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8855" windowHeight="8160" tabRatio="660" firstSheet="1" activeTab="13"/>
  </bookViews>
  <sheets>
    <sheet name="Leia-me" sheetId="22" r:id="rId1"/>
    <sheet name="GPS-T" sheetId="1" r:id="rId2"/>
    <sheet name="GPS-D" sheetId="2" r:id="rId3"/>
    <sheet name="GPS-P" sheetId="3" r:id="rId4"/>
    <sheet name="BRC-T" sheetId="4" r:id="rId5"/>
    <sheet name="BRC-D" sheetId="5" r:id="rId6"/>
    <sheet name="BRC-P" sheetId="6" r:id="rId7"/>
    <sheet name="EUC-T" sheetId="7" r:id="rId8"/>
    <sheet name="EUC-D" sheetId="8" r:id="rId9"/>
    <sheet name="EUC-P" sheetId="9" r:id="rId10"/>
    <sheet name="Analise-T" sheetId="10" r:id="rId11"/>
    <sheet name="Analise-D" sheetId="13" r:id="rId12"/>
    <sheet name="Analise-P" sheetId="15" r:id="rId13"/>
    <sheet name="Correlacao-TD" sheetId="21" r:id="rId14"/>
  </sheets>
  <calcPr calcId="124519"/>
</workbook>
</file>

<file path=xl/calcChain.xml><?xml version="1.0" encoding="utf-8"?>
<calcChain xmlns="http://schemas.openxmlformats.org/spreadsheetml/2006/main">
  <c r="P37" i="9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U37" i="8"/>
  <c r="T37"/>
  <c r="S37"/>
  <c r="R37"/>
  <c r="Q37"/>
  <c r="P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7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6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5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4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3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2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1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C37" i="9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8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7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6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5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3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C37" i="4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B37" i="3"/>
  <c r="B36"/>
  <c r="B35"/>
  <c r="B34"/>
  <c r="B33"/>
  <c r="C37" i="2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B33" i="1"/>
  <c r="C37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</calcChain>
</file>

<file path=xl/sharedStrings.xml><?xml version="1.0" encoding="utf-8"?>
<sst xmlns="http://schemas.openxmlformats.org/spreadsheetml/2006/main" count="260" uniqueCount="205">
  <si>
    <t>GPS-T</t>
  </si>
  <si>
    <t>GPS-D</t>
  </si>
  <si>
    <t>GPS-P</t>
  </si>
  <si>
    <t>BRC-T</t>
  </si>
  <si>
    <t>BRC-D</t>
  </si>
  <si>
    <t>BRC-P</t>
  </si>
  <si>
    <t>EUC-T</t>
  </si>
  <si>
    <t>EUC-D</t>
  </si>
  <si>
    <t>EUC-P</t>
  </si>
  <si>
    <t>EUC-P1</t>
  </si>
  <si>
    <t>EUC-P2</t>
  </si>
  <si>
    <t>EUC-P3</t>
  </si>
  <si>
    <t>EUC-P4</t>
  </si>
  <si>
    <t>EUC-P5</t>
  </si>
  <si>
    <t>GPS-T1</t>
  </si>
  <si>
    <t>GPS-T2</t>
  </si>
  <si>
    <t>GPS-T3</t>
  </si>
  <si>
    <t>GPS-T4</t>
  </si>
  <si>
    <t>GPS-T5</t>
  </si>
  <si>
    <t>GPS-D1</t>
  </si>
  <si>
    <t>GPS-D2</t>
  </si>
  <si>
    <t>GPS-D3</t>
  </si>
  <si>
    <t>GPS-D4</t>
  </si>
  <si>
    <t>GPS-D5</t>
  </si>
  <si>
    <t>GPS-P1</t>
  </si>
  <si>
    <t>GPS-P2</t>
  </si>
  <si>
    <t>GPS-P3</t>
  </si>
  <si>
    <t>GPS-P4</t>
  </si>
  <si>
    <t>GPS-P5</t>
  </si>
  <si>
    <t>BRC-T1</t>
  </si>
  <si>
    <t>BRC-T2</t>
  </si>
  <si>
    <t>BRC-T3</t>
  </si>
  <si>
    <t>BRC-T4</t>
  </si>
  <si>
    <t>BRC-T5</t>
  </si>
  <si>
    <t>BRC-D1</t>
  </si>
  <si>
    <t>BRC-D2</t>
  </si>
  <si>
    <t>BRC-D3</t>
  </si>
  <si>
    <t>BRC-D4</t>
  </si>
  <si>
    <t>BRC-D5</t>
  </si>
  <si>
    <t>BRC-P1</t>
  </si>
  <si>
    <t>BRC-P2</t>
  </si>
  <si>
    <t>BRC-P3</t>
  </si>
  <si>
    <t>BRC-P4</t>
  </si>
  <si>
    <t>BRC-P5</t>
  </si>
  <si>
    <t>EUC-T1</t>
  </si>
  <si>
    <t>EUC-T2</t>
  </si>
  <si>
    <t>EUC-T3</t>
  </si>
  <si>
    <t>EUC-T4</t>
  </si>
  <si>
    <t>EUC-T5</t>
  </si>
  <si>
    <t>EUC-D1</t>
  </si>
  <si>
    <t>EUC-D2</t>
  </si>
  <si>
    <t>EUC-D3</t>
  </si>
  <si>
    <t>EUC-D4</t>
  </si>
  <si>
    <t>EUC-D5</t>
  </si>
  <si>
    <t>EUC-P6</t>
  </si>
  <si>
    <t>EUC-P7</t>
  </si>
  <si>
    <t>EUC-P8</t>
  </si>
  <si>
    <t>EUC-P9</t>
  </si>
  <si>
    <t>EUC-P10</t>
  </si>
  <si>
    <t>EUC-D6</t>
  </si>
  <si>
    <t>EUC-D7</t>
  </si>
  <si>
    <t>EUC-D8</t>
  </si>
  <si>
    <t>EUC-D9</t>
  </si>
  <si>
    <t>EUC-D10</t>
  </si>
  <si>
    <t>EUC-T6</t>
  </si>
  <si>
    <t>EUC-T7</t>
  </si>
  <si>
    <t>EUC-T8</t>
  </si>
  <si>
    <t>EUC-T9</t>
  </si>
  <si>
    <t>EUC-T10</t>
  </si>
  <si>
    <t>BRC-P6</t>
  </si>
  <si>
    <t>BRC-P7</t>
  </si>
  <si>
    <t>BRC-P8</t>
  </si>
  <si>
    <t>BRC-P9</t>
  </si>
  <si>
    <t>BRC-P10</t>
  </si>
  <si>
    <t>BRC-D6</t>
  </si>
  <si>
    <t>BRC-D7</t>
  </si>
  <si>
    <t>BRC-D8</t>
  </si>
  <si>
    <t>BRC-D9</t>
  </si>
  <si>
    <t>BRC-D10</t>
  </si>
  <si>
    <t>BRC-T6</t>
  </si>
  <si>
    <t>BRC-T7</t>
  </si>
  <si>
    <t>BRC-T8</t>
  </si>
  <si>
    <t>BRC-T9</t>
  </si>
  <si>
    <t>BRC-T10</t>
  </si>
  <si>
    <t>GPS-P6</t>
  </si>
  <si>
    <t>GPS-P7</t>
  </si>
  <si>
    <t>GPS-P8</t>
  </si>
  <si>
    <t>GPS-P9</t>
  </si>
  <si>
    <t>GPS-P10</t>
  </si>
  <si>
    <t>GPS-D6</t>
  </si>
  <si>
    <t>GPS-D7</t>
  </si>
  <si>
    <t>GPS-D8</t>
  </si>
  <si>
    <t>GPS-D9</t>
  </si>
  <si>
    <t>GPS-D10</t>
  </si>
  <si>
    <t>GPS-T6</t>
  </si>
  <si>
    <t>GPS-T7</t>
  </si>
  <si>
    <t>GPS-T8</t>
  </si>
  <si>
    <t>GPS-T9</t>
  </si>
  <si>
    <t>GPS-T10</t>
  </si>
  <si>
    <t>GPS-T11</t>
  </si>
  <si>
    <t>GPS-T12</t>
  </si>
  <si>
    <t>GPS-T13</t>
  </si>
  <si>
    <t>GPS-T14</t>
  </si>
  <si>
    <t>GPS-D11</t>
  </si>
  <si>
    <t>GPS-D12</t>
  </si>
  <si>
    <t>GPS-D13</t>
  </si>
  <si>
    <t>GPS-D14</t>
  </si>
  <si>
    <t>GPS-P11</t>
  </si>
  <si>
    <t>GPS-P12</t>
  </si>
  <si>
    <t>GPS-P13</t>
  </si>
  <si>
    <t>GPS-P14</t>
  </si>
  <si>
    <t>BRC-T11</t>
  </si>
  <si>
    <t>BRC-T12</t>
  </si>
  <si>
    <t>BRC-T13</t>
  </si>
  <si>
    <t>BRC-T14</t>
  </si>
  <si>
    <t>BRC-D11</t>
  </si>
  <si>
    <t>BRC-D12</t>
  </si>
  <si>
    <t>BRC-D13</t>
  </si>
  <si>
    <t>BRC-D14</t>
  </si>
  <si>
    <t>BRC-P11</t>
  </si>
  <si>
    <t>BRC-P12</t>
  </si>
  <si>
    <t>BRC-P13</t>
  </si>
  <si>
    <t>BRC-P14</t>
  </si>
  <si>
    <t>EUC-T11</t>
  </si>
  <si>
    <t>EUC-T12</t>
  </si>
  <si>
    <t>EUC-T13</t>
  </si>
  <si>
    <t>EUC-T14</t>
  </si>
  <si>
    <t>EUC-D11</t>
  </si>
  <si>
    <t>EUC-D12</t>
  </si>
  <si>
    <t>EUC-D13</t>
  </si>
  <si>
    <t>EUC-D14</t>
  </si>
  <si>
    <t>EUC-P11</t>
  </si>
  <si>
    <t>EUC-P12</t>
  </si>
  <si>
    <t>EUC-P13</t>
  </si>
  <si>
    <t>EUC-P14</t>
  </si>
  <si>
    <t>Soma</t>
  </si>
  <si>
    <t>Média</t>
  </si>
  <si>
    <t>Desvio Padrão</t>
  </si>
  <si>
    <t>Máximo</t>
  </si>
  <si>
    <t>Mínimo</t>
  </si>
  <si>
    <t>Segue abaixo as informações de siglas existentes nas planilhas seguintes. O número seguidos das siglas correspondem ao número do teste correspondente. Exemplo: BRC-T5 corresponde ao teste broadcasting, avaliando o tempo de espera, no teste 5.</t>
  </si>
  <si>
    <t>As planilhas com nome "Teste*" correspondem aos valores de cada teste assim com é a saída do programa (a saída do software está em formato csv, com ;; para separar os testes de cada algoritmo)</t>
  </si>
  <si>
    <t>No final de cada planilha, constam os valores da soma, média, desvio padrão, máximo e mínimo dos valores encontrados em cada um dos testes. A primeira coluna indica qual é a métrica avaliada.</t>
  </si>
  <si>
    <t>Os valores dos tempos médios foram medidos para todo o processo, desde a requisição até a resposta do sistema. Modificarei para medir somente o tempo de processamento de cada algoritmo. Mesmo assim, já podemos ter noção do tempo gasto em milisegundos.</t>
  </si>
  <si>
    <t>SIGLAS</t>
  </si>
  <si>
    <t>Tempo de Espera</t>
  </si>
  <si>
    <t>Distância Percorrida</t>
  </si>
  <si>
    <t>Tempo de Processamento</t>
  </si>
  <si>
    <t>GPS Estimativa Tempo Mínimo</t>
  </si>
  <si>
    <t>Broadcasting</t>
  </si>
  <si>
    <t>GPS Distância Euclidiana</t>
  </si>
  <si>
    <t>EUC-P19</t>
  </si>
  <si>
    <t>EUC-P20</t>
  </si>
  <si>
    <t>EUC-P21</t>
  </si>
  <si>
    <t>EUC-P22</t>
  </si>
  <si>
    <t>EUC-D19</t>
  </si>
  <si>
    <t>EUC-D20</t>
  </si>
  <si>
    <t>EUC-D21</t>
  </si>
  <si>
    <t>EUC-D22</t>
  </si>
  <si>
    <t>EUC-T19</t>
  </si>
  <si>
    <t>EUC-T20</t>
  </si>
  <si>
    <t>EUC-T21</t>
  </si>
  <si>
    <t>EUC-T22</t>
  </si>
  <si>
    <t>BRC-P19</t>
  </si>
  <si>
    <t>BRC-P20</t>
  </si>
  <si>
    <t>BRC-P21</t>
  </si>
  <si>
    <t>BRC-P22</t>
  </si>
  <si>
    <t>BRC-D19</t>
  </si>
  <si>
    <t>BRC-D20</t>
  </si>
  <si>
    <t>BRC-D21</t>
  </si>
  <si>
    <t>BRC-D22</t>
  </si>
  <si>
    <t>BRC-T19</t>
  </si>
  <si>
    <t>BRC-T20</t>
  </si>
  <si>
    <t>BRC-T21</t>
  </si>
  <si>
    <t>BRC-T22</t>
  </si>
  <si>
    <t>GPS-P19</t>
  </si>
  <si>
    <t>GPS-P20</t>
  </si>
  <si>
    <t>GPS-P21</t>
  </si>
  <si>
    <t>GPS-P22</t>
  </si>
  <si>
    <t>GPS-D19</t>
  </si>
  <si>
    <t>GPS-D20</t>
  </si>
  <si>
    <t>GPS-D21</t>
  </si>
  <si>
    <t>GPS-D22</t>
  </si>
  <si>
    <t>GPS-T19</t>
  </si>
  <si>
    <t>GPS-T20</t>
  </si>
  <si>
    <t>GPS-T21</t>
  </si>
  <si>
    <t>GPS-T22</t>
  </si>
  <si>
    <t>BRC-T23</t>
  </si>
  <si>
    <t>BRC-T24</t>
  </si>
  <si>
    <t>GPS-T23</t>
  </si>
  <si>
    <t>GPS-T24</t>
  </si>
  <si>
    <t>GPS-D23</t>
  </si>
  <si>
    <t>GPS-D24</t>
  </si>
  <si>
    <t>GPS-P23</t>
  </si>
  <si>
    <t>GPS-P24</t>
  </si>
  <si>
    <t>BRC-D23</t>
  </si>
  <si>
    <t>BRC-D24</t>
  </si>
  <si>
    <t>BRC-P23</t>
  </si>
  <si>
    <t>BRC-P24</t>
  </si>
  <si>
    <t>EUC-T23</t>
  </si>
  <si>
    <t>EUC-T24</t>
  </si>
  <si>
    <t>EUC-D23</t>
  </si>
  <si>
    <t>EUC-D24</t>
  </si>
  <si>
    <t>EUC-P23</t>
  </si>
  <si>
    <t>EUC-P24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</si>
</sst>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1" fontId="0" fillId="0" borderId="0" xfId="0" applyNumberFormat="1"/>
    <xf numFmtId="4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6" xfId="0" applyFill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8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'Analise-T'!$A$3</c:f>
              <c:strCache>
                <c:ptCount val="1"/>
                <c:pt idx="0">
                  <c:v>GPS-T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'Analise-T'!$A$4:$A$23</c:f>
              <c:numCache>
                <c:formatCode>[$-F400]h:mm:ss\ AM/PM</c:formatCode>
                <c:ptCount val="20"/>
                <c:pt idx="0">
                  <c:v>1.0991512345679009E-3</c:v>
                </c:pt>
                <c:pt idx="1">
                  <c:v>1.0451388888888886E-3</c:v>
                </c:pt>
                <c:pt idx="2">
                  <c:v>9.9305555555555562E-4</c:v>
                </c:pt>
                <c:pt idx="3">
                  <c:v>1.0011574074074074E-3</c:v>
                </c:pt>
                <c:pt idx="4">
                  <c:v>1.1658950617283953E-3</c:v>
                </c:pt>
                <c:pt idx="5">
                  <c:v>9.1396604938271612E-4</c:v>
                </c:pt>
                <c:pt idx="6">
                  <c:v>1.0104166666666668E-3</c:v>
                </c:pt>
                <c:pt idx="7">
                  <c:v>1.1141975308641976E-3</c:v>
                </c:pt>
                <c:pt idx="8">
                  <c:v>9.9961419753086408E-4</c:v>
                </c:pt>
                <c:pt idx="9">
                  <c:v>1.1570216049382714E-3</c:v>
                </c:pt>
                <c:pt idx="10">
                  <c:v>1.0902777777777779E-3</c:v>
                </c:pt>
                <c:pt idx="11">
                  <c:v>8.6304012345679018E-4</c:v>
                </c:pt>
                <c:pt idx="12">
                  <c:v>9.3402777777777787E-4</c:v>
                </c:pt>
                <c:pt idx="13">
                  <c:v>1.1103395061728392E-3</c:v>
                </c:pt>
                <c:pt idx="14">
                  <c:v>1.2681327160493827E-3</c:v>
                </c:pt>
                <c:pt idx="15">
                  <c:v>9.1666666666666687E-4</c:v>
                </c:pt>
                <c:pt idx="16">
                  <c:v>1.0779320987654322E-3</c:v>
                </c:pt>
                <c:pt idx="17">
                  <c:v>8.8271604938271598E-4</c:v>
                </c:pt>
                <c:pt idx="18">
                  <c:v>1.3128858024691354E-3</c:v>
                </c:pt>
                <c:pt idx="19">
                  <c:v>9.6257716049382715E-4</c:v>
                </c:pt>
              </c:numCache>
            </c:numRef>
          </c:yVal>
        </c:ser>
        <c:ser>
          <c:idx val="1"/>
          <c:order val="1"/>
          <c:tx>
            <c:strRef>
              <c:f>'Analise-T'!$B$3</c:f>
              <c:strCache>
                <c:ptCount val="1"/>
                <c:pt idx="0">
                  <c:v>BRC-T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'Analise-T'!$B$4:$B$23</c:f>
              <c:numCache>
                <c:formatCode>[$-F400]h:mm:ss\ AM/PM</c:formatCode>
                <c:ptCount val="20"/>
                <c:pt idx="0">
                  <c:v>2.5023148148148144E-3</c:v>
                </c:pt>
                <c:pt idx="1">
                  <c:v>1.9340277777777778E-3</c:v>
                </c:pt>
                <c:pt idx="2">
                  <c:v>1.9062500000000002E-3</c:v>
                </c:pt>
                <c:pt idx="3">
                  <c:v>2.2102623456790125E-3</c:v>
                </c:pt>
                <c:pt idx="4">
                  <c:v>2.4564043209876541E-3</c:v>
                </c:pt>
                <c:pt idx="5">
                  <c:v>2.3001543209876536E-3</c:v>
                </c:pt>
                <c:pt idx="6">
                  <c:v>1.9903549382716051E-3</c:v>
                </c:pt>
                <c:pt idx="7">
                  <c:v>2.4286265432098765E-3</c:v>
                </c:pt>
                <c:pt idx="8">
                  <c:v>2.1774691358024687E-3</c:v>
                </c:pt>
                <c:pt idx="9">
                  <c:v>2.2523148148148151E-3</c:v>
                </c:pt>
                <c:pt idx="10">
                  <c:v>2.4297839506172846E-3</c:v>
                </c:pt>
                <c:pt idx="11">
                  <c:v>2.1226851851851849E-3</c:v>
                </c:pt>
                <c:pt idx="12">
                  <c:v>2.1709104938271604E-3</c:v>
                </c:pt>
                <c:pt idx="13">
                  <c:v>2.5146604938271599E-3</c:v>
                </c:pt>
                <c:pt idx="14">
                  <c:v>2.1921296296296298E-3</c:v>
                </c:pt>
                <c:pt idx="15">
                  <c:v>2.0960648148148154E-3</c:v>
                </c:pt>
                <c:pt idx="16">
                  <c:v>2.1508487654320987E-3</c:v>
                </c:pt>
                <c:pt idx="17">
                  <c:v>2.0814043209876547E-3</c:v>
                </c:pt>
                <c:pt idx="18">
                  <c:v>2.2800925925925922E-3</c:v>
                </c:pt>
                <c:pt idx="19">
                  <c:v>2.0960648148148145E-3</c:v>
                </c:pt>
              </c:numCache>
            </c:numRef>
          </c:yVal>
        </c:ser>
        <c:ser>
          <c:idx val="2"/>
          <c:order val="2"/>
          <c:tx>
            <c:strRef>
              <c:f>'Analise-T'!$C$3</c:f>
              <c:strCache>
                <c:ptCount val="1"/>
                <c:pt idx="0">
                  <c:v>EUC-T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'Analise-T'!$C$4:$C$23</c:f>
              <c:numCache>
                <c:formatCode>[$-F400]h:mm:ss\ AM/PM</c:formatCode>
                <c:ptCount val="20"/>
                <c:pt idx="0">
                  <c:v>1.4328703703703702E-3</c:v>
                </c:pt>
                <c:pt idx="1">
                  <c:v>1.775848765432099E-3</c:v>
                </c:pt>
                <c:pt idx="2">
                  <c:v>1.5223765432098768E-3</c:v>
                </c:pt>
                <c:pt idx="3">
                  <c:v>1.6851851851851854E-3</c:v>
                </c:pt>
                <c:pt idx="4">
                  <c:v>1.5200617283950618E-3</c:v>
                </c:pt>
                <c:pt idx="5">
                  <c:v>1.3016975308641973E-3</c:v>
                </c:pt>
                <c:pt idx="6">
                  <c:v>1.6253858024691354E-3</c:v>
                </c:pt>
                <c:pt idx="7">
                  <c:v>1.6635802469135799E-3</c:v>
                </c:pt>
                <c:pt idx="8">
                  <c:v>1.8846450617283953E-3</c:v>
                </c:pt>
                <c:pt idx="9">
                  <c:v>1.8333333333333337E-3</c:v>
                </c:pt>
                <c:pt idx="10">
                  <c:v>1.8553240740740737E-3</c:v>
                </c:pt>
                <c:pt idx="11">
                  <c:v>1.3692129629629631E-3</c:v>
                </c:pt>
                <c:pt idx="12">
                  <c:v>1.5123456790123457E-3</c:v>
                </c:pt>
                <c:pt idx="13">
                  <c:v>1.6381172839506175E-3</c:v>
                </c:pt>
                <c:pt idx="14">
                  <c:v>1.8260030864197536E-3</c:v>
                </c:pt>
                <c:pt idx="15">
                  <c:v>1.5397376543209876E-3</c:v>
                </c:pt>
                <c:pt idx="16">
                  <c:v>1.8252314814814813E-3</c:v>
                </c:pt>
                <c:pt idx="17">
                  <c:v>1.4807098765432097E-3</c:v>
                </c:pt>
                <c:pt idx="18">
                  <c:v>1.9301697530864192E-3</c:v>
                </c:pt>
                <c:pt idx="19">
                  <c:v>1.4884259259259256E-3</c:v>
                </c:pt>
              </c:numCache>
            </c:numRef>
          </c:yVal>
        </c:ser>
        <c:axId val="74078464"/>
        <c:axId val="74097024"/>
      </c:scatterChart>
      <c:valAx>
        <c:axId val="74078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Índice de execução</a:t>
                </a:r>
              </a:p>
            </c:rich>
          </c:tx>
          <c:layout/>
        </c:title>
        <c:tickLblPos val="nextTo"/>
        <c:crossAx val="74097024"/>
        <c:crosses val="autoZero"/>
        <c:crossBetween val="midCat"/>
      </c:valAx>
      <c:valAx>
        <c:axId val="74097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para atendimento</a:t>
                </a:r>
              </a:p>
            </c:rich>
          </c:tx>
          <c:layout/>
        </c:title>
        <c:numFmt formatCode="[$-F400]h:mm:ss\ AM/PM" sourceLinked="1"/>
        <c:tickLblPos val="nextTo"/>
        <c:crossAx val="74078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'Analise-D'!$A$3</c:f>
              <c:strCache>
                <c:ptCount val="1"/>
                <c:pt idx="0">
                  <c:v>GPS-D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'Analise-D'!$A$4:$A$23</c:f>
              <c:numCache>
                <c:formatCode>General</c:formatCode>
                <c:ptCount val="20"/>
                <c:pt idx="0">
                  <c:v>511.7</c:v>
                </c:pt>
                <c:pt idx="1">
                  <c:v>484.46666666666664</c:v>
                </c:pt>
                <c:pt idx="2">
                  <c:v>471.23333333333335</c:v>
                </c:pt>
                <c:pt idx="3">
                  <c:v>490.63333333333333</c:v>
                </c:pt>
                <c:pt idx="4">
                  <c:v>527.83333333333337</c:v>
                </c:pt>
                <c:pt idx="5">
                  <c:v>462.53333333333336</c:v>
                </c:pt>
                <c:pt idx="6">
                  <c:v>454.33333333333331</c:v>
                </c:pt>
                <c:pt idx="7">
                  <c:v>513.13333333333333</c:v>
                </c:pt>
                <c:pt idx="8">
                  <c:v>510.66666666666669</c:v>
                </c:pt>
                <c:pt idx="9">
                  <c:v>540.63333333333333</c:v>
                </c:pt>
                <c:pt idx="10">
                  <c:v>524.79999999999995</c:v>
                </c:pt>
                <c:pt idx="11">
                  <c:v>391.86666666666667</c:v>
                </c:pt>
                <c:pt idx="12">
                  <c:v>456.9</c:v>
                </c:pt>
                <c:pt idx="13">
                  <c:v>530.20000000000005</c:v>
                </c:pt>
                <c:pt idx="14">
                  <c:v>661.9666666666667</c:v>
                </c:pt>
                <c:pt idx="15">
                  <c:v>429.2</c:v>
                </c:pt>
                <c:pt idx="16">
                  <c:v>481.13333333333333</c:v>
                </c:pt>
                <c:pt idx="17">
                  <c:v>397.76666666666665</c:v>
                </c:pt>
                <c:pt idx="18">
                  <c:v>720.93333333333328</c:v>
                </c:pt>
                <c:pt idx="19">
                  <c:v>411.33333333333331</c:v>
                </c:pt>
              </c:numCache>
            </c:numRef>
          </c:yVal>
        </c:ser>
        <c:ser>
          <c:idx val="1"/>
          <c:order val="1"/>
          <c:tx>
            <c:strRef>
              <c:f>'Analise-D'!$B$3</c:f>
              <c:strCache>
                <c:ptCount val="1"/>
                <c:pt idx="0">
                  <c:v>BRC-D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'Analise-D'!$B$4:$B$23</c:f>
              <c:numCache>
                <c:formatCode>General</c:formatCode>
                <c:ptCount val="20"/>
                <c:pt idx="0">
                  <c:v>1250.5999999999999</c:v>
                </c:pt>
                <c:pt idx="1">
                  <c:v>870.5</c:v>
                </c:pt>
                <c:pt idx="2">
                  <c:v>850.16666666666663</c:v>
                </c:pt>
                <c:pt idx="3">
                  <c:v>1059.1666666666667</c:v>
                </c:pt>
                <c:pt idx="4">
                  <c:v>1248.3</c:v>
                </c:pt>
                <c:pt idx="5">
                  <c:v>1133.5</c:v>
                </c:pt>
                <c:pt idx="6">
                  <c:v>927.8</c:v>
                </c:pt>
                <c:pt idx="7">
                  <c:v>1172.5333333333333</c:v>
                </c:pt>
                <c:pt idx="8">
                  <c:v>1091.8666666666666</c:v>
                </c:pt>
                <c:pt idx="9">
                  <c:v>1113.4666666666667</c:v>
                </c:pt>
                <c:pt idx="10">
                  <c:v>1252.8</c:v>
                </c:pt>
                <c:pt idx="11">
                  <c:v>991.36666666666667</c:v>
                </c:pt>
                <c:pt idx="12">
                  <c:v>978.23333333333335</c:v>
                </c:pt>
                <c:pt idx="13">
                  <c:v>1331.7666666666667</c:v>
                </c:pt>
                <c:pt idx="14">
                  <c:v>1124.3666666666666</c:v>
                </c:pt>
                <c:pt idx="15">
                  <c:v>1071.5999999999999</c:v>
                </c:pt>
                <c:pt idx="16">
                  <c:v>981.5333333333333</c:v>
                </c:pt>
                <c:pt idx="17">
                  <c:v>1020.5666666666667</c:v>
                </c:pt>
                <c:pt idx="18">
                  <c:v>1166.6333333333334</c:v>
                </c:pt>
                <c:pt idx="19">
                  <c:v>934.5</c:v>
                </c:pt>
              </c:numCache>
            </c:numRef>
          </c:yVal>
        </c:ser>
        <c:ser>
          <c:idx val="2"/>
          <c:order val="2"/>
          <c:tx>
            <c:strRef>
              <c:f>'Analise-D'!$C$3</c:f>
              <c:strCache>
                <c:ptCount val="1"/>
                <c:pt idx="0">
                  <c:v>EUC-D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'Analise-D'!$C$4:$C$23</c:f>
              <c:numCache>
                <c:formatCode>General</c:formatCode>
                <c:ptCount val="20"/>
                <c:pt idx="0">
                  <c:v>669.5</c:v>
                </c:pt>
                <c:pt idx="1">
                  <c:v>956.9</c:v>
                </c:pt>
                <c:pt idx="2">
                  <c:v>715.4666666666667</c:v>
                </c:pt>
                <c:pt idx="3">
                  <c:v>780.2</c:v>
                </c:pt>
                <c:pt idx="4">
                  <c:v>765.7</c:v>
                </c:pt>
                <c:pt idx="5">
                  <c:v>593.16666666666663</c:v>
                </c:pt>
                <c:pt idx="6">
                  <c:v>789.7</c:v>
                </c:pt>
                <c:pt idx="7">
                  <c:v>747.33333333333337</c:v>
                </c:pt>
                <c:pt idx="8">
                  <c:v>948.1</c:v>
                </c:pt>
                <c:pt idx="9">
                  <c:v>866.76666666666665</c:v>
                </c:pt>
                <c:pt idx="10">
                  <c:v>864.83333333333337</c:v>
                </c:pt>
                <c:pt idx="11">
                  <c:v>627.16666666666663</c:v>
                </c:pt>
                <c:pt idx="12">
                  <c:v>656.33333333333337</c:v>
                </c:pt>
                <c:pt idx="13">
                  <c:v>854.1</c:v>
                </c:pt>
                <c:pt idx="14">
                  <c:v>922.4</c:v>
                </c:pt>
                <c:pt idx="15">
                  <c:v>786.66666666666663</c:v>
                </c:pt>
                <c:pt idx="16">
                  <c:v>853.5</c:v>
                </c:pt>
                <c:pt idx="17">
                  <c:v>761.9</c:v>
                </c:pt>
                <c:pt idx="18">
                  <c:v>958.5333333333333</c:v>
                </c:pt>
                <c:pt idx="19">
                  <c:v>669</c:v>
                </c:pt>
              </c:numCache>
            </c:numRef>
          </c:yVal>
        </c:ser>
        <c:axId val="74037120"/>
        <c:axId val="74047488"/>
      </c:scatterChart>
      <c:valAx>
        <c:axId val="74037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Índice da execução</a:t>
                </a:r>
              </a:p>
            </c:rich>
          </c:tx>
          <c:layout/>
        </c:title>
        <c:tickLblPos val="nextTo"/>
        <c:crossAx val="74047488"/>
        <c:crosses val="autoZero"/>
        <c:crossBetween val="midCat"/>
      </c:valAx>
      <c:valAx>
        <c:axId val="740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Distância (em m)</a:t>
                </a:r>
              </a:p>
            </c:rich>
          </c:tx>
          <c:layout/>
        </c:title>
        <c:numFmt formatCode="General" sourceLinked="1"/>
        <c:tickLblPos val="nextTo"/>
        <c:crossAx val="74037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'Analise-P'!$A$3</c:f>
              <c:strCache>
                <c:ptCount val="1"/>
                <c:pt idx="0">
                  <c:v>GPS-P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'Analise-P'!$A$4:$A$23</c:f>
              <c:numCache>
                <c:formatCode>General</c:formatCode>
                <c:ptCount val="20"/>
                <c:pt idx="0">
                  <c:v>3795.7837833333328</c:v>
                </c:pt>
                <c:pt idx="1">
                  <c:v>3848.9534700000004</c:v>
                </c:pt>
                <c:pt idx="2">
                  <c:v>3838.152853333334</c:v>
                </c:pt>
                <c:pt idx="3">
                  <c:v>4070.4661533333333</c:v>
                </c:pt>
                <c:pt idx="4">
                  <c:v>3633.4078333333337</c:v>
                </c:pt>
                <c:pt idx="5">
                  <c:v>4143.6369933333326</c:v>
                </c:pt>
                <c:pt idx="6">
                  <c:v>4038.330973333334</c:v>
                </c:pt>
                <c:pt idx="7">
                  <c:v>3471.8319033333332</c:v>
                </c:pt>
                <c:pt idx="8">
                  <c:v>3585.5717500000005</c:v>
                </c:pt>
                <c:pt idx="9">
                  <c:v>3588.4719166666673</c:v>
                </c:pt>
                <c:pt idx="10">
                  <c:v>3353.9918266666659</c:v>
                </c:pt>
                <c:pt idx="11">
                  <c:v>3626.0740500000002</c:v>
                </c:pt>
                <c:pt idx="12">
                  <c:v>3656.2091166666669</c:v>
                </c:pt>
                <c:pt idx="13">
                  <c:v>3574.0711033333332</c:v>
                </c:pt>
                <c:pt idx="14">
                  <c:v>4161.9047233333322</c:v>
                </c:pt>
                <c:pt idx="15">
                  <c:v>3978.2942033333329</c:v>
                </c:pt>
                <c:pt idx="16">
                  <c:v>4129.7028600000003</c:v>
                </c:pt>
                <c:pt idx="17">
                  <c:v>4047.6648333333337</c:v>
                </c:pt>
                <c:pt idx="18">
                  <c:v>3898.4563199999993</c:v>
                </c:pt>
                <c:pt idx="19">
                  <c:v>3952.2260666666675</c:v>
                </c:pt>
              </c:numCache>
            </c:numRef>
          </c:yVal>
        </c:ser>
        <c:ser>
          <c:idx val="1"/>
          <c:order val="1"/>
          <c:tx>
            <c:strRef>
              <c:f>'Analise-P'!$B$3</c:f>
              <c:strCache>
                <c:ptCount val="1"/>
                <c:pt idx="0">
                  <c:v>BRC-P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'Analise-P'!$B$4:$B$23</c:f>
              <c:numCache>
                <c:formatCode>General</c:formatCode>
                <c:ptCount val="20"/>
                <c:pt idx="0">
                  <c:v>0.36668333333333331</c:v>
                </c:pt>
                <c:pt idx="1">
                  <c:v>0.30001000000000005</c:v>
                </c:pt>
                <c:pt idx="2">
                  <c:v>0.26667999999999997</c:v>
                </c:pt>
                <c:pt idx="3">
                  <c:v>0.20001333333333332</c:v>
                </c:pt>
                <c:pt idx="4">
                  <c:v>0.26668666666666668</c:v>
                </c:pt>
                <c:pt idx="5">
                  <c:v>0.30001</c:v>
                </c:pt>
                <c:pt idx="6">
                  <c:v>0.26668999999999998</c:v>
                </c:pt>
                <c:pt idx="7">
                  <c:v>0.16667666666666667</c:v>
                </c:pt>
                <c:pt idx="8">
                  <c:v>0.30002333333333336</c:v>
                </c:pt>
                <c:pt idx="9">
                  <c:v>0.30002000000000001</c:v>
                </c:pt>
                <c:pt idx="10">
                  <c:v>0.13334000000000001</c:v>
                </c:pt>
                <c:pt idx="11">
                  <c:v>0.23335333333333333</c:v>
                </c:pt>
                <c:pt idx="12">
                  <c:v>0.26667999999999997</c:v>
                </c:pt>
                <c:pt idx="13">
                  <c:v>0.16667333333333331</c:v>
                </c:pt>
                <c:pt idx="14">
                  <c:v>0.26668666666666668</c:v>
                </c:pt>
                <c:pt idx="15">
                  <c:v>0.33335333333333333</c:v>
                </c:pt>
                <c:pt idx="16">
                  <c:v>0.20000999999999999</c:v>
                </c:pt>
                <c:pt idx="17">
                  <c:v>0.13334000000000001</c:v>
                </c:pt>
                <c:pt idx="18">
                  <c:v>0.23335333333333333</c:v>
                </c:pt>
                <c:pt idx="19">
                  <c:v>0.26668333333333327</c:v>
                </c:pt>
              </c:numCache>
            </c:numRef>
          </c:yVal>
        </c:ser>
        <c:ser>
          <c:idx val="2"/>
          <c:order val="2"/>
          <c:tx>
            <c:strRef>
              <c:f>'Analise-P'!$C$3</c:f>
              <c:strCache>
                <c:ptCount val="1"/>
                <c:pt idx="0">
                  <c:v>EUC-P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'Analise-P'!$C$4:$C$23</c:f>
              <c:numCache>
                <c:formatCode>General</c:formatCode>
                <c:ptCount val="20"/>
                <c:pt idx="0">
                  <c:v>0.23335333333333327</c:v>
                </c:pt>
                <c:pt idx="1">
                  <c:v>0.13333999999999999</c:v>
                </c:pt>
                <c:pt idx="2">
                  <c:v>0.16667666666666667</c:v>
                </c:pt>
                <c:pt idx="3">
                  <c:v>0.33335333333333328</c:v>
                </c:pt>
                <c:pt idx="4">
                  <c:v>0.20000999999999999</c:v>
                </c:pt>
                <c:pt idx="5">
                  <c:v>0.13334333333333334</c:v>
                </c:pt>
                <c:pt idx="6">
                  <c:v>6.6670000000000007E-2</c:v>
                </c:pt>
                <c:pt idx="7">
                  <c:v>0.10001</c:v>
                </c:pt>
                <c:pt idx="8">
                  <c:v>0.23334333333333332</c:v>
                </c:pt>
                <c:pt idx="9">
                  <c:v>6.6673333333333334E-2</c:v>
                </c:pt>
                <c:pt idx="10">
                  <c:v>0.20000999999999997</c:v>
                </c:pt>
                <c:pt idx="11">
                  <c:v>0.16666999999999998</c:v>
                </c:pt>
                <c:pt idx="12">
                  <c:v>0.20000666666666669</c:v>
                </c:pt>
                <c:pt idx="13">
                  <c:v>0.26667333333333332</c:v>
                </c:pt>
                <c:pt idx="14">
                  <c:v>0.20000999999999999</c:v>
                </c:pt>
                <c:pt idx="15">
                  <c:v>0.20000999999999999</c:v>
                </c:pt>
                <c:pt idx="16">
                  <c:v>0.10000666666666666</c:v>
                </c:pt>
                <c:pt idx="17">
                  <c:v>0.10001</c:v>
                </c:pt>
                <c:pt idx="18">
                  <c:v>0.33335333333333328</c:v>
                </c:pt>
                <c:pt idx="19">
                  <c:v>0.20001333333333329</c:v>
                </c:pt>
              </c:numCache>
            </c:numRef>
          </c:yVal>
        </c:ser>
        <c:axId val="66106880"/>
        <c:axId val="66108800"/>
      </c:scatterChart>
      <c:valAx>
        <c:axId val="66106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Índice</a:t>
                </a:r>
                <a:r>
                  <a:rPr lang="pt-BR" baseline="0"/>
                  <a:t> da execução</a:t>
                </a:r>
                <a:endParaRPr lang="pt-BR"/>
              </a:p>
            </c:rich>
          </c:tx>
          <c:layout/>
        </c:title>
        <c:tickLblPos val="nextTo"/>
        <c:crossAx val="66108800"/>
        <c:crosses val="autoZero"/>
        <c:crossBetween val="midCat"/>
      </c:valAx>
      <c:valAx>
        <c:axId val="66108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de execução (em ms)</a:t>
                </a:r>
              </a:p>
            </c:rich>
          </c:tx>
          <c:layout/>
        </c:title>
        <c:numFmt formatCode="General" sourceLinked="1"/>
        <c:tickLblPos val="nextTo"/>
        <c:crossAx val="66106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GPS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'Correlacao-TD'!$A$4:$A$23</c:f>
              <c:numCache>
                <c:formatCode>[$-F400]h:mm:ss\ AM/PM</c:formatCode>
                <c:ptCount val="20"/>
                <c:pt idx="0">
                  <c:v>1.0991512345679009E-3</c:v>
                </c:pt>
                <c:pt idx="1">
                  <c:v>1.0451388888888886E-3</c:v>
                </c:pt>
                <c:pt idx="2">
                  <c:v>9.9305555555555562E-4</c:v>
                </c:pt>
                <c:pt idx="3">
                  <c:v>1.0011574074074074E-3</c:v>
                </c:pt>
                <c:pt idx="4">
                  <c:v>1.1658950617283953E-3</c:v>
                </c:pt>
                <c:pt idx="5">
                  <c:v>9.1396604938271612E-4</c:v>
                </c:pt>
                <c:pt idx="6">
                  <c:v>1.0104166666666668E-3</c:v>
                </c:pt>
                <c:pt idx="7">
                  <c:v>1.1141975308641976E-3</c:v>
                </c:pt>
                <c:pt idx="8">
                  <c:v>9.9961419753086408E-4</c:v>
                </c:pt>
                <c:pt idx="9">
                  <c:v>1.1570216049382714E-3</c:v>
                </c:pt>
                <c:pt idx="10">
                  <c:v>1.0902777777777779E-3</c:v>
                </c:pt>
                <c:pt idx="11">
                  <c:v>8.6304012345679018E-4</c:v>
                </c:pt>
                <c:pt idx="12">
                  <c:v>9.3402777777777787E-4</c:v>
                </c:pt>
                <c:pt idx="13">
                  <c:v>1.1103395061728392E-3</c:v>
                </c:pt>
                <c:pt idx="14">
                  <c:v>1.2681327160493827E-3</c:v>
                </c:pt>
                <c:pt idx="15">
                  <c:v>9.1666666666666687E-4</c:v>
                </c:pt>
                <c:pt idx="16">
                  <c:v>1.0779320987654322E-3</c:v>
                </c:pt>
                <c:pt idx="17">
                  <c:v>8.8271604938271598E-4</c:v>
                </c:pt>
                <c:pt idx="18">
                  <c:v>1.3128858024691354E-3</c:v>
                </c:pt>
                <c:pt idx="19">
                  <c:v>9.6257716049382715E-4</c:v>
                </c:pt>
              </c:numCache>
            </c:numRef>
          </c:xVal>
          <c:yVal>
            <c:numRef>
              <c:f>'Correlacao-TD'!$E$4:$E$23</c:f>
              <c:numCache>
                <c:formatCode>General</c:formatCode>
                <c:ptCount val="20"/>
                <c:pt idx="0">
                  <c:v>511.7</c:v>
                </c:pt>
                <c:pt idx="1">
                  <c:v>484.46666666666664</c:v>
                </c:pt>
                <c:pt idx="2">
                  <c:v>471.23333333333335</c:v>
                </c:pt>
                <c:pt idx="3">
                  <c:v>490.63333333333333</c:v>
                </c:pt>
                <c:pt idx="4">
                  <c:v>527.83333333333337</c:v>
                </c:pt>
                <c:pt idx="5">
                  <c:v>462.53333333333336</c:v>
                </c:pt>
                <c:pt idx="6">
                  <c:v>454.33333333333331</c:v>
                </c:pt>
                <c:pt idx="7">
                  <c:v>513.13333333333333</c:v>
                </c:pt>
                <c:pt idx="8">
                  <c:v>510.66666666666669</c:v>
                </c:pt>
                <c:pt idx="9">
                  <c:v>540.63333333333333</c:v>
                </c:pt>
                <c:pt idx="10">
                  <c:v>524.79999999999995</c:v>
                </c:pt>
                <c:pt idx="11">
                  <c:v>391.86666666666667</c:v>
                </c:pt>
                <c:pt idx="12">
                  <c:v>456.9</c:v>
                </c:pt>
                <c:pt idx="13">
                  <c:v>530.20000000000005</c:v>
                </c:pt>
                <c:pt idx="14">
                  <c:v>661.9666666666667</c:v>
                </c:pt>
                <c:pt idx="15">
                  <c:v>429.2</c:v>
                </c:pt>
                <c:pt idx="16">
                  <c:v>481.13333333333333</c:v>
                </c:pt>
                <c:pt idx="17">
                  <c:v>397.76666666666665</c:v>
                </c:pt>
                <c:pt idx="18">
                  <c:v>720.93333333333328</c:v>
                </c:pt>
                <c:pt idx="19">
                  <c:v>411.33333333333331</c:v>
                </c:pt>
              </c:numCache>
            </c:numRef>
          </c:yVal>
        </c:ser>
        <c:ser>
          <c:idx val="1"/>
          <c:order val="1"/>
          <c:tx>
            <c:v>BRC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'Correlacao-TD'!$B$4:$B$23</c:f>
              <c:numCache>
                <c:formatCode>[$-F400]h:mm:ss\ AM/PM</c:formatCode>
                <c:ptCount val="20"/>
                <c:pt idx="0">
                  <c:v>2.5023148148148144E-3</c:v>
                </c:pt>
                <c:pt idx="1">
                  <c:v>1.9340277777777778E-3</c:v>
                </c:pt>
                <c:pt idx="2">
                  <c:v>1.9062500000000002E-3</c:v>
                </c:pt>
                <c:pt idx="3">
                  <c:v>2.2102623456790125E-3</c:v>
                </c:pt>
                <c:pt idx="4">
                  <c:v>2.4564043209876541E-3</c:v>
                </c:pt>
                <c:pt idx="5">
                  <c:v>2.3001543209876536E-3</c:v>
                </c:pt>
                <c:pt idx="6">
                  <c:v>1.9903549382716051E-3</c:v>
                </c:pt>
                <c:pt idx="7">
                  <c:v>2.4286265432098765E-3</c:v>
                </c:pt>
                <c:pt idx="8">
                  <c:v>2.1774691358024687E-3</c:v>
                </c:pt>
                <c:pt idx="9">
                  <c:v>2.2523148148148151E-3</c:v>
                </c:pt>
                <c:pt idx="10">
                  <c:v>2.4297839506172846E-3</c:v>
                </c:pt>
                <c:pt idx="11">
                  <c:v>2.1226851851851849E-3</c:v>
                </c:pt>
                <c:pt idx="12">
                  <c:v>2.1709104938271604E-3</c:v>
                </c:pt>
                <c:pt idx="13">
                  <c:v>2.5146604938271599E-3</c:v>
                </c:pt>
                <c:pt idx="14">
                  <c:v>2.1921296296296298E-3</c:v>
                </c:pt>
                <c:pt idx="15">
                  <c:v>2.0960648148148154E-3</c:v>
                </c:pt>
                <c:pt idx="16">
                  <c:v>2.1508487654320987E-3</c:v>
                </c:pt>
                <c:pt idx="17">
                  <c:v>2.0814043209876547E-3</c:v>
                </c:pt>
                <c:pt idx="18">
                  <c:v>2.2800925925925922E-3</c:v>
                </c:pt>
                <c:pt idx="19">
                  <c:v>2.0960648148148145E-3</c:v>
                </c:pt>
              </c:numCache>
            </c:numRef>
          </c:xVal>
          <c:yVal>
            <c:numRef>
              <c:f>'Correlacao-TD'!$F$4:$F$23</c:f>
              <c:numCache>
                <c:formatCode>General</c:formatCode>
                <c:ptCount val="20"/>
                <c:pt idx="0">
                  <c:v>1250.5999999999999</c:v>
                </c:pt>
                <c:pt idx="1">
                  <c:v>870.5</c:v>
                </c:pt>
                <c:pt idx="2">
                  <c:v>850.16666666666663</c:v>
                </c:pt>
                <c:pt idx="3">
                  <c:v>1059.1666666666667</c:v>
                </c:pt>
                <c:pt idx="4">
                  <c:v>1248.3</c:v>
                </c:pt>
                <c:pt idx="5">
                  <c:v>1133.5</c:v>
                </c:pt>
                <c:pt idx="6">
                  <c:v>927.8</c:v>
                </c:pt>
                <c:pt idx="7">
                  <c:v>1172.5333333333333</c:v>
                </c:pt>
                <c:pt idx="8">
                  <c:v>1091.8666666666666</c:v>
                </c:pt>
                <c:pt idx="9">
                  <c:v>1113.4666666666667</c:v>
                </c:pt>
                <c:pt idx="10">
                  <c:v>1252.8</c:v>
                </c:pt>
                <c:pt idx="11">
                  <c:v>991.36666666666667</c:v>
                </c:pt>
                <c:pt idx="12">
                  <c:v>978.23333333333335</c:v>
                </c:pt>
                <c:pt idx="13">
                  <c:v>1331.7666666666667</c:v>
                </c:pt>
                <c:pt idx="14">
                  <c:v>1124.3666666666666</c:v>
                </c:pt>
                <c:pt idx="15">
                  <c:v>1071.5999999999999</c:v>
                </c:pt>
                <c:pt idx="16">
                  <c:v>981.5333333333333</c:v>
                </c:pt>
                <c:pt idx="17">
                  <c:v>1020.5666666666667</c:v>
                </c:pt>
                <c:pt idx="18">
                  <c:v>1166.6333333333334</c:v>
                </c:pt>
                <c:pt idx="19">
                  <c:v>934.5</c:v>
                </c:pt>
              </c:numCache>
            </c:numRef>
          </c:yVal>
        </c:ser>
        <c:ser>
          <c:idx val="2"/>
          <c:order val="2"/>
          <c:tx>
            <c:v>EUC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'Correlacao-TD'!$C$4:$C$23</c:f>
              <c:numCache>
                <c:formatCode>[$-F400]h:mm:ss\ AM/PM</c:formatCode>
                <c:ptCount val="20"/>
                <c:pt idx="0">
                  <c:v>1.4328703703703702E-3</c:v>
                </c:pt>
                <c:pt idx="1">
                  <c:v>1.775848765432099E-3</c:v>
                </c:pt>
                <c:pt idx="2">
                  <c:v>1.5223765432098768E-3</c:v>
                </c:pt>
                <c:pt idx="3">
                  <c:v>1.6851851851851854E-3</c:v>
                </c:pt>
                <c:pt idx="4">
                  <c:v>1.5200617283950618E-3</c:v>
                </c:pt>
                <c:pt idx="5">
                  <c:v>1.3016975308641973E-3</c:v>
                </c:pt>
                <c:pt idx="6">
                  <c:v>1.6253858024691354E-3</c:v>
                </c:pt>
                <c:pt idx="7">
                  <c:v>1.6635802469135799E-3</c:v>
                </c:pt>
                <c:pt idx="8">
                  <c:v>1.8846450617283953E-3</c:v>
                </c:pt>
                <c:pt idx="9">
                  <c:v>1.8333333333333337E-3</c:v>
                </c:pt>
                <c:pt idx="10">
                  <c:v>1.8553240740740737E-3</c:v>
                </c:pt>
                <c:pt idx="11">
                  <c:v>1.3692129629629631E-3</c:v>
                </c:pt>
                <c:pt idx="12">
                  <c:v>1.5123456790123457E-3</c:v>
                </c:pt>
                <c:pt idx="13">
                  <c:v>1.6381172839506175E-3</c:v>
                </c:pt>
                <c:pt idx="14">
                  <c:v>1.8260030864197536E-3</c:v>
                </c:pt>
                <c:pt idx="15">
                  <c:v>1.5397376543209876E-3</c:v>
                </c:pt>
                <c:pt idx="16">
                  <c:v>1.8252314814814813E-3</c:v>
                </c:pt>
                <c:pt idx="17">
                  <c:v>1.4807098765432097E-3</c:v>
                </c:pt>
                <c:pt idx="18">
                  <c:v>1.9301697530864192E-3</c:v>
                </c:pt>
                <c:pt idx="19">
                  <c:v>1.4884259259259256E-3</c:v>
                </c:pt>
              </c:numCache>
            </c:numRef>
          </c:xVal>
          <c:yVal>
            <c:numRef>
              <c:f>'Correlacao-TD'!$G$4:$G$23</c:f>
              <c:numCache>
                <c:formatCode>General</c:formatCode>
                <c:ptCount val="20"/>
                <c:pt idx="0">
                  <c:v>669.5</c:v>
                </c:pt>
                <c:pt idx="1">
                  <c:v>956.9</c:v>
                </c:pt>
                <c:pt idx="2">
                  <c:v>715.4666666666667</c:v>
                </c:pt>
                <c:pt idx="3">
                  <c:v>780.2</c:v>
                </c:pt>
                <c:pt idx="4">
                  <c:v>765.7</c:v>
                </c:pt>
                <c:pt idx="5">
                  <c:v>593.16666666666663</c:v>
                </c:pt>
                <c:pt idx="6">
                  <c:v>789.7</c:v>
                </c:pt>
                <c:pt idx="7">
                  <c:v>747.33333333333337</c:v>
                </c:pt>
                <c:pt idx="8">
                  <c:v>948.1</c:v>
                </c:pt>
                <c:pt idx="9">
                  <c:v>866.76666666666665</c:v>
                </c:pt>
                <c:pt idx="10">
                  <c:v>864.83333333333337</c:v>
                </c:pt>
                <c:pt idx="11">
                  <c:v>627.16666666666663</c:v>
                </c:pt>
                <c:pt idx="12">
                  <c:v>656.33333333333337</c:v>
                </c:pt>
                <c:pt idx="13">
                  <c:v>854.1</c:v>
                </c:pt>
                <c:pt idx="14">
                  <c:v>922.4</c:v>
                </c:pt>
                <c:pt idx="15">
                  <c:v>786.66666666666663</c:v>
                </c:pt>
                <c:pt idx="16">
                  <c:v>853.5</c:v>
                </c:pt>
                <c:pt idx="17">
                  <c:v>761.9</c:v>
                </c:pt>
                <c:pt idx="18">
                  <c:v>958.5333333333333</c:v>
                </c:pt>
                <c:pt idx="19">
                  <c:v>669</c:v>
                </c:pt>
              </c:numCache>
            </c:numRef>
          </c:yVal>
        </c:ser>
        <c:dLbls/>
        <c:axId val="78175232"/>
        <c:axId val="78173696"/>
      </c:scatterChart>
      <c:valAx>
        <c:axId val="78175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para atendimento</a:t>
                </a:r>
              </a:p>
            </c:rich>
          </c:tx>
          <c:layout/>
        </c:title>
        <c:numFmt formatCode="[$-F400]h:mm:ss\ AM/PM" sourceLinked="1"/>
        <c:tickLblPos val="nextTo"/>
        <c:crossAx val="78173696"/>
        <c:crosses val="autoZero"/>
        <c:crossBetween val="midCat"/>
      </c:valAx>
      <c:valAx>
        <c:axId val="78173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Distância (em m)</a:t>
                </a:r>
              </a:p>
            </c:rich>
          </c:tx>
          <c:layout/>
        </c:title>
        <c:numFmt formatCode="General" sourceLinked="1"/>
        <c:tickLblPos val="nextTo"/>
        <c:crossAx val="78175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57150</xdr:rowOff>
    </xdr:from>
    <xdr:to>
      <xdr:col>18</xdr:col>
      <xdr:colOff>533400</xdr:colOff>
      <xdr:row>19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2</xdr:row>
      <xdr:rowOff>180974</xdr:rowOff>
    </xdr:from>
    <xdr:to>
      <xdr:col>12</xdr:col>
      <xdr:colOff>361950</xdr:colOff>
      <xdr:row>19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2</xdr:row>
      <xdr:rowOff>142874</xdr:rowOff>
    </xdr:from>
    <xdr:to>
      <xdr:col>12</xdr:col>
      <xdr:colOff>371475</xdr:colOff>
      <xdr:row>19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2</xdr:row>
      <xdr:rowOff>152399</xdr:rowOff>
    </xdr:from>
    <xdr:to>
      <xdr:col>18</xdr:col>
      <xdr:colOff>333375</xdr:colOff>
      <xdr:row>20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5"/>
  <sheetViews>
    <sheetView workbookViewId="0">
      <selection sqref="A1:XFD1048576"/>
    </sheetView>
  </sheetViews>
  <sheetFormatPr defaultRowHeight="15"/>
  <cols>
    <col min="1" max="1" width="28.28515625" bestFit="1" customWidth="1"/>
    <col min="2" max="2" width="16.28515625" bestFit="1" customWidth="1"/>
    <col min="3" max="3" width="18.85546875" bestFit="1" customWidth="1"/>
    <col min="4" max="4" width="24.28515625" bestFit="1" customWidth="1"/>
  </cols>
  <sheetData>
    <row r="2" spans="1:4" ht="45.75" customHeight="1">
      <c r="A2" s="17" t="s">
        <v>140</v>
      </c>
      <c r="B2" s="17"/>
      <c r="C2" s="17"/>
      <c r="D2" s="17"/>
    </row>
    <row r="4" spans="1:4" ht="44.25" customHeight="1">
      <c r="A4" s="17" t="s">
        <v>141</v>
      </c>
      <c r="B4" s="17"/>
      <c r="C4" s="17"/>
      <c r="D4" s="17"/>
    </row>
    <row r="6" spans="1:4" ht="42" customHeight="1">
      <c r="A6" s="17" t="s">
        <v>142</v>
      </c>
      <c r="B6" s="17"/>
      <c r="C6" s="17"/>
      <c r="D6" s="17"/>
    </row>
    <row r="8" spans="1:4" ht="48" customHeight="1">
      <c r="A8" s="17" t="s">
        <v>143</v>
      </c>
      <c r="B8" s="17"/>
      <c r="C8" s="17"/>
      <c r="D8" s="17"/>
    </row>
    <row r="11" spans="1:4">
      <c r="A11" s="18" t="s">
        <v>144</v>
      </c>
      <c r="B11" s="19"/>
      <c r="C11" s="19"/>
      <c r="D11" s="20"/>
    </row>
    <row r="12" spans="1:4">
      <c r="A12" s="8"/>
      <c r="B12" s="9" t="s">
        <v>145</v>
      </c>
      <c r="C12" s="9" t="s">
        <v>146</v>
      </c>
      <c r="D12" s="10" t="s">
        <v>147</v>
      </c>
    </row>
    <row r="13" spans="1:4">
      <c r="A13" s="11" t="s">
        <v>148</v>
      </c>
      <c r="B13" s="12" t="s">
        <v>0</v>
      </c>
      <c r="C13" s="12" t="s">
        <v>1</v>
      </c>
      <c r="D13" s="13" t="s">
        <v>2</v>
      </c>
    </row>
    <row r="14" spans="1:4">
      <c r="A14" s="11" t="s">
        <v>149</v>
      </c>
      <c r="B14" s="12" t="s">
        <v>3</v>
      </c>
      <c r="C14" s="12" t="s">
        <v>4</v>
      </c>
      <c r="D14" s="13" t="s">
        <v>5</v>
      </c>
    </row>
    <row r="15" spans="1:4">
      <c r="A15" s="14" t="s">
        <v>150</v>
      </c>
      <c r="B15" s="15" t="s">
        <v>6</v>
      </c>
      <c r="C15" s="15" t="s">
        <v>7</v>
      </c>
      <c r="D15" s="16" t="s">
        <v>8</v>
      </c>
    </row>
  </sheetData>
  <mergeCells count="5">
    <mergeCell ref="A2:D2"/>
    <mergeCell ref="A4:D4"/>
    <mergeCell ref="A6:D6"/>
    <mergeCell ref="A8:D8"/>
    <mergeCell ref="A11:D1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37"/>
  <sheetViews>
    <sheetView topLeftCell="A22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131</v>
      </c>
      <c r="M1" t="s">
        <v>132</v>
      </c>
      <c r="N1" t="s">
        <v>133</v>
      </c>
      <c r="O1" t="s">
        <v>134</v>
      </c>
      <c r="P1" t="s">
        <v>151</v>
      </c>
      <c r="Q1" t="s">
        <v>152</v>
      </c>
      <c r="R1" t="s">
        <v>153</v>
      </c>
      <c r="S1" t="s">
        <v>154</v>
      </c>
      <c r="T1" t="s">
        <v>203</v>
      </c>
      <c r="U1" t="s">
        <v>204</v>
      </c>
    </row>
    <row r="2" spans="2:25">
      <c r="B2">
        <v>1.0001</v>
      </c>
      <c r="C2">
        <v>1</v>
      </c>
      <c r="D2">
        <v>2.0001000000000002</v>
      </c>
      <c r="E2">
        <v>1.0001</v>
      </c>
      <c r="F2">
        <v>2.0001000000000002</v>
      </c>
      <c r="G2">
        <v>2.0002</v>
      </c>
      <c r="H2">
        <v>2.0001000000000002</v>
      </c>
      <c r="I2">
        <v>1.0001</v>
      </c>
      <c r="J2">
        <v>2.0001000000000002</v>
      </c>
      <c r="K2">
        <v>1.0001</v>
      </c>
      <c r="L2">
        <v>2.0002</v>
      </c>
      <c r="M2">
        <v>1</v>
      </c>
      <c r="N2">
        <v>2.0001000000000002</v>
      </c>
      <c r="O2">
        <v>2.0001000000000002</v>
      </c>
      <c r="P2">
        <v>2.0001000000000002</v>
      </c>
      <c r="Q2">
        <v>2.0001000000000002</v>
      </c>
      <c r="R2">
        <v>1.0001</v>
      </c>
      <c r="S2">
        <v>2.0002</v>
      </c>
      <c r="T2">
        <v>1.0001</v>
      </c>
      <c r="U2">
        <v>1.0001</v>
      </c>
      <c r="X2">
        <v>0</v>
      </c>
      <c r="Y2">
        <v>0</v>
      </c>
    </row>
    <row r="3" spans="2:25"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X3">
        <v>0</v>
      </c>
      <c r="Y3">
        <v>0</v>
      </c>
    </row>
    <row r="4" spans="2:25">
      <c r="B4">
        <v>0</v>
      </c>
      <c r="C4">
        <v>0</v>
      </c>
      <c r="D4">
        <v>1.0001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1.0001</v>
      </c>
      <c r="O4">
        <v>0</v>
      </c>
      <c r="P4">
        <v>1.0001</v>
      </c>
      <c r="Q4">
        <v>0</v>
      </c>
      <c r="R4">
        <v>0</v>
      </c>
      <c r="S4">
        <v>0</v>
      </c>
      <c r="T4">
        <v>0</v>
      </c>
      <c r="U4">
        <v>0</v>
      </c>
      <c r="X4">
        <v>0</v>
      </c>
      <c r="Y4">
        <v>0</v>
      </c>
    </row>
    <row r="5" spans="2:25">
      <c r="B5">
        <v>1.0001</v>
      </c>
      <c r="C5">
        <v>0</v>
      </c>
      <c r="D5">
        <v>0</v>
      </c>
      <c r="E5">
        <v>1.0001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X5">
        <v>0</v>
      </c>
      <c r="Y5">
        <v>0</v>
      </c>
    </row>
    <row r="6" spans="2: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X6">
        <v>0</v>
      </c>
      <c r="Y6">
        <v>0</v>
      </c>
    </row>
    <row r="7" spans="2:25"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1.0001</v>
      </c>
      <c r="U7">
        <v>0</v>
      </c>
      <c r="X7">
        <v>0</v>
      </c>
      <c r="Y7">
        <v>0</v>
      </c>
    </row>
    <row r="8" spans="2: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X8">
        <v>0</v>
      </c>
      <c r="Y8">
        <v>0</v>
      </c>
    </row>
    <row r="9" spans="2:25">
      <c r="B9">
        <v>0</v>
      </c>
      <c r="C9">
        <v>0</v>
      </c>
      <c r="D9">
        <v>0</v>
      </c>
      <c r="E9">
        <v>1.0001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X9">
        <v>0</v>
      </c>
      <c r="Y9">
        <v>0</v>
      </c>
    </row>
    <row r="10" spans="2:25"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X10">
        <v>0</v>
      </c>
      <c r="Y10">
        <v>1</v>
      </c>
    </row>
    <row r="11" spans="2: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1.0001</v>
      </c>
      <c r="U11">
        <v>0</v>
      </c>
      <c r="X11">
        <v>0</v>
      </c>
      <c r="Y11">
        <v>0</v>
      </c>
    </row>
    <row r="12" spans="2:25"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X12">
        <v>0</v>
      </c>
      <c r="Y12">
        <v>0</v>
      </c>
    </row>
    <row r="13" spans="2:2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1.0001</v>
      </c>
      <c r="U13">
        <v>0</v>
      </c>
      <c r="X13">
        <v>0</v>
      </c>
      <c r="Y13">
        <v>0</v>
      </c>
    </row>
    <row r="14" spans="2: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1.0001</v>
      </c>
      <c r="T14">
        <v>0</v>
      </c>
      <c r="U14">
        <v>0</v>
      </c>
      <c r="X14">
        <v>0</v>
      </c>
    </row>
    <row r="15" spans="2:2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X15">
        <v>0</v>
      </c>
    </row>
    <row r="16" spans="2:25">
      <c r="B16">
        <v>0</v>
      </c>
      <c r="C16">
        <v>1.0001</v>
      </c>
      <c r="D16">
        <v>0</v>
      </c>
      <c r="E16">
        <v>0</v>
      </c>
      <c r="F16">
        <v>0</v>
      </c>
      <c r="G16">
        <v>0</v>
      </c>
      <c r="H16">
        <v>0</v>
      </c>
      <c r="I16">
        <v>1.0001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X16">
        <v>0</v>
      </c>
    </row>
    <row r="17" spans="2:24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1.0001</v>
      </c>
      <c r="S17">
        <v>0</v>
      </c>
      <c r="T17">
        <v>1</v>
      </c>
      <c r="U17">
        <v>0</v>
      </c>
      <c r="X17">
        <v>0</v>
      </c>
    </row>
    <row r="18" spans="2:24">
      <c r="B18">
        <v>0</v>
      </c>
      <c r="C18">
        <v>0</v>
      </c>
      <c r="D18">
        <v>0</v>
      </c>
      <c r="E18">
        <v>1.0001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1.0001</v>
      </c>
      <c r="N18">
        <v>0</v>
      </c>
      <c r="O18">
        <v>0</v>
      </c>
      <c r="P18">
        <v>0</v>
      </c>
      <c r="Q18">
        <v>1.0001</v>
      </c>
      <c r="R18">
        <v>0</v>
      </c>
      <c r="S18">
        <v>0</v>
      </c>
      <c r="T18">
        <v>1.0001</v>
      </c>
      <c r="U18">
        <v>0</v>
      </c>
      <c r="X18">
        <v>0</v>
      </c>
    </row>
    <row r="19" spans="2:24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X19">
        <v>0</v>
      </c>
    </row>
    <row r="20" spans="2:24">
      <c r="B20">
        <v>0</v>
      </c>
      <c r="C20">
        <v>0</v>
      </c>
      <c r="D20">
        <v>0</v>
      </c>
      <c r="E20">
        <v>1.0001</v>
      </c>
      <c r="F20">
        <v>0</v>
      </c>
      <c r="G20">
        <v>0</v>
      </c>
      <c r="H20">
        <v>0</v>
      </c>
      <c r="I20">
        <v>0</v>
      </c>
      <c r="J20">
        <v>1.0001</v>
      </c>
      <c r="K20">
        <v>0</v>
      </c>
      <c r="L20">
        <v>0</v>
      </c>
      <c r="M20">
        <v>0</v>
      </c>
      <c r="N20">
        <v>0</v>
      </c>
      <c r="O20">
        <v>1.0001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X20">
        <v>0</v>
      </c>
    </row>
    <row r="21" spans="2:24">
      <c r="B21">
        <v>1.0001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1.0001</v>
      </c>
      <c r="Q21">
        <v>1</v>
      </c>
      <c r="R21">
        <v>0</v>
      </c>
      <c r="S21">
        <v>0</v>
      </c>
      <c r="T21">
        <v>0</v>
      </c>
      <c r="U21">
        <v>1</v>
      </c>
      <c r="X21">
        <v>0</v>
      </c>
    </row>
    <row r="22" spans="2:24">
      <c r="B22">
        <v>0</v>
      </c>
      <c r="C22">
        <v>0</v>
      </c>
      <c r="D22">
        <v>1.0001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X22">
        <v>1</v>
      </c>
    </row>
    <row r="23" spans="2:24">
      <c r="B23">
        <v>0</v>
      </c>
      <c r="C23">
        <v>0</v>
      </c>
      <c r="D23">
        <v>0</v>
      </c>
      <c r="E23">
        <v>1.0001</v>
      </c>
      <c r="F23">
        <v>1.0001</v>
      </c>
      <c r="G23">
        <v>0</v>
      </c>
      <c r="H23">
        <v>0</v>
      </c>
      <c r="I23">
        <v>0</v>
      </c>
      <c r="J23">
        <v>1.0001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X23">
        <v>0</v>
      </c>
    </row>
    <row r="24" spans="2:24">
      <c r="B24">
        <v>1.0001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1.0001</v>
      </c>
      <c r="M24">
        <v>0</v>
      </c>
      <c r="N24">
        <v>0</v>
      </c>
      <c r="O24">
        <v>0</v>
      </c>
      <c r="P24">
        <v>0</v>
      </c>
      <c r="Q24">
        <v>1.0001</v>
      </c>
      <c r="R24">
        <v>0</v>
      </c>
      <c r="S24">
        <v>0</v>
      </c>
      <c r="T24">
        <v>0</v>
      </c>
      <c r="U24">
        <v>0</v>
      </c>
      <c r="X24">
        <v>0</v>
      </c>
    </row>
    <row r="25" spans="2:24">
      <c r="B25">
        <v>0</v>
      </c>
      <c r="C25">
        <v>0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X25">
        <v>1.0001</v>
      </c>
    </row>
    <row r="26" spans="2:24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1.0001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X26">
        <v>0</v>
      </c>
    </row>
    <row r="27" spans="2:24">
      <c r="B27">
        <v>1.0001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1.0001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X27">
        <v>0</v>
      </c>
    </row>
    <row r="28" spans="2:24">
      <c r="B28">
        <v>0</v>
      </c>
      <c r="C28">
        <v>1.0001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1.0001</v>
      </c>
      <c r="X28">
        <v>0</v>
      </c>
    </row>
    <row r="29" spans="2:24">
      <c r="B29">
        <v>0</v>
      </c>
      <c r="C29">
        <v>1</v>
      </c>
      <c r="D29">
        <v>0</v>
      </c>
      <c r="E29">
        <v>0</v>
      </c>
      <c r="F29">
        <v>0</v>
      </c>
      <c r="G29">
        <v>1.0001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1.0001</v>
      </c>
      <c r="U29">
        <v>0</v>
      </c>
      <c r="X29">
        <v>0</v>
      </c>
    </row>
    <row r="30" spans="2:24">
      <c r="B30">
        <v>0</v>
      </c>
      <c r="C30">
        <v>0</v>
      </c>
      <c r="D30">
        <v>0</v>
      </c>
      <c r="E30">
        <v>0</v>
      </c>
      <c r="F30">
        <v>1.0001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1.0001</v>
      </c>
      <c r="X30">
        <v>0</v>
      </c>
    </row>
    <row r="31" spans="2:24">
      <c r="B31">
        <v>1.0001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1.0001</v>
      </c>
      <c r="X31">
        <v>0</v>
      </c>
    </row>
    <row r="33" spans="1:24">
      <c r="A33" t="s">
        <v>135</v>
      </c>
      <c r="B33" s="3">
        <f>SUM(B2:B31)</f>
        <v>7.0005999999999986</v>
      </c>
      <c r="C33" s="3">
        <f t="shared" ref="C33:U33" si="0">SUM(C2:C31)</f>
        <v>4.0001999999999995</v>
      </c>
      <c r="D33" s="3">
        <f t="shared" si="0"/>
        <v>5.0003000000000002</v>
      </c>
      <c r="E33" s="3">
        <f t="shared" si="0"/>
        <v>10.000599999999999</v>
      </c>
      <c r="F33" s="3">
        <f t="shared" si="0"/>
        <v>6.0003000000000002</v>
      </c>
      <c r="G33" s="3">
        <f t="shared" si="0"/>
        <v>4.0003000000000002</v>
      </c>
      <c r="H33" s="3">
        <f t="shared" si="0"/>
        <v>2.0001000000000002</v>
      </c>
      <c r="I33" s="3">
        <f t="shared" si="0"/>
        <v>3.0003000000000002</v>
      </c>
      <c r="J33" s="3">
        <f t="shared" si="0"/>
        <v>7.0002999999999993</v>
      </c>
      <c r="K33" s="3">
        <f t="shared" si="0"/>
        <v>2.0002</v>
      </c>
      <c r="L33" s="3">
        <f t="shared" si="0"/>
        <v>6.0002999999999993</v>
      </c>
      <c r="M33" s="3">
        <f t="shared" si="0"/>
        <v>5.0000999999999998</v>
      </c>
      <c r="N33" s="3">
        <f t="shared" si="0"/>
        <v>6.0002000000000004</v>
      </c>
      <c r="O33" s="3">
        <f t="shared" si="0"/>
        <v>8.0001999999999995</v>
      </c>
      <c r="P33" s="3">
        <f t="shared" si="0"/>
        <v>6.0003000000000002</v>
      </c>
      <c r="Q33" s="3">
        <f t="shared" si="0"/>
        <v>6.0003000000000002</v>
      </c>
      <c r="R33" s="3">
        <f t="shared" si="0"/>
        <v>3.0002</v>
      </c>
      <c r="S33" s="3">
        <f t="shared" si="0"/>
        <v>3.0003000000000002</v>
      </c>
      <c r="T33" s="3">
        <f t="shared" si="0"/>
        <v>10.000599999999999</v>
      </c>
      <c r="U33" s="3">
        <f t="shared" si="0"/>
        <v>6.0003999999999991</v>
      </c>
      <c r="V33" s="3"/>
      <c r="W33" s="3"/>
      <c r="X33" s="3"/>
    </row>
    <row r="34" spans="1:24">
      <c r="A34" t="s">
        <v>136</v>
      </c>
      <c r="B34" s="3">
        <f>AVERAGE(B2:B31)</f>
        <v>0.23335333333333327</v>
      </c>
      <c r="C34" s="3">
        <f t="shared" ref="C34:U34" si="1">AVERAGE(C2:C31)</f>
        <v>0.13333999999999999</v>
      </c>
      <c r="D34" s="3">
        <f t="shared" si="1"/>
        <v>0.16667666666666667</v>
      </c>
      <c r="E34" s="3">
        <f t="shared" si="1"/>
        <v>0.33335333333333328</v>
      </c>
      <c r="F34" s="3">
        <f t="shared" si="1"/>
        <v>0.20000999999999999</v>
      </c>
      <c r="G34" s="3">
        <f t="shared" si="1"/>
        <v>0.13334333333333334</v>
      </c>
      <c r="H34" s="3">
        <f t="shared" si="1"/>
        <v>6.6670000000000007E-2</v>
      </c>
      <c r="I34" s="3">
        <f t="shared" si="1"/>
        <v>0.10001</v>
      </c>
      <c r="J34" s="3">
        <f t="shared" si="1"/>
        <v>0.23334333333333332</v>
      </c>
      <c r="K34" s="3">
        <f t="shared" si="1"/>
        <v>6.6673333333333334E-2</v>
      </c>
      <c r="L34" s="3">
        <f t="shared" si="1"/>
        <v>0.20000999999999997</v>
      </c>
      <c r="M34" s="3">
        <f t="shared" si="1"/>
        <v>0.16666999999999998</v>
      </c>
      <c r="N34" s="3">
        <f t="shared" si="1"/>
        <v>0.20000666666666669</v>
      </c>
      <c r="O34" s="3">
        <f t="shared" si="1"/>
        <v>0.26667333333333332</v>
      </c>
      <c r="P34" s="3">
        <f t="shared" si="1"/>
        <v>0.20000999999999999</v>
      </c>
      <c r="Q34" s="3">
        <f t="shared" si="1"/>
        <v>0.20000999999999999</v>
      </c>
      <c r="R34" s="3">
        <f t="shared" si="1"/>
        <v>0.10000666666666666</v>
      </c>
      <c r="S34" s="3">
        <f t="shared" si="1"/>
        <v>0.10001</v>
      </c>
      <c r="T34" s="3">
        <f t="shared" si="1"/>
        <v>0.33335333333333328</v>
      </c>
      <c r="U34" s="3">
        <f t="shared" si="1"/>
        <v>0.20001333333333329</v>
      </c>
      <c r="V34" s="3"/>
      <c r="W34" s="3"/>
      <c r="X34" s="3"/>
    </row>
    <row r="35" spans="1:24">
      <c r="A35" t="s">
        <v>137</v>
      </c>
      <c r="B35" s="3">
        <f>STDEV(B2:B31)</f>
        <v>0.43021994032990996</v>
      </c>
      <c r="C35" s="3">
        <f t="shared" ref="C35:U35" si="2">STDEV(C2:C31)</f>
        <v>0.34576319143558953</v>
      </c>
      <c r="D35" s="3">
        <f t="shared" si="2"/>
        <v>0.46115921005981064</v>
      </c>
      <c r="E35" s="3">
        <f t="shared" si="2"/>
        <v>0.47949207014645551</v>
      </c>
      <c r="F35" s="3">
        <f t="shared" si="2"/>
        <v>0.48425841017744464</v>
      </c>
      <c r="G35" s="3">
        <f t="shared" si="2"/>
        <v>0.43420901981080207</v>
      </c>
      <c r="H35" s="3">
        <f t="shared" si="2"/>
        <v>0.36516662908869429</v>
      </c>
      <c r="I35" s="3">
        <f t="shared" si="2"/>
        <v>0.30515908948702758</v>
      </c>
      <c r="J35" s="3">
        <f t="shared" si="2"/>
        <v>0.50402951109778416</v>
      </c>
      <c r="K35" s="3">
        <f t="shared" si="2"/>
        <v>0.2537335025156327</v>
      </c>
      <c r="L35" s="3">
        <f t="shared" si="2"/>
        <v>0.48426553157226204</v>
      </c>
      <c r="M35" s="3">
        <f t="shared" si="2"/>
        <v>0.37905660313376727</v>
      </c>
      <c r="N35" s="3">
        <f t="shared" si="2"/>
        <v>0.48425271325915209</v>
      </c>
      <c r="O35" s="3">
        <f t="shared" si="2"/>
        <v>0.52084679124865785</v>
      </c>
      <c r="P35" s="3">
        <f t="shared" si="2"/>
        <v>0.48425841017744464</v>
      </c>
      <c r="Q35" s="3">
        <f t="shared" si="2"/>
        <v>0.48425841017744464</v>
      </c>
      <c r="R35" s="3">
        <f t="shared" si="2"/>
        <v>0.30514891891115009</v>
      </c>
      <c r="S35" s="3">
        <f t="shared" si="2"/>
        <v>0.40261815772644244</v>
      </c>
      <c r="T35" s="3">
        <f t="shared" si="2"/>
        <v>0.47949207014645551</v>
      </c>
      <c r="U35" s="3">
        <f t="shared" si="2"/>
        <v>0.40686522527764629</v>
      </c>
      <c r="V35" s="3"/>
      <c r="W35" s="3"/>
      <c r="X35" s="3"/>
    </row>
    <row r="36" spans="1:24">
      <c r="A36" t="s">
        <v>138</v>
      </c>
      <c r="B36" s="3">
        <f>MAX(B2:B31)</f>
        <v>1.0001</v>
      </c>
      <c r="C36" s="3">
        <f t="shared" ref="C36:U36" si="3">MAX(C2:C31)</f>
        <v>1.0001</v>
      </c>
      <c r="D36" s="3">
        <f t="shared" si="3"/>
        <v>2.0001000000000002</v>
      </c>
      <c r="E36" s="3">
        <f t="shared" si="3"/>
        <v>1.0001</v>
      </c>
      <c r="F36" s="3">
        <f t="shared" si="3"/>
        <v>2.0001000000000002</v>
      </c>
      <c r="G36" s="3">
        <f t="shared" si="3"/>
        <v>2.0002</v>
      </c>
      <c r="H36" s="3">
        <f t="shared" si="3"/>
        <v>2.0001000000000002</v>
      </c>
      <c r="I36" s="3">
        <f t="shared" si="3"/>
        <v>1.0001</v>
      </c>
      <c r="J36" s="3">
        <f t="shared" si="3"/>
        <v>2.0001000000000002</v>
      </c>
      <c r="K36" s="3">
        <f t="shared" si="3"/>
        <v>1.0001</v>
      </c>
      <c r="L36" s="3">
        <f t="shared" si="3"/>
        <v>2.0002</v>
      </c>
      <c r="M36" s="3">
        <f t="shared" si="3"/>
        <v>1.0001</v>
      </c>
      <c r="N36" s="3">
        <f t="shared" si="3"/>
        <v>2.0001000000000002</v>
      </c>
      <c r="O36" s="3">
        <f t="shared" si="3"/>
        <v>2.0001000000000002</v>
      </c>
      <c r="P36" s="3">
        <f t="shared" si="3"/>
        <v>2.0001000000000002</v>
      </c>
      <c r="Q36" s="3">
        <f t="shared" si="3"/>
        <v>2.0001000000000002</v>
      </c>
      <c r="R36" s="3">
        <f t="shared" si="3"/>
        <v>1.0001</v>
      </c>
      <c r="S36" s="3">
        <f t="shared" si="3"/>
        <v>2.0002</v>
      </c>
      <c r="T36" s="3">
        <f t="shared" si="3"/>
        <v>1.0001</v>
      </c>
      <c r="U36" s="3">
        <f t="shared" si="3"/>
        <v>1.0001</v>
      </c>
      <c r="V36" s="3"/>
      <c r="W36" s="3"/>
      <c r="X36" s="3"/>
    </row>
    <row r="37" spans="1:24">
      <c r="A37" t="s">
        <v>139</v>
      </c>
      <c r="B37" s="3">
        <f>MIN(B2:B31)</f>
        <v>0</v>
      </c>
      <c r="C37" s="3">
        <f t="shared" ref="C37:U37" si="4">MIN(C2:C31)</f>
        <v>0</v>
      </c>
      <c r="D37" s="3">
        <f t="shared" si="4"/>
        <v>0</v>
      </c>
      <c r="E37" s="3">
        <f t="shared" si="4"/>
        <v>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0</v>
      </c>
      <c r="L37" s="3">
        <f t="shared" si="4"/>
        <v>0</v>
      </c>
      <c r="M37" s="3">
        <f t="shared" si="4"/>
        <v>0</v>
      </c>
      <c r="N37" s="3">
        <f t="shared" si="4"/>
        <v>0</v>
      </c>
      <c r="O37" s="3">
        <f t="shared" si="4"/>
        <v>0</v>
      </c>
      <c r="P37" s="3">
        <f t="shared" si="4"/>
        <v>0</v>
      </c>
      <c r="Q37" s="3">
        <f t="shared" si="4"/>
        <v>0</v>
      </c>
      <c r="R37" s="3">
        <f t="shared" si="4"/>
        <v>0</v>
      </c>
      <c r="S37" s="3">
        <f t="shared" si="4"/>
        <v>0</v>
      </c>
      <c r="T37" s="3">
        <f t="shared" si="4"/>
        <v>0</v>
      </c>
      <c r="U37" s="3">
        <f t="shared" si="4"/>
        <v>0</v>
      </c>
      <c r="V37" s="3"/>
      <c r="W37" s="3"/>
      <c r="X37" s="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35"/>
  <sheetViews>
    <sheetView workbookViewId="0">
      <selection activeCell="A4" sqref="A4:C23"/>
    </sheetView>
  </sheetViews>
  <sheetFormatPr defaultRowHeight="15"/>
  <cols>
    <col min="1" max="3" width="8.140625" bestFit="1" customWidth="1"/>
    <col min="4" max="14" width="7.140625" bestFit="1" customWidth="1"/>
    <col min="15" max="20" width="8.140625" bestFit="1" customWidth="1"/>
  </cols>
  <sheetData>
    <row r="1" spans="1:20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"/>
      <c r="P1" s="4"/>
      <c r="Q1" s="4"/>
      <c r="R1" s="4"/>
      <c r="S1" s="4"/>
      <c r="T1" s="4"/>
    </row>
    <row r="2" spans="1:20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0">
      <c r="A3" t="s">
        <v>0</v>
      </c>
      <c r="B3" t="s">
        <v>3</v>
      </c>
      <c r="C3" t="s">
        <v>6</v>
      </c>
    </row>
    <row r="4" spans="1:20">
      <c r="A4" s="4">
        <v>1.0991512345679009E-3</v>
      </c>
      <c r="B4" s="4">
        <v>2.5023148148148144E-3</v>
      </c>
      <c r="C4" s="4">
        <v>1.4328703703703702E-3</v>
      </c>
    </row>
    <row r="5" spans="1:20">
      <c r="A5" s="4">
        <v>1.0451388888888886E-3</v>
      </c>
      <c r="B5" s="4">
        <v>1.9340277777777778E-3</v>
      </c>
      <c r="C5" s="4">
        <v>1.775848765432099E-3</v>
      </c>
    </row>
    <row r="6" spans="1:20">
      <c r="A6" s="4">
        <v>9.9305555555555562E-4</v>
      </c>
      <c r="B6" s="4">
        <v>1.9062500000000002E-3</v>
      </c>
      <c r="C6" s="4">
        <v>1.5223765432098768E-3</v>
      </c>
    </row>
    <row r="7" spans="1:20">
      <c r="A7" s="4">
        <v>1.0011574074074074E-3</v>
      </c>
      <c r="B7" s="4">
        <v>2.2102623456790125E-3</v>
      </c>
      <c r="C7" s="4">
        <v>1.6851851851851854E-3</v>
      </c>
    </row>
    <row r="8" spans="1:20">
      <c r="A8" s="4">
        <v>1.1658950617283953E-3</v>
      </c>
      <c r="B8" s="4">
        <v>2.4564043209876541E-3</v>
      </c>
      <c r="C8" s="4">
        <v>1.5200617283950618E-3</v>
      </c>
    </row>
    <row r="9" spans="1:20">
      <c r="A9" s="4">
        <v>9.1396604938271612E-4</v>
      </c>
      <c r="B9" s="4">
        <v>2.3001543209876536E-3</v>
      </c>
      <c r="C9" s="4">
        <v>1.3016975308641973E-3</v>
      </c>
    </row>
    <row r="10" spans="1:20">
      <c r="A10" s="4">
        <v>1.0104166666666668E-3</v>
      </c>
      <c r="B10" s="4">
        <v>1.9903549382716051E-3</v>
      </c>
      <c r="C10" s="4">
        <v>1.6253858024691354E-3</v>
      </c>
    </row>
    <row r="11" spans="1:20">
      <c r="A11" s="4">
        <v>1.1141975308641976E-3</v>
      </c>
      <c r="B11" s="4">
        <v>2.4286265432098765E-3</v>
      </c>
      <c r="C11" s="4">
        <v>1.6635802469135799E-3</v>
      </c>
    </row>
    <row r="12" spans="1:20">
      <c r="A12" s="4">
        <v>9.9961419753086408E-4</v>
      </c>
      <c r="B12" s="4">
        <v>2.1774691358024687E-3</v>
      </c>
      <c r="C12" s="4">
        <v>1.8846450617283953E-3</v>
      </c>
    </row>
    <row r="13" spans="1:20">
      <c r="A13" s="4">
        <v>1.1570216049382714E-3</v>
      </c>
      <c r="B13" s="4">
        <v>2.2523148148148151E-3</v>
      </c>
      <c r="C13" s="4">
        <v>1.8333333333333337E-3</v>
      </c>
    </row>
    <row r="14" spans="1:20">
      <c r="A14" s="4">
        <v>1.0902777777777779E-3</v>
      </c>
      <c r="B14" s="4">
        <v>2.4297839506172846E-3</v>
      </c>
      <c r="C14" s="4">
        <v>1.8553240740740737E-3</v>
      </c>
    </row>
    <row r="15" spans="1:20">
      <c r="A15" s="4">
        <v>8.6304012345679018E-4</v>
      </c>
      <c r="B15" s="4">
        <v>2.1226851851851849E-3</v>
      </c>
      <c r="C15" s="4">
        <v>1.3692129629629631E-3</v>
      </c>
    </row>
    <row r="16" spans="1:20">
      <c r="A16" s="4">
        <v>9.3402777777777787E-4</v>
      </c>
      <c r="B16" s="4">
        <v>2.1709104938271604E-3</v>
      </c>
      <c r="C16" s="4">
        <v>1.5123456790123457E-3</v>
      </c>
    </row>
    <row r="17" spans="1:10">
      <c r="A17" s="4">
        <v>1.1103395061728392E-3</v>
      </c>
      <c r="B17" s="4">
        <v>2.5146604938271599E-3</v>
      </c>
      <c r="C17" s="4">
        <v>1.6381172839506175E-3</v>
      </c>
    </row>
    <row r="18" spans="1:10">
      <c r="A18" s="4">
        <v>1.2681327160493827E-3</v>
      </c>
      <c r="B18" s="4">
        <v>2.1921296296296298E-3</v>
      </c>
      <c r="C18" s="4">
        <v>1.8260030864197536E-3</v>
      </c>
    </row>
    <row r="19" spans="1:10" ht="15.75" thickBot="1">
      <c r="A19" s="4">
        <v>9.1666666666666687E-4</v>
      </c>
      <c r="B19" s="4">
        <v>2.0960648148148154E-3</v>
      </c>
      <c r="C19" s="4">
        <v>1.5397376543209876E-3</v>
      </c>
    </row>
    <row r="20" spans="1:10">
      <c r="A20" s="4">
        <v>1.0779320987654322E-3</v>
      </c>
      <c r="B20" s="4">
        <v>2.1508487654320987E-3</v>
      </c>
      <c r="C20" s="4">
        <v>1.8252314814814813E-3</v>
      </c>
      <c r="E20" s="7"/>
      <c r="F20" s="7"/>
      <c r="G20" s="7"/>
      <c r="H20" s="7"/>
      <c r="I20" s="7"/>
      <c r="J20" s="7"/>
    </row>
    <row r="21" spans="1:10">
      <c r="A21" s="4">
        <v>8.8271604938271598E-4</v>
      </c>
      <c r="B21" s="4">
        <v>2.0814043209876547E-3</v>
      </c>
      <c r="C21" s="4">
        <v>1.4807098765432097E-3</v>
      </c>
      <c r="E21" s="5"/>
      <c r="F21" s="5"/>
      <c r="G21" s="5"/>
      <c r="H21" s="5"/>
      <c r="I21" s="5"/>
      <c r="J21" s="5"/>
    </row>
    <row r="22" spans="1:10">
      <c r="A22" s="4">
        <v>1.3128858024691354E-3</v>
      </c>
      <c r="B22" s="4">
        <v>2.2800925925925922E-3</v>
      </c>
      <c r="C22" s="4">
        <v>1.9301697530864192E-3</v>
      </c>
      <c r="E22" s="5"/>
      <c r="F22" s="5"/>
      <c r="G22" s="5"/>
      <c r="H22" s="5"/>
      <c r="I22" s="5"/>
      <c r="J22" s="5"/>
    </row>
    <row r="23" spans="1:10">
      <c r="A23" s="4">
        <v>9.6257716049382715E-4</v>
      </c>
      <c r="B23" s="4">
        <v>2.0960648148148145E-3</v>
      </c>
      <c r="C23" s="4">
        <v>1.4884259259259256E-3</v>
      </c>
      <c r="E23" s="5"/>
      <c r="F23" s="5"/>
      <c r="G23" s="5"/>
      <c r="H23" s="5"/>
      <c r="I23" s="5"/>
      <c r="J23" s="5"/>
    </row>
    <row r="24" spans="1:10">
      <c r="E24" s="5"/>
      <c r="F24" s="5"/>
      <c r="G24" s="5"/>
      <c r="H24" s="5"/>
      <c r="I24" s="5"/>
      <c r="J24" s="5"/>
    </row>
    <row r="25" spans="1:10">
      <c r="E25" s="5"/>
      <c r="F25" s="5"/>
      <c r="G25" s="5"/>
      <c r="H25" s="5"/>
      <c r="I25" s="5"/>
      <c r="J25" s="5"/>
    </row>
    <row r="26" spans="1:10">
      <c r="E26" s="5"/>
      <c r="F26" s="5"/>
      <c r="G26" s="5"/>
      <c r="H26" s="5"/>
      <c r="I26" s="5"/>
      <c r="J26" s="5"/>
    </row>
    <row r="27" spans="1:10">
      <c r="E27" s="5"/>
      <c r="F27" s="5"/>
      <c r="G27" s="5"/>
      <c r="H27" s="5"/>
      <c r="I27" s="5"/>
      <c r="J27" s="5"/>
    </row>
    <row r="28" spans="1:10">
      <c r="E28" s="5"/>
      <c r="F28" s="5"/>
      <c r="G28" s="5"/>
      <c r="H28" s="5"/>
      <c r="I28" s="5"/>
      <c r="J28" s="5"/>
    </row>
    <row r="29" spans="1:10">
      <c r="E29" s="5"/>
      <c r="F29" s="5"/>
      <c r="G29" s="5"/>
      <c r="H29" s="5"/>
      <c r="I29" s="5"/>
      <c r="J29" s="5"/>
    </row>
    <row r="30" spans="1:10">
      <c r="E30" s="5"/>
      <c r="F30" s="5"/>
      <c r="G30" s="5"/>
      <c r="H30" s="5"/>
      <c r="I30" s="5"/>
      <c r="J30" s="5"/>
    </row>
    <row r="31" spans="1:10">
      <c r="E31" s="5"/>
      <c r="F31" s="5"/>
      <c r="G31" s="5"/>
      <c r="H31" s="5"/>
      <c r="I31" s="5"/>
      <c r="J31" s="5"/>
    </row>
    <row r="32" spans="1:10">
      <c r="E32" s="5"/>
      <c r="F32" s="5"/>
      <c r="G32" s="5"/>
      <c r="H32" s="5"/>
      <c r="I32" s="5"/>
      <c r="J32" s="5"/>
    </row>
    <row r="33" spans="5:10">
      <c r="E33" s="5"/>
      <c r="F33" s="5"/>
      <c r="G33" s="5"/>
      <c r="H33" s="5"/>
      <c r="I33" s="5"/>
      <c r="J33" s="5"/>
    </row>
    <row r="34" spans="5:10">
      <c r="E34" s="5"/>
      <c r="F34" s="5"/>
      <c r="G34" s="5"/>
      <c r="H34" s="5"/>
      <c r="I34" s="5"/>
      <c r="J34" s="5"/>
    </row>
    <row r="35" spans="5:10" ht="15.75" thickBot="1">
      <c r="E35" s="6"/>
      <c r="F35" s="6"/>
      <c r="G35" s="6"/>
      <c r="H35" s="6"/>
      <c r="I35" s="6"/>
      <c r="J35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3:J34"/>
  <sheetViews>
    <sheetView workbookViewId="0">
      <selection activeCell="A4" sqref="A4:C23"/>
    </sheetView>
  </sheetViews>
  <sheetFormatPr defaultRowHeight="15"/>
  <cols>
    <col min="1" max="10" width="12" bestFit="1" customWidth="1"/>
    <col min="11" max="11" width="6" bestFit="1" customWidth="1"/>
    <col min="12" max="12" width="12" bestFit="1" customWidth="1"/>
    <col min="13" max="14" width="6" bestFit="1" customWidth="1"/>
    <col min="15" max="15" width="12" bestFit="1" customWidth="1"/>
    <col min="16" max="16" width="6" bestFit="1" customWidth="1"/>
    <col min="17" max="18" width="12" bestFit="1" customWidth="1"/>
    <col min="19" max="19" width="8.85546875" customWidth="1"/>
    <col min="20" max="20" width="12" bestFit="1" customWidth="1"/>
  </cols>
  <sheetData>
    <row r="3" spans="1:3">
      <c r="A3" t="s">
        <v>1</v>
      </c>
      <c r="B3" t="s">
        <v>4</v>
      </c>
      <c r="C3" t="s">
        <v>7</v>
      </c>
    </row>
    <row r="4" spans="1:3">
      <c r="A4">
        <v>511.7</v>
      </c>
      <c r="B4">
        <v>1250.5999999999999</v>
      </c>
      <c r="C4">
        <v>669.5</v>
      </c>
    </row>
    <row r="5" spans="1:3">
      <c r="A5">
        <v>484.46666666666664</v>
      </c>
      <c r="B5">
        <v>870.5</v>
      </c>
      <c r="C5">
        <v>956.9</v>
      </c>
    </row>
    <row r="6" spans="1:3">
      <c r="A6">
        <v>471.23333333333335</v>
      </c>
      <c r="B6">
        <v>850.16666666666663</v>
      </c>
      <c r="C6">
        <v>715.4666666666667</v>
      </c>
    </row>
    <row r="7" spans="1:3">
      <c r="A7">
        <v>490.63333333333333</v>
      </c>
      <c r="B7">
        <v>1059.1666666666667</v>
      </c>
      <c r="C7">
        <v>780.2</v>
      </c>
    </row>
    <row r="8" spans="1:3">
      <c r="A8">
        <v>527.83333333333337</v>
      </c>
      <c r="B8">
        <v>1248.3</v>
      </c>
      <c r="C8">
        <v>765.7</v>
      </c>
    </row>
    <row r="9" spans="1:3">
      <c r="A9">
        <v>462.53333333333336</v>
      </c>
      <c r="B9">
        <v>1133.5</v>
      </c>
      <c r="C9">
        <v>593.16666666666663</v>
      </c>
    </row>
    <row r="10" spans="1:3">
      <c r="A10">
        <v>454.33333333333331</v>
      </c>
      <c r="B10">
        <v>927.8</v>
      </c>
      <c r="C10">
        <v>789.7</v>
      </c>
    </row>
    <row r="11" spans="1:3">
      <c r="A11">
        <v>513.13333333333333</v>
      </c>
      <c r="B11">
        <v>1172.5333333333333</v>
      </c>
      <c r="C11">
        <v>747.33333333333337</v>
      </c>
    </row>
    <row r="12" spans="1:3">
      <c r="A12">
        <v>510.66666666666669</v>
      </c>
      <c r="B12">
        <v>1091.8666666666666</v>
      </c>
      <c r="C12">
        <v>948.1</v>
      </c>
    </row>
    <row r="13" spans="1:3">
      <c r="A13">
        <v>540.63333333333333</v>
      </c>
      <c r="B13">
        <v>1113.4666666666667</v>
      </c>
      <c r="C13">
        <v>866.76666666666665</v>
      </c>
    </row>
    <row r="14" spans="1:3">
      <c r="A14">
        <v>524.79999999999995</v>
      </c>
      <c r="B14">
        <v>1252.8</v>
      </c>
      <c r="C14">
        <v>864.83333333333337</v>
      </c>
    </row>
    <row r="15" spans="1:3">
      <c r="A15">
        <v>391.86666666666667</v>
      </c>
      <c r="B15">
        <v>991.36666666666667</v>
      </c>
      <c r="C15">
        <v>627.16666666666663</v>
      </c>
    </row>
    <row r="16" spans="1:3">
      <c r="A16">
        <v>456.9</v>
      </c>
      <c r="B16">
        <v>978.23333333333335</v>
      </c>
      <c r="C16">
        <v>656.33333333333337</v>
      </c>
    </row>
    <row r="17" spans="1:10">
      <c r="A17">
        <v>530.20000000000005</v>
      </c>
      <c r="B17">
        <v>1331.7666666666667</v>
      </c>
      <c r="C17">
        <v>854.1</v>
      </c>
    </row>
    <row r="18" spans="1:10" ht="15.75" thickBot="1">
      <c r="A18">
        <v>661.9666666666667</v>
      </c>
      <c r="B18">
        <v>1124.3666666666666</v>
      </c>
      <c r="C18">
        <v>922.4</v>
      </c>
    </row>
    <row r="19" spans="1:10">
      <c r="A19">
        <v>429.2</v>
      </c>
      <c r="B19">
        <v>1071.5999999999999</v>
      </c>
      <c r="C19">
        <v>786.66666666666663</v>
      </c>
      <c r="E19" s="7"/>
      <c r="F19" s="7"/>
      <c r="G19" s="7"/>
      <c r="H19" s="7"/>
      <c r="I19" s="7"/>
      <c r="J19" s="7"/>
    </row>
    <row r="20" spans="1:10">
      <c r="A20">
        <v>481.13333333333333</v>
      </c>
      <c r="B20">
        <v>981.5333333333333</v>
      </c>
      <c r="C20">
        <v>853.5</v>
      </c>
      <c r="E20" s="5"/>
      <c r="F20" s="5"/>
      <c r="G20" s="5"/>
      <c r="H20" s="5"/>
      <c r="I20" s="5"/>
      <c r="J20" s="5"/>
    </row>
    <row r="21" spans="1:10">
      <c r="A21">
        <v>397.76666666666665</v>
      </c>
      <c r="B21">
        <v>1020.5666666666667</v>
      </c>
      <c r="C21">
        <v>761.9</v>
      </c>
      <c r="E21" s="5"/>
      <c r="F21" s="5"/>
      <c r="G21" s="5"/>
      <c r="H21" s="5"/>
      <c r="I21" s="5"/>
      <c r="J21" s="5"/>
    </row>
    <row r="22" spans="1:10">
      <c r="A22">
        <v>720.93333333333328</v>
      </c>
      <c r="B22">
        <v>1166.6333333333334</v>
      </c>
      <c r="C22">
        <v>958.5333333333333</v>
      </c>
      <c r="E22" s="5"/>
      <c r="F22" s="5"/>
      <c r="G22" s="5"/>
      <c r="H22" s="5"/>
      <c r="I22" s="5"/>
      <c r="J22" s="5"/>
    </row>
    <row r="23" spans="1:10">
      <c r="A23">
        <v>411.33333333333331</v>
      </c>
      <c r="B23">
        <v>934.5</v>
      </c>
      <c r="C23">
        <v>669</v>
      </c>
      <c r="E23" s="5"/>
      <c r="F23" s="5"/>
      <c r="G23" s="5"/>
      <c r="H23" s="5"/>
      <c r="I23" s="5"/>
      <c r="J23" s="5"/>
    </row>
    <row r="24" spans="1:10">
      <c r="E24" s="5"/>
      <c r="F24" s="5"/>
      <c r="G24" s="5"/>
      <c r="H24" s="5"/>
      <c r="I24" s="5"/>
      <c r="J24" s="5"/>
    </row>
    <row r="25" spans="1:10">
      <c r="E25" s="5"/>
      <c r="F25" s="5"/>
      <c r="G25" s="5"/>
      <c r="H25" s="5"/>
      <c r="I25" s="5"/>
      <c r="J25" s="5"/>
    </row>
    <row r="26" spans="1:10">
      <c r="E26" s="5"/>
      <c r="F26" s="5"/>
      <c r="G26" s="5"/>
      <c r="H26" s="5"/>
      <c r="I26" s="5"/>
      <c r="J26" s="5"/>
    </row>
    <row r="27" spans="1:10">
      <c r="E27" s="5"/>
      <c r="F27" s="5"/>
      <c r="G27" s="5"/>
      <c r="H27" s="5"/>
      <c r="I27" s="5"/>
      <c r="J27" s="5"/>
    </row>
    <row r="28" spans="1:10">
      <c r="E28" s="5"/>
      <c r="F28" s="5"/>
      <c r="G28" s="5"/>
      <c r="H28" s="5"/>
      <c r="I28" s="5"/>
      <c r="J28" s="5"/>
    </row>
    <row r="29" spans="1:10">
      <c r="E29" s="5"/>
      <c r="F29" s="5"/>
      <c r="G29" s="5"/>
      <c r="H29" s="5"/>
      <c r="I29" s="5"/>
      <c r="J29" s="5"/>
    </row>
    <row r="30" spans="1:10">
      <c r="E30" s="5"/>
      <c r="F30" s="5"/>
      <c r="G30" s="5"/>
      <c r="H30" s="5"/>
      <c r="I30" s="5"/>
      <c r="J30" s="5"/>
    </row>
    <row r="31" spans="1:10">
      <c r="E31" s="5"/>
      <c r="F31" s="5"/>
      <c r="G31" s="5"/>
      <c r="H31" s="5"/>
      <c r="I31" s="5"/>
      <c r="J31" s="5"/>
    </row>
    <row r="32" spans="1:10">
      <c r="E32" s="5"/>
      <c r="F32" s="5"/>
      <c r="G32" s="5"/>
      <c r="H32" s="5"/>
      <c r="I32" s="5"/>
      <c r="J32" s="5"/>
    </row>
    <row r="33" spans="5:10">
      <c r="E33" s="5"/>
      <c r="F33" s="5"/>
      <c r="G33" s="5"/>
      <c r="H33" s="5"/>
      <c r="I33" s="5"/>
      <c r="J33" s="5"/>
    </row>
    <row r="34" spans="5:10" ht="15.75" thickBot="1">
      <c r="E34" s="6"/>
      <c r="F34" s="6"/>
      <c r="G34" s="6"/>
      <c r="H34" s="6"/>
      <c r="I34" s="6"/>
      <c r="J34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3:K33"/>
  <sheetViews>
    <sheetView workbookViewId="0">
      <selection activeCell="I23" sqref="I23"/>
    </sheetView>
  </sheetViews>
  <sheetFormatPr defaultRowHeight="15"/>
  <cols>
    <col min="6" max="6" width="12" bestFit="1" customWidth="1"/>
    <col min="7" max="7" width="12.7109375" bestFit="1" customWidth="1"/>
    <col min="8" max="8" width="12" bestFit="1" customWidth="1"/>
    <col min="9" max="9" width="12.7109375" bestFit="1" customWidth="1"/>
    <col min="10" max="10" width="12" bestFit="1" customWidth="1"/>
    <col min="11" max="11" width="12.7109375" bestFit="1" customWidth="1"/>
  </cols>
  <sheetData>
    <row r="3" spans="1:3">
      <c r="A3" t="s">
        <v>2</v>
      </c>
      <c r="B3" t="s">
        <v>5</v>
      </c>
      <c r="C3" t="s">
        <v>8</v>
      </c>
    </row>
    <row r="4" spans="1:3">
      <c r="A4">
        <v>3795.7837833333328</v>
      </c>
      <c r="B4">
        <v>0.36668333333333331</v>
      </c>
      <c r="C4">
        <v>0.23335333333333327</v>
      </c>
    </row>
    <row r="5" spans="1:3">
      <c r="A5">
        <v>3848.9534700000004</v>
      </c>
      <c r="B5">
        <v>0.30001000000000005</v>
      </c>
      <c r="C5">
        <v>0.13333999999999999</v>
      </c>
    </row>
    <row r="6" spans="1:3">
      <c r="A6">
        <v>3838.152853333334</v>
      </c>
      <c r="B6">
        <v>0.26667999999999997</v>
      </c>
      <c r="C6">
        <v>0.16667666666666667</v>
      </c>
    </row>
    <row r="7" spans="1:3">
      <c r="A7">
        <v>4070.4661533333333</v>
      </c>
      <c r="B7">
        <v>0.20001333333333332</v>
      </c>
      <c r="C7">
        <v>0.33335333333333328</v>
      </c>
    </row>
    <row r="8" spans="1:3">
      <c r="A8">
        <v>3633.4078333333337</v>
      </c>
      <c r="B8">
        <v>0.26668666666666668</v>
      </c>
      <c r="C8">
        <v>0.20000999999999999</v>
      </c>
    </row>
    <row r="9" spans="1:3">
      <c r="A9">
        <v>4143.6369933333326</v>
      </c>
      <c r="B9">
        <v>0.30001</v>
      </c>
      <c r="C9">
        <v>0.13334333333333334</v>
      </c>
    </row>
    <row r="10" spans="1:3">
      <c r="A10">
        <v>4038.330973333334</v>
      </c>
      <c r="B10">
        <v>0.26668999999999998</v>
      </c>
      <c r="C10">
        <v>6.6670000000000007E-2</v>
      </c>
    </row>
    <row r="11" spans="1:3">
      <c r="A11">
        <v>3471.8319033333332</v>
      </c>
      <c r="B11">
        <v>0.16667666666666667</v>
      </c>
      <c r="C11">
        <v>0.10001</v>
      </c>
    </row>
    <row r="12" spans="1:3">
      <c r="A12">
        <v>3585.5717500000005</v>
      </c>
      <c r="B12">
        <v>0.30002333333333336</v>
      </c>
      <c r="C12">
        <v>0.23334333333333332</v>
      </c>
    </row>
    <row r="13" spans="1:3">
      <c r="A13">
        <v>3588.4719166666673</v>
      </c>
      <c r="B13">
        <v>0.30002000000000001</v>
      </c>
      <c r="C13">
        <v>6.6673333333333334E-2</v>
      </c>
    </row>
    <row r="14" spans="1:3">
      <c r="A14">
        <v>3353.9918266666659</v>
      </c>
      <c r="B14">
        <v>0.13334000000000001</v>
      </c>
      <c r="C14">
        <v>0.20000999999999997</v>
      </c>
    </row>
    <row r="15" spans="1:3">
      <c r="A15">
        <v>3626.0740500000002</v>
      </c>
      <c r="B15">
        <v>0.23335333333333333</v>
      </c>
      <c r="C15">
        <v>0.16666999999999998</v>
      </c>
    </row>
    <row r="16" spans="1:3">
      <c r="A16">
        <v>3656.2091166666669</v>
      </c>
      <c r="B16">
        <v>0.26667999999999997</v>
      </c>
      <c r="C16">
        <v>0.20000666666666669</v>
      </c>
    </row>
    <row r="17" spans="1:11" ht="15.75" thickBot="1">
      <c r="A17">
        <v>3574.0711033333332</v>
      </c>
      <c r="B17">
        <v>0.16667333333333331</v>
      </c>
      <c r="C17">
        <v>0.26667333333333332</v>
      </c>
    </row>
    <row r="18" spans="1:11">
      <c r="A18">
        <v>4161.9047233333322</v>
      </c>
      <c r="B18">
        <v>0.26668666666666668</v>
      </c>
      <c r="C18">
        <v>0.20000999999999999</v>
      </c>
      <c r="F18" s="7"/>
      <c r="G18" s="7"/>
      <c r="H18" s="7"/>
      <c r="I18" s="7"/>
      <c r="J18" s="7"/>
      <c r="K18" s="7"/>
    </row>
    <row r="19" spans="1:11">
      <c r="A19">
        <v>3978.2942033333329</v>
      </c>
      <c r="B19">
        <v>0.33335333333333333</v>
      </c>
      <c r="C19">
        <v>0.20000999999999999</v>
      </c>
      <c r="F19" s="5"/>
      <c r="G19" s="5"/>
      <c r="H19" s="5"/>
      <c r="I19" s="5"/>
      <c r="J19" s="5"/>
      <c r="K19" s="5"/>
    </row>
    <row r="20" spans="1:11">
      <c r="A20">
        <v>4129.7028600000003</v>
      </c>
      <c r="B20">
        <v>0.20000999999999999</v>
      </c>
      <c r="C20">
        <v>0.10000666666666666</v>
      </c>
      <c r="F20" s="5"/>
      <c r="G20" s="5"/>
      <c r="H20" s="5"/>
      <c r="I20" s="5"/>
      <c r="J20" s="5"/>
      <c r="K20" s="5"/>
    </row>
    <row r="21" spans="1:11">
      <c r="A21">
        <v>4047.6648333333337</v>
      </c>
      <c r="B21">
        <v>0.13334000000000001</v>
      </c>
      <c r="C21">
        <v>0.10001</v>
      </c>
      <c r="F21" s="5"/>
      <c r="G21" s="5"/>
      <c r="H21" s="5"/>
      <c r="I21" s="5"/>
      <c r="J21" s="5"/>
      <c r="K21" s="5"/>
    </row>
    <row r="22" spans="1:11">
      <c r="A22">
        <v>3898.4563199999993</v>
      </c>
      <c r="B22">
        <v>0.23335333333333333</v>
      </c>
      <c r="C22">
        <v>0.33335333333333328</v>
      </c>
      <c r="F22" s="5"/>
      <c r="G22" s="5"/>
      <c r="H22" s="5"/>
      <c r="I22" s="5"/>
      <c r="J22" s="5"/>
      <c r="K22" s="5"/>
    </row>
    <row r="23" spans="1:11">
      <c r="A23">
        <v>3952.2260666666675</v>
      </c>
      <c r="B23">
        <v>0.26668333333333327</v>
      </c>
      <c r="C23">
        <v>0.20001333333333329</v>
      </c>
      <c r="F23" s="5"/>
      <c r="G23" s="5"/>
      <c r="H23" s="5"/>
      <c r="I23" s="5"/>
      <c r="J23" s="5"/>
      <c r="K23" s="5"/>
    </row>
    <row r="24" spans="1:11">
      <c r="F24" s="5"/>
      <c r="G24" s="5"/>
      <c r="H24" s="5"/>
      <c r="I24" s="5"/>
      <c r="J24" s="5"/>
      <c r="K24" s="5"/>
    </row>
    <row r="25" spans="1:11">
      <c r="F25" s="5"/>
      <c r="G25" s="5"/>
      <c r="H25" s="5"/>
      <c r="I25" s="5"/>
      <c r="J25" s="5"/>
      <c r="K25" s="5"/>
    </row>
    <row r="26" spans="1:11">
      <c r="F26" s="5"/>
      <c r="G26" s="5"/>
      <c r="H26" s="5"/>
      <c r="I26" s="5"/>
      <c r="J26" s="5"/>
      <c r="K26" s="5"/>
    </row>
    <row r="27" spans="1:11">
      <c r="F27" s="5"/>
      <c r="G27" s="5"/>
      <c r="H27" s="5"/>
      <c r="I27" s="5"/>
      <c r="J27" s="5"/>
      <c r="K27" s="5"/>
    </row>
    <row r="28" spans="1:11">
      <c r="F28" s="5"/>
      <c r="G28" s="5"/>
      <c r="H28" s="5"/>
      <c r="I28" s="5"/>
      <c r="J28" s="5"/>
      <c r="K28" s="5"/>
    </row>
    <row r="29" spans="1:11">
      <c r="F29" s="5"/>
      <c r="G29" s="5"/>
      <c r="H29" s="5"/>
      <c r="I29" s="5"/>
      <c r="J29" s="5"/>
      <c r="K29" s="5"/>
    </row>
    <row r="30" spans="1:11">
      <c r="F30" s="5"/>
      <c r="G30" s="5"/>
      <c r="H30" s="5"/>
      <c r="I30" s="5"/>
      <c r="J30" s="5"/>
      <c r="K30" s="5"/>
    </row>
    <row r="31" spans="1:11">
      <c r="F31" s="5"/>
      <c r="G31" s="5"/>
      <c r="H31" s="5"/>
      <c r="I31" s="5"/>
      <c r="J31" s="5"/>
      <c r="K31" s="5"/>
    </row>
    <row r="32" spans="1:11">
      <c r="F32" s="5"/>
      <c r="G32" s="5"/>
      <c r="H32" s="5"/>
      <c r="I32" s="5"/>
      <c r="J32" s="5"/>
      <c r="K32" s="5"/>
    </row>
    <row r="33" spans="6:11" ht="15.75" thickBot="1">
      <c r="F33" s="6"/>
      <c r="G33" s="6"/>
      <c r="H33" s="6"/>
      <c r="I33" s="6"/>
      <c r="J33" s="6"/>
      <c r="K33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3:G23"/>
  <sheetViews>
    <sheetView tabSelected="1" workbookViewId="0">
      <selection activeCell="R23" sqref="R23"/>
    </sheetView>
  </sheetViews>
  <sheetFormatPr defaultRowHeight="15"/>
  <sheetData>
    <row r="3" spans="1:7">
      <c r="A3" t="s">
        <v>0</v>
      </c>
      <c r="B3" t="s">
        <v>3</v>
      </c>
      <c r="C3" t="s">
        <v>6</v>
      </c>
      <c r="E3" t="s">
        <v>1</v>
      </c>
      <c r="F3" t="s">
        <v>4</v>
      </c>
      <c r="G3" t="s">
        <v>7</v>
      </c>
    </row>
    <row r="4" spans="1:7">
      <c r="A4" s="4">
        <v>1.0991512345679009E-3</v>
      </c>
      <c r="B4" s="4">
        <v>2.5023148148148144E-3</v>
      </c>
      <c r="C4" s="4">
        <v>1.4328703703703702E-3</v>
      </c>
      <c r="E4">
        <v>511.7</v>
      </c>
      <c r="F4">
        <v>1250.5999999999999</v>
      </c>
      <c r="G4">
        <v>669.5</v>
      </c>
    </row>
    <row r="5" spans="1:7">
      <c r="A5" s="4">
        <v>1.0451388888888886E-3</v>
      </c>
      <c r="B5" s="4">
        <v>1.9340277777777778E-3</v>
      </c>
      <c r="C5" s="4">
        <v>1.775848765432099E-3</v>
      </c>
      <c r="E5">
        <v>484.46666666666664</v>
      </c>
      <c r="F5">
        <v>870.5</v>
      </c>
      <c r="G5">
        <v>956.9</v>
      </c>
    </row>
    <row r="6" spans="1:7">
      <c r="A6" s="4">
        <v>9.9305555555555562E-4</v>
      </c>
      <c r="B6" s="4">
        <v>1.9062500000000002E-3</v>
      </c>
      <c r="C6" s="4">
        <v>1.5223765432098768E-3</v>
      </c>
      <c r="E6">
        <v>471.23333333333335</v>
      </c>
      <c r="F6">
        <v>850.16666666666663</v>
      </c>
      <c r="G6">
        <v>715.4666666666667</v>
      </c>
    </row>
    <row r="7" spans="1:7">
      <c r="A7" s="4">
        <v>1.0011574074074074E-3</v>
      </c>
      <c r="B7" s="4">
        <v>2.2102623456790125E-3</v>
      </c>
      <c r="C7" s="4">
        <v>1.6851851851851854E-3</v>
      </c>
      <c r="E7">
        <v>490.63333333333333</v>
      </c>
      <c r="F7">
        <v>1059.1666666666667</v>
      </c>
      <c r="G7">
        <v>780.2</v>
      </c>
    </row>
    <row r="8" spans="1:7">
      <c r="A8" s="4">
        <v>1.1658950617283953E-3</v>
      </c>
      <c r="B8" s="4">
        <v>2.4564043209876541E-3</v>
      </c>
      <c r="C8" s="4">
        <v>1.5200617283950618E-3</v>
      </c>
      <c r="E8">
        <v>527.83333333333337</v>
      </c>
      <c r="F8">
        <v>1248.3</v>
      </c>
      <c r="G8">
        <v>765.7</v>
      </c>
    </row>
    <row r="9" spans="1:7">
      <c r="A9" s="4">
        <v>9.1396604938271612E-4</v>
      </c>
      <c r="B9" s="4">
        <v>2.3001543209876536E-3</v>
      </c>
      <c r="C9" s="4">
        <v>1.3016975308641973E-3</v>
      </c>
      <c r="E9">
        <v>462.53333333333336</v>
      </c>
      <c r="F9">
        <v>1133.5</v>
      </c>
      <c r="G9">
        <v>593.16666666666663</v>
      </c>
    </row>
    <row r="10" spans="1:7">
      <c r="A10" s="4">
        <v>1.0104166666666668E-3</v>
      </c>
      <c r="B10" s="4">
        <v>1.9903549382716051E-3</v>
      </c>
      <c r="C10" s="4">
        <v>1.6253858024691354E-3</v>
      </c>
      <c r="E10">
        <v>454.33333333333331</v>
      </c>
      <c r="F10">
        <v>927.8</v>
      </c>
      <c r="G10">
        <v>789.7</v>
      </c>
    </row>
    <row r="11" spans="1:7">
      <c r="A11" s="4">
        <v>1.1141975308641976E-3</v>
      </c>
      <c r="B11" s="4">
        <v>2.4286265432098765E-3</v>
      </c>
      <c r="C11" s="4">
        <v>1.6635802469135799E-3</v>
      </c>
      <c r="E11">
        <v>513.13333333333333</v>
      </c>
      <c r="F11">
        <v>1172.5333333333333</v>
      </c>
      <c r="G11">
        <v>747.33333333333337</v>
      </c>
    </row>
    <row r="12" spans="1:7">
      <c r="A12" s="4">
        <v>9.9961419753086408E-4</v>
      </c>
      <c r="B12" s="4">
        <v>2.1774691358024687E-3</v>
      </c>
      <c r="C12" s="4">
        <v>1.8846450617283953E-3</v>
      </c>
      <c r="E12">
        <v>510.66666666666669</v>
      </c>
      <c r="F12">
        <v>1091.8666666666666</v>
      </c>
      <c r="G12">
        <v>948.1</v>
      </c>
    </row>
    <row r="13" spans="1:7">
      <c r="A13" s="4">
        <v>1.1570216049382714E-3</v>
      </c>
      <c r="B13" s="4">
        <v>2.2523148148148151E-3</v>
      </c>
      <c r="C13" s="4">
        <v>1.8333333333333337E-3</v>
      </c>
      <c r="E13">
        <v>540.63333333333333</v>
      </c>
      <c r="F13">
        <v>1113.4666666666667</v>
      </c>
      <c r="G13">
        <v>866.76666666666665</v>
      </c>
    </row>
    <row r="14" spans="1:7">
      <c r="A14" s="4">
        <v>1.0902777777777779E-3</v>
      </c>
      <c r="B14" s="4">
        <v>2.4297839506172846E-3</v>
      </c>
      <c r="C14" s="4">
        <v>1.8553240740740737E-3</v>
      </c>
      <c r="E14">
        <v>524.79999999999995</v>
      </c>
      <c r="F14">
        <v>1252.8</v>
      </c>
      <c r="G14">
        <v>864.83333333333337</v>
      </c>
    </row>
    <row r="15" spans="1:7">
      <c r="A15" s="4">
        <v>8.6304012345679018E-4</v>
      </c>
      <c r="B15" s="4">
        <v>2.1226851851851849E-3</v>
      </c>
      <c r="C15" s="4">
        <v>1.3692129629629631E-3</v>
      </c>
      <c r="E15">
        <v>391.86666666666667</v>
      </c>
      <c r="F15">
        <v>991.36666666666667</v>
      </c>
      <c r="G15">
        <v>627.16666666666663</v>
      </c>
    </row>
    <row r="16" spans="1:7">
      <c r="A16" s="4">
        <v>9.3402777777777787E-4</v>
      </c>
      <c r="B16" s="4">
        <v>2.1709104938271604E-3</v>
      </c>
      <c r="C16" s="4">
        <v>1.5123456790123457E-3</v>
      </c>
      <c r="E16">
        <v>456.9</v>
      </c>
      <c r="F16">
        <v>978.23333333333335</v>
      </c>
      <c r="G16">
        <v>656.33333333333337</v>
      </c>
    </row>
    <row r="17" spans="1:7">
      <c r="A17" s="4">
        <v>1.1103395061728392E-3</v>
      </c>
      <c r="B17" s="4">
        <v>2.5146604938271599E-3</v>
      </c>
      <c r="C17" s="4">
        <v>1.6381172839506175E-3</v>
      </c>
      <c r="E17">
        <v>530.20000000000005</v>
      </c>
      <c r="F17">
        <v>1331.7666666666667</v>
      </c>
      <c r="G17">
        <v>854.1</v>
      </c>
    </row>
    <row r="18" spans="1:7">
      <c r="A18" s="4">
        <v>1.2681327160493827E-3</v>
      </c>
      <c r="B18" s="4">
        <v>2.1921296296296298E-3</v>
      </c>
      <c r="C18" s="4">
        <v>1.8260030864197536E-3</v>
      </c>
      <c r="E18">
        <v>661.9666666666667</v>
      </c>
      <c r="F18">
        <v>1124.3666666666666</v>
      </c>
      <c r="G18">
        <v>922.4</v>
      </c>
    </row>
    <row r="19" spans="1:7">
      <c r="A19" s="4">
        <v>9.1666666666666687E-4</v>
      </c>
      <c r="B19" s="4">
        <v>2.0960648148148154E-3</v>
      </c>
      <c r="C19" s="4">
        <v>1.5397376543209876E-3</v>
      </c>
      <c r="E19">
        <v>429.2</v>
      </c>
      <c r="F19">
        <v>1071.5999999999999</v>
      </c>
      <c r="G19">
        <v>786.66666666666663</v>
      </c>
    </row>
    <row r="20" spans="1:7">
      <c r="A20" s="4">
        <v>1.0779320987654322E-3</v>
      </c>
      <c r="B20" s="4">
        <v>2.1508487654320987E-3</v>
      </c>
      <c r="C20" s="4">
        <v>1.8252314814814813E-3</v>
      </c>
      <c r="E20">
        <v>481.13333333333333</v>
      </c>
      <c r="F20">
        <v>981.5333333333333</v>
      </c>
      <c r="G20">
        <v>853.5</v>
      </c>
    </row>
    <row r="21" spans="1:7">
      <c r="A21" s="4">
        <v>8.8271604938271598E-4</v>
      </c>
      <c r="B21" s="4">
        <v>2.0814043209876547E-3</v>
      </c>
      <c r="C21" s="4">
        <v>1.4807098765432097E-3</v>
      </c>
      <c r="E21">
        <v>397.76666666666665</v>
      </c>
      <c r="F21">
        <v>1020.5666666666667</v>
      </c>
      <c r="G21">
        <v>761.9</v>
      </c>
    </row>
    <row r="22" spans="1:7">
      <c r="A22" s="4">
        <v>1.3128858024691354E-3</v>
      </c>
      <c r="B22" s="4">
        <v>2.2800925925925922E-3</v>
      </c>
      <c r="C22" s="4">
        <v>1.9301697530864192E-3</v>
      </c>
      <c r="E22">
        <v>720.93333333333328</v>
      </c>
      <c r="F22">
        <v>1166.6333333333334</v>
      </c>
      <c r="G22">
        <v>958.5333333333333</v>
      </c>
    </row>
    <row r="23" spans="1:7">
      <c r="A23" s="4">
        <v>9.6257716049382715E-4</v>
      </c>
      <c r="B23" s="4">
        <v>2.0960648148148145E-3</v>
      </c>
      <c r="C23" s="4">
        <v>1.4884259259259256E-3</v>
      </c>
      <c r="E23">
        <v>411.33333333333331</v>
      </c>
      <c r="F23">
        <v>934.5</v>
      </c>
      <c r="G23">
        <v>669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7"/>
  <sheetViews>
    <sheetView topLeftCell="A28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183</v>
      </c>
      <c r="Q1" t="s">
        <v>184</v>
      </c>
      <c r="R1" t="s">
        <v>185</v>
      </c>
      <c r="S1" t="s">
        <v>186</v>
      </c>
      <c r="T1" t="s">
        <v>189</v>
      </c>
      <c r="U1" t="s">
        <v>190</v>
      </c>
    </row>
    <row r="2" spans="2:25">
      <c r="B2" s="1">
        <v>6.2500000000000001E-4</v>
      </c>
      <c r="C2" s="1">
        <v>1.9791666666666668E-3</v>
      </c>
      <c r="D2" s="1">
        <v>2.1180555555555553E-3</v>
      </c>
      <c r="E2" s="1">
        <v>2.0601851851851853E-3</v>
      </c>
      <c r="F2" s="1">
        <v>2.3032407407407407E-3</v>
      </c>
      <c r="G2" s="1">
        <v>1.1342592592592591E-3</v>
      </c>
      <c r="H2" s="1">
        <v>8.1018518518518516E-4</v>
      </c>
      <c r="I2" s="1">
        <v>1.2152777777777778E-3</v>
      </c>
      <c r="J2" s="1">
        <v>8.449074074074075E-4</v>
      </c>
      <c r="K2" s="1">
        <v>9.7222222222222209E-4</v>
      </c>
      <c r="L2" s="1">
        <v>1.0532407407407407E-3</v>
      </c>
      <c r="M2" s="1">
        <v>2.199074074074074E-4</v>
      </c>
      <c r="N2" s="1">
        <v>5.7870370370370378E-4</v>
      </c>
      <c r="O2" s="1">
        <v>2.8935185185185189E-4</v>
      </c>
      <c r="P2" s="1">
        <v>2.8935185185185189E-4</v>
      </c>
      <c r="Q2" s="1">
        <v>9.1435185185185185E-4</v>
      </c>
      <c r="R2" s="1">
        <v>1.0648148148148147E-3</v>
      </c>
      <c r="S2" s="1">
        <v>1.2731481481481483E-3</v>
      </c>
      <c r="T2" s="1">
        <v>1.1226851851851851E-3</v>
      </c>
      <c r="U2" s="1">
        <v>0</v>
      </c>
      <c r="X2" s="1">
        <v>1.7361111111111112E-4</v>
      </c>
      <c r="Y2" s="1">
        <v>0</v>
      </c>
    </row>
    <row r="3" spans="2:25">
      <c r="B3" s="1">
        <v>1.3425925925925925E-3</v>
      </c>
      <c r="C3" s="1">
        <v>1.9444444444444442E-3</v>
      </c>
      <c r="D3" s="1">
        <v>6.2500000000000001E-4</v>
      </c>
      <c r="E3" s="1">
        <v>1.6435185185185183E-3</v>
      </c>
      <c r="F3" s="1">
        <v>1.4930555555555556E-3</v>
      </c>
      <c r="G3" s="1">
        <v>0</v>
      </c>
      <c r="H3" s="1">
        <v>1.7013888888888892E-3</v>
      </c>
      <c r="I3" s="1">
        <v>9.4907407407407408E-4</v>
      </c>
      <c r="J3" s="1">
        <v>1.1805555555555556E-3</v>
      </c>
      <c r="K3" s="1">
        <v>1.0648148148148147E-3</v>
      </c>
      <c r="L3" s="1">
        <v>0</v>
      </c>
      <c r="M3" s="1">
        <v>9.8379629629629642E-4</v>
      </c>
      <c r="N3" s="1">
        <v>0</v>
      </c>
      <c r="O3" s="1">
        <v>1.0069444444444444E-3</v>
      </c>
      <c r="P3" s="1">
        <v>2.2106481481481478E-3</v>
      </c>
      <c r="Q3" s="1">
        <v>2.5462962962962961E-4</v>
      </c>
      <c r="R3" s="1">
        <v>6.3657407407407402E-4</v>
      </c>
      <c r="S3" s="1">
        <v>1.423611111111111E-3</v>
      </c>
      <c r="T3" s="1">
        <v>4.3981481481481481E-4</v>
      </c>
      <c r="U3" s="1">
        <v>1.7361111111111112E-4</v>
      </c>
      <c r="X3" s="1">
        <v>0</v>
      </c>
      <c r="Y3" s="1">
        <v>1.4351851851851854E-3</v>
      </c>
    </row>
    <row r="4" spans="2:25">
      <c r="B4" s="1">
        <v>2.5694444444444445E-3</v>
      </c>
      <c r="C4" s="1">
        <v>1.2268518518518518E-3</v>
      </c>
      <c r="D4" s="1">
        <v>6.9444444444444444E-5</v>
      </c>
      <c r="E4" s="1">
        <v>1.8171296296296297E-3</v>
      </c>
      <c r="F4" s="1">
        <v>2.0138888888888888E-3</v>
      </c>
      <c r="G4" s="1">
        <v>6.3657407407407402E-4</v>
      </c>
      <c r="H4" s="1">
        <v>6.9444444444444444E-5</v>
      </c>
      <c r="I4" s="1">
        <v>2.7199074074074074E-3</v>
      </c>
      <c r="J4" s="1">
        <v>5.5555555555555556E-4</v>
      </c>
      <c r="K4" s="1">
        <v>4.6296296296296293E-4</v>
      </c>
      <c r="L4" s="1">
        <v>1.5046296296296294E-3</v>
      </c>
      <c r="M4" s="1">
        <v>9.9537037037037042E-4</v>
      </c>
      <c r="N4" s="1">
        <v>4.0509259259259258E-4</v>
      </c>
      <c r="O4" s="1">
        <v>9.8379629629629642E-4</v>
      </c>
      <c r="P4" s="1">
        <v>8.7037037037037031E-3</v>
      </c>
      <c r="Q4" s="1">
        <v>7.5231481481481471E-4</v>
      </c>
      <c r="R4" s="1">
        <v>1.2731481481481483E-3</v>
      </c>
      <c r="S4" s="1">
        <v>1.3773148148148147E-3</v>
      </c>
      <c r="T4" s="1">
        <v>1.9212962962962962E-3</v>
      </c>
      <c r="U4" s="1">
        <v>1.5624999999999999E-3</v>
      </c>
      <c r="X4" s="1">
        <v>2.3148148148148146E-4</v>
      </c>
      <c r="Y4" s="1">
        <v>1.4120370370370369E-3</v>
      </c>
    </row>
    <row r="5" spans="2:25">
      <c r="B5" s="1">
        <v>1.3425925925925925E-3</v>
      </c>
      <c r="C5" s="1">
        <v>2.4305555555555552E-4</v>
      </c>
      <c r="D5" s="1">
        <v>2.4305555555555552E-4</v>
      </c>
      <c r="E5" s="1">
        <v>8.2175925925925917E-4</v>
      </c>
      <c r="F5" s="1">
        <v>2.3148148148148147E-5</v>
      </c>
      <c r="G5" s="1">
        <v>1.1921296296296296E-3</v>
      </c>
      <c r="H5" s="1">
        <v>5.2083333333333333E-4</v>
      </c>
      <c r="I5" s="1">
        <v>1.0995370370370371E-3</v>
      </c>
      <c r="J5" s="1">
        <v>6.4814814814814813E-4</v>
      </c>
      <c r="K5" s="1">
        <v>1.1111111111111111E-3</v>
      </c>
      <c r="L5" s="1">
        <v>6.4814814814814813E-4</v>
      </c>
      <c r="M5" s="1">
        <v>5.4398148148148144E-4</v>
      </c>
      <c r="N5" s="1">
        <v>3.7037037037037035E-4</v>
      </c>
      <c r="O5" s="1">
        <v>1.5277777777777779E-3</v>
      </c>
      <c r="P5" s="1">
        <v>1.3888888888888889E-3</v>
      </c>
      <c r="Q5" s="1">
        <v>1.1574074074074073E-3</v>
      </c>
      <c r="R5" s="1">
        <v>0</v>
      </c>
      <c r="S5" s="1">
        <v>3.2407407407407406E-4</v>
      </c>
      <c r="T5" s="1">
        <v>6.8287037037037025E-4</v>
      </c>
      <c r="U5" s="1">
        <v>5.5555555555555556E-4</v>
      </c>
      <c r="X5" s="1">
        <v>4.7453703703703704E-4</v>
      </c>
      <c r="Y5" s="1">
        <v>4.6296296296296293E-4</v>
      </c>
    </row>
    <row r="6" spans="2:25">
      <c r="B6" s="1">
        <v>4.2824074074074075E-4</v>
      </c>
      <c r="C6" s="1">
        <v>3.5879629629629635E-4</v>
      </c>
      <c r="D6" s="1">
        <v>6.3657407407407402E-4</v>
      </c>
      <c r="E6" s="1">
        <v>1.2152777777777778E-3</v>
      </c>
      <c r="F6" s="1">
        <v>8.3333333333333339E-4</v>
      </c>
      <c r="G6" s="1">
        <v>2.5462962962962961E-4</v>
      </c>
      <c r="H6" s="1">
        <v>8.2175925925925917E-4</v>
      </c>
      <c r="I6" s="1">
        <v>1.3078703703703705E-3</v>
      </c>
      <c r="J6" s="1">
        <v>9.8379629629629642E-4</v>
      </c>
      <c r="K6" s="1">
        <v>2.8935185185185189E-4</v>
      </c>
      <c r="L6" s="1">
        <v>5.3240740740740744E-4</v>
      </c>
      <c r="M6" s="1">
        <v>2.3263888888888887E-3</v>
      </c>
      <c r="N6" s="1">
        <v>4.5138888888888892E-4</v>
      </c>
      <c r="O6" s="1">
        <v>1.9791666666666668E-3</v>
      </c>
      <c r="P6" s="1">
        <v>9.4907407407407408E-4</v>
      </c>
      <c r="Q6" s="1">
        <v>1.1458333333333333E-3</v>
      </c>
      <c r="R6" s="1">
        <v>1.5393518518518519E-3</v>
      </c>
      <c r="S6" s="1">
        <v>2.0023148148148148E-3</v>
      </c>
      <c r="T6" s="1">
        <v>5.7870370370370378E-4</v>
      </c>
      <c r="U6" s="1">
        <v>3.8194444444444446E-4</v>
      </c>
      <c r="X6" s="1">
        <v>3.1712962962962958E-3</v>
      </c>
      <c r="Y6" s="1">
        <v>0</v>
      </c>
    </row>
    <row r="7" spans="2:25">
      <c r="B7" s="1">
        <v>4.2824074074074075E-4</v>
      </c>
      <c r="C7" s="1">
        <v>2.9976851851851848E-3</v>
      </c>
      <c r="D7" s="1">
        <v>1.5277777777777779E-3</v>
      </c>
      <c r="E7" s="1">
        <v>1.423611111111111E-3</v>
      </c>
      <c r="F7" s="1">
        <v>4.6296296296296294E-5</v>
      </c>
      <c r="G7" s="1">
        <v>2.0601851851851853E-3</v>
      </c>
      <c r="H7" s="1">
        <v>5.0925925925925921E-4</v>
      </c>
      <c r="I7" s="1">
        <v>6.2500000000000001E-4</v>
      </c>
      <c r="J7" s="1">
        <v>4.9768518518518521E-4</v>
      </c>
      <c r="K7" s="1">
        <v>4.1666666666666669E-4</v>
      </c>
      <c r="L7" s="1">
        <v>1.712962962962963E-3</v>
      </c>
      <c r="M7" s="1">
        <v>1.0648148148148147E-3</v>
      </c>
      <c r="N7" s="1">
        <v>8.7962962962962962E-4</v>
      </c>
      <c r="O7" s="1">
        <v>1.2731481481481483E-3</v>
      </c>
      <c r="P7" s="1">
        <v>1.0185185185185186E-3</v>
      </c>
      <c r="Q7" s="1">
        <v>3.3333333333333335E-3</v>
      </c>
      <c r="R7" s="1">
        <v>1.2037037037037038E-3</v>
      </c>
      <c r="S7" s="1">
        <v>6.3657407407407402E-4</v>
      </c>
      <c r="T7" s="1">
        <v>1.0416666666666667E-4</v>
      </c>
      <c r="U7" s="1">
        <v>1.0416666666666667E-4</v>
      </c>
      <c r="X7" s="1">
        <v>1.3888888888888889E-4</v>
      </c>
      <c r="Y7" s="1">
        <v>1.1226851851851851E-3</v>
      </c>
    </row>
    <row r="8" spans="2:25">
      <c r="B8" s="1">
        <v>1.8750000000000001E-3</v>
      </c>
      <c r="C8" s="1">
        <v>1.1805555555555556E-3</v>
      </c>
      <c r="D8" s="1">
        <v>0</v>
      </c>
      <c r="E8" s="1">
        <v>8.7962962962962962E-4</v>
      </c>
      <c r="F8" s="1">
        <v>2.9745370370370373E-3</v>
      </c>
      <c r="G8" s="1">
        <v>1.2268518518518518E-3</v>
      </c>
      <c r="H8" s="1">
        <v>1.8287037037037037E-3</v>
      </c>
      <c r="I8" s="1">
        <v>4.6296296296296294E-5</v>
      </c>
      <c r="J8" s="1">
        <v>6.018518518518519E-4</v>
      </c>
      <c r="K8" s="1">
        <v>1.0648148148148147E-3</v>
      </c>
      <c r="L8" s="1">
        <v>0</v>
      </c>
      <c r="M8" s="1">
        <v>1.2384259259259258E-3</v>
      </c>
      <c r="N8" s="1">
        <v>8.564814814814815E-4</v>
      </c>
      <c r="O8" s="1">
        <v>7.407407407407407E-4</v>
      </c>
      <c r="P8" s="1">
        <v>1.261574074074074E-3</v>
      </c>
      <c r="Q8" s="1">
        <v>7.407407407407407E-4</v>
      </c>
      <c r="R8" s="1">
        <v>9.6064814814814808E-4</v>
      </c>
      <c r="S8" s="1">
        <v>9.8379629629629642E-4</v>
      </c>
      <c r="T8" s="1">
        <v>1.3310185185185185E-3</v>
      </c>
      <c r="U8" s="1">
        <v>5.6712962962962956E-4</v>
      </c>
      <c r="X8" s="1">
        <v>1.7708333333333332E-3</v>
      </c>
      <c r="Y8" s="1">
        <v>8.7962962962962962E-4</v>
      </c>
    </row>
    <row r="9" spans="2:25">
      <c r="B9" s="1">
        <v>3.4722222222222222E-5</v>
      </c>
      <c r="C9" s="1">
        <v>1.0879629629629629E-3</v>
      </c>
      <c r="D9" s="1">
        <v>1.7245370370370372E-3</v>
      </c>
      <c r="E9" s="1">
        <v>4.1666666666666669E-4</v>
      </c>
      <c r="F9" s="1">
        <v>6.5972222222222213E-4</v>
      </c>
      <c r="G9" s="1">
        <v>4.5138888888888892E-4</v>
      </c>
      <c r="H9" s="1">
        <v>3.3564814814814812E-4</v>
      </c>
      <c r="I9" s="1">
        <v>0</v>
      </c>
      <c r="J9" s="1">
        <v>5.7870370370370378E-4</v>
      </c>
      <c r="K9" s="1">
        <v>2.4074074074074076E-3</v>
      </c>
      <c r="L9" s="1">
        <v>2.8935185185185189E-4</v>
      </c>
      <c r="M9" s="1">
        <v>2.9629629629629628E-3</v>
      </c>
      <c r="N9" s="1">
        <v>6.018518518518519E-4</v>
      </c>
      <c r="O9" s="1">
        <v>0</v>
      </c>
      <c r="P9" s="1">
        <v>5.3240740740740744E-4</v>
      </c>
      <c r="Q9" s="1">
        <v>1.273148148148148E-4</v>
      </c>
      <c r="R9" s="1">
        <v>1.3541666666666667E-3</v>
      </c>
      <c r="S9" s="1">
        <v>7.175925925925927E-4</v>
      </c>
      <c r="T9" s="1">
        <v>2.685185185185185E-3</v>
      </c>
      <c r="U9" s="1">
        <v>4.6296296296296293E-4</v>
      </c>
      <c r="X9" s="1">
        <v>1.0995370370370371E-3</v>
      </c>
      <c r="Y9" s="1">
        <v>0</v>
      </c>
    </row>
    <row r="10" spans="2:25">
      <c r="B10" s="1">
        <v>1.0416666666666667E-4</v>
      </c>
      <c r="C10" s="1">
        <v>7.0601851851851847E-4</v>
      </c>
      <c r="D10" s="1">
        <v>4.31712962962963E-3</v>
      </c>
      <c r="E10" s="1">
        <v>9.1435185185185185E-4</v>
      </c>
      <c r="F10" s="1">
        <v>0</v>
      </c>
      <c r="G10" s="1">
        <v>1.0532407407407407E-3</v>
      </c>
      <c r="H10" s="1">
        <v>1.8518518518518518E-4</v>
      </c>
      <c r="I10" s="1">
        <v>5.9027777777777778E-4</v>
      </c>
      <c r="J10" s="1">
        <v>1.1689814814814816E-3</v>
      </c>
      <c r="K10" s="1">
        <v>2.6388888888888885E-3</v>
      </c>
      <c r="L10" s="1">
        <v>1.712962962962963E-3</v>
      </c>
      <c r="M10" s="1">
        <v>8.3333333333333339E-4</v>
      </c>
      <c r="N10" s="1">
        <v>9.4907407407407408E-4</v>
      </c>
      <c r="O10" s="1">
        <v>2.3148148148148146E-4</v>
      </c>
      <c r="P10" s="1">
        <v>9.4907407407407408E-4</v>
      </c>
      <c r="Q10" s="1">
        <v>1.3541666666666667E-3</v>
      </c>
      <c r="R10" s="1">
        <v>6.134259259259259E-4</v>
      </c>
      <c r="S10" s="1">
        <v>5.9027777777777778E-4</v>
      </c>
      <c r="T10" s="1">
        <v>0</v>
      </c>
      <c r="U10" s="1">
        <v>0</v>
      </c>
      <c r="X10" s="1">
        <v>1.7361111111111112E-4</v>
      </c>
      <c r="Y10" s="1">
        <v>1.3888888888888889E-4</v>
      </c>
    </row>
    <row r="11" spans="2:25">
      <c r="B11" s="1">
        <v>5.7870370370370366E-5</v>
      </c>
      <c r="C11" s="1">
        <v>5.3240740740740744E-4</v>
      </c>
      <c r="D11" s="1">
        <v>4.7453703703703704E-4</v>
      </c>
      <c r="E11" s="1">
        <v>0</v>
      </c>
      <c r="F11" s="1">
        <v>1.6782407407407406E-3</v>
      </c>
      <c r="G11" s="1">
        <v>1.7361111111111112E-4</v>
      </c>
      <c r="H11" s="1">
        <v>3.8194444444444443E-3</v>
      </c>
      <c r="I11" s="1">
        <v>7.407407407407407E-4</v>
      </c>
      <c r="J11" s="1">
        <v>0</v>
      </c>
      <c r="K11" s="1">
        <v>1.1689814814814816E-3</v>
      </c>
      <c r="L11" s="1">
        <v>2.9050925925925928E-3</v>
      </c>
      <c r="M11" s="1">
        <v>9.3750000000000007E-4</v>
      </c>
      <c r="N11" s="1">
        <v>2.3958333333333336E-3</v>
      </c>
      <c r="O11" s="1">
        <v>1.3888888888888889E-4</v>
      </c>
      <c r="P11" s="1">
        <v>2.8587962962962963E-3</v>
      </c>
      <c r="Q11" s="1">
        <v>2.6620370370370372E-4</v>
      </c>
      <c r="R11" s="1">
        <v>5.4398148148148144E-4</v>
      </c>
      <c r="S11" s="1">
        <v>0</v>
      </c>
      <c r="T11" s="1">
        <v>1.3541666666666667E-3</v>
      </c>
      <c r="U11" s="1">
        <v>3.2407407407407406E-4</v>
      </c>
      <c r="X11" s="1">
        <v>4.5138888888888892E-4</v>
      </c>
      <c r="Y11" s="1">
        <v>6.018518518518519E-4</v>
      </c>
    </row>
    <row r="12" spans="2:25">
      <c r="B12" s="1">
        <v>1.5509259259259261E-3</v>
      </c>
      <c r="C12" s="1">
        <v>7.0601851851851847E-4</v>
      </c>
      <c r="D12" s="1">
        <v>4.9768518518518521E-4</v>
      </c>
      <c r="E12" s="1">
        <v>1.4583333333333334E-3</v>
      </c>
      <c r="F12" s="1">
        <v>1.1805555555555556E-3</v>
      </c>
      <c r="G12" s="1">
        <v>7.8703703703703705E-4</v>
      </c>
      <c r="H12" s="1">
        <v>1.0300925925925926E-3</v>
      </c>
      <c r="I12" s="1">
        <v>4.6296296296296293E-4</v>
      </c>
      <c r="J12" s="1">
        <v>6.3657407407407402E-4</v>
      </c>
      <c r="K12" s="1">
        <v>8.3333333333333339E-4</v>
      </c>
      <c r="L12" s="1">
        <v>0</v>
      </c>
      <c r="M12" s="1">
        <v>2.0833333333333335E-4</v>
      </c>
      <c r="N12" s="1">
        <v>1.1111111111111111E-3</v>
      </c>
      <c r="O12" s="1">
        <v>0</v>
      </c>
      <c r="P12" s="1">
        <v>1.3888888888888889E-3</v>
      </c>
      <c r="Q12" s="1">
        <v>8.9120370370370362E-4</v>
      </c>
      <c r="R12" s="1">
        <v>1.6550925925925926E-3</v>
      </c>
      <c r="S12" s="1">
        <v>7.0601851851851847E-4</v>
      </c>
      <c r="T12" s="1">
        <v>3.9351851851851857E-3</v>
      </c>
      <c r="U12" s="1">
        <v>1.3310185185185185E-3</v>
      </c>
      <c r="X12" s="1">
        <v>4.0509259259259258E-4</v>
      </c>
      <c r="Y12" s="1">
        <v>1.6203703703703703E-3</v>
      </c>
    </row>
    <row r="13" spans="2:25">
      <c r="B13" s="1">
        <v>1.3657407407407409E-3</v>
      </c>
      <c r="C13" s="1">
        <v>6.2500000000000001E-4</v>
      </c>
      <c r="D13" s="1">
        <v>9.7222222222222209E-4</v>
      </c>
      <c r="E13" s="1">
        <v>9.1435185185185185E-4</v>
      </c>
      <c r="F13" s="1">
        <v>1.8865740740740742E-3</v>
      </c>
      <c r="G13" s="1">
        <v>1.8634259259259261E-3</v>
      </c>
      <c r="H13" s="1">
        <v>8.564814814814815E-4</v>
      </c>
      <c r="I13" s="1">
        <v>1.9097222222222222E-3</v>
      </c>
      <c r="J13" s="1">
        <v>1.7824074074074072E-3</v>
      </c>
      <c r="K13" s="1">
        <v>5.4398148148148144E-4</v>
      </c>
      <c r="L13" s="1">
        <v>1.5856481481481479E-3</v>
      </c>
      <c r="M13" s="1">
        <v>2.2453703703703702E-3</v>
      </c>
      <c r="N13" s="1">
        <v>1.0416666666666667E-3</v>
      </c>
      <c r="O13" s="1">
        <v>2.3263888888888887E-3</v>
      </c>
      <c r="P13" s="1">
        <v>1.3657407407407409E-3</v>
      </c>
      <c r="Q13" s="1">
        <v>1.712962962962963E-3</v>
      </c>
      <c r="R13" s="1">
        <v>9.8379629629629642E-4</v>
      </c>
      <c r="S13" s="1">
        <v>1.9791666666666668E-3</v>
      </c>
      <c r="T13" s="1">
        <v>1.3425925925925925E-3</v>
      </c>
      <c r="U13" s="1">
        <v>2.1180555555555553E-3</v>
      </c>
      <c r="X13" s="1">
        <v>1.5046296296296297E-4</v>
      </c>
      <c r="Y13" s="1">
        <v>1.9097222222222222E-3</v>
      </c>
    </row>
    <row r="14" spans="2:25">
      <c r="B14" s="1">
        <v>1.2152777777777778E-3</v>
      </c>
      <c r="C14" s="1">
        <v>1.5046296296296297E-4</v>
      </c>
      <c r="D14" s="1">
        <v>6.2500000000000001E-4</v>
      </c>
      <c r="E14" s="1">
        <v>0</v>
      </c>
      <c r="F14" s="1">
        <v>2.3148148148148147E-5</v>
      </c>
      <c r="G14" s="1">
        <v>3.3564814814814812E-4</v>
      </c>
      <c r="H14" s="1">
        <v>7.407407407407407E-4</v>
      </c>
      <c r="I14" s="1">
        <v>5.4398148148148144E-4</v>
      </c>
      <c r="J14" s="1">
        <v>7.7546296296296304E-4</v>
      </c>
      <c r="K14" s="1">
        <v>1.25E-3</v>
      </c>
      <c r="L14" s="1">
        <v>3.5879629629629635E-4</v>
      </c>
      <c r="M14" s="1">
        <v>3.0092592592592595E-4</v>
      </c>
      <c r="N14" s="1">
        <v>3.1250000000000001E-4</v>
      </c>
      <c r="O14" s="1">
        <v>3.2407407407407406E-4</v>
      </c>
      <c r="P14" s="1">
        <v>1.8518518518518518E-4</v>
      </c>
      <c r="Q14" s="1">
        <v>8.564814814814815E-4</v>
      </c>
      <c r="R14" s="1">
        <v>3.6342592592592594E-3</v>
      </c>
      <c r="S14" s="1">
        <v>0</v>
      </c>
      <c r="T14" s="1">
        <v>0</v>
      </c>
      <c r="U14" s="1">
        <v>2.5462962962962961E-4</v>
      </c>
      <c r="X14" s="1">
        <v>0</v>
      </c>
    </row>
    <row r="15" spans="2:25">
      <c r="B15" s="1">
        <v>7.6388888888888893E-4</v>
      </c>
      <c r="C15" s="1">
        <v>1.7361111111111112E-4</v>
      </c>
      <c r="D15" s="1">
        <v>1.2268518518518518E-3</v>
      </c>
      <c r="E15" s="1">
        <v>7.5231481481481471E-4</v>
      </c>
      <c r="F15" s="1">
        <v>1.1342592592592591E-3</v>
      </c>
      <c r="G15" s="1">
        <v>9.2592592592592588E-5</v>
      </c>
      <c r="H15" s="1">
        <v>6.5972222222222213E-4</v>
      </c>
      <c r="I15" s="1">
        <v>1.423611111111111E-3</v>
      </c>
      <c r="J15" s="1">
        <v>3.0092592592592595E-4</v>
      </c>
      <c r="K15" s="1">
        <v>9.3750000000000007E-4</v>
      </c>
      <c r="L15" s="1">
        <v>1.2847222222222223E-3</v>
      </c>
      <c r="M15" s="1">
        <v>9.4907407407407408E-4</v>
      </c>
      <c r="N15" s="1">
        <v>1.7245370370370372E-3</v>
      </c>
      <c r="O15" s="1">
        <v>3.1712962962962958E-3</v>
      </c>
      <c r="P15" s="1">
        <v>3.5879629629629635E-4</v>
      </c>
      <c r="Q15" s="1">
        <v>2.1064814814814813E-3</v>
      </c>
      <c r="R15" s="1">
        <v>0</v>
      </c>
      <c r="S15" s="1">
        <v>4.9768518518518521E-4</v>
      </c>
      <c r="T15" s="1">
        <v>2.8356481481481479E-3</v>
      </c>
      <c r="U15" s="1">
        <v>6.2500000000000001E-4</v>
      </c>
      <c r="X15" s="1">
        <v>1.2268518518518518E-3</v>
      </c>
    </row>
    <row r="16" spans="2:25">
      <c r="B16" s="1">
        <v>1.736111111111111E-3</v>
      </c>
      <c r="C16" s="1">
        <v>1.7476851851851852E-3</v>
      </c>
      <c r="D16" s="1">
        <v>2.3148148148148146E-4</v>
      </c>
      <c r="E16" s="1">
        <v>1.1689814814814816E-3</v>
      </c>
      <c r="F16" s="1">
        <v>1.4004629629629629E-3</v>
      </c>
      <c r="G16" s="1">
        <v>2.9976851851851848E-3</v>
      </c>
      <c r="H16" s="1">
        <v>0</v>
      </c>
      <c r="I16" s="1">
        <v>1.9675925925925926E-4</v>
      </c>
      <c r="J16" s="1">
        <v>0</v>
      </c>
      <c r="K16" s="1">
        <v>1.7245370370370372E-3</v>
      </c>
      <c r="L16" s="1">
        <v>0</v>
      </c>
      <c r="M16" s="1">
        <v>6.9444444444444447E-4</v>
      </c>
      <c r="N16" s="1">
        <v>1.5509259259259261E-3</v>
      </c>
      <c r="O16" s="1">
        <v>6.018518518518519E-4</v>
      </c>
      <c r="P16" s="1">
        <v>1.1805555555555556E-3</v>
      </c>
      <c r="Q16" s="1">
        <v>2.3148148148148146E-4</v>
      </c>
      <c r="R16" s="1">
        <v>5.6712962962962956E-4</v>
      </c>
      <c r="S16" s="1">
        <v>4.2824074074074075E-4</v>
      </c>
      <c r="T16" s="1">
        <v>3.9351851851851852E-4</v>
      </c>
      <c r="U16" s="1">
        <v>1.7708333333333332E-3</v>
      </c>
      <c r="X16" s="1">
        <v>4.8611111111111104E-4</v>
      </c>
    </row>
    <row r="17" spans="2:24">
      <c r="B17" s="1">
        <v>2.2800925925925927E-3</v>
      </c>
      <c r="C17" s="1">
        <v>1.8634259259259261E-3</v>
      </c>
      <c r="D17" s="1">
        <v>4.5138888888888892E-4</v>
      </c>
      <c r="E17" s="1">
        <v>1.8287037037037037E-3</v>
      </c>
      <c r="F17" s="1">
        <v>1.0995370370370371E-3</v>
      </c>
      <c r="G17" s="1">
        <v>5.4398148148148144E-4</v>
      </c>
      <c r="H17" s="1">
        <v>7.291666666666667E-4</v>
      </c>
      <c r="I17" s="1">
        <v>8.1018518518518516E-4</v>
      </c>
      <c r="J17" s="1">
        <v>1.1342592592592591E-3</v>
      </c>
      <c r="K17" s="1">
        <v>2.0370370370370373E-3</v>
      </c>
      <c r="L17" s="1">
        <v>2.199074074074074E-4</v>
      </c>
      <c r="M17" s="1">
        <v>8.449074074074075E-4</v>
      </c>
      <c r="N17" s="1">
        <v>1.7708333333333332E-3</v>
      </c>
      <c r="O17" s="1">
        <v>0</v>
      </c>
      <c r="P17" s="1">
        <v>7.6388888888888893E-4</v>
      </c>
      <c r="Q17" s="1">
        <v>2.3148148148148147E-5</v>
      </c>
      <c r="R17" s="1">
        <v>3.5879629629629635E-4</v>
      </c>
      <c r="S17" s="1">
        <v>1.9560185185185184E-3</v>
      </c>
      <c r="T17" s="1">
        <v>1.2152777777777778E-3</v>
      </c>
      <c r="U17" s="1">
        <v>6.8287037037037025E-4</v>
      </c>
      <c r="X17" s="1">
        <v>1.5972222222222221E-3</v>
      </c>
    </row>
    <row r="18" spans="2:24">
      <c r="B18" s="1">
        <v>7.8703703703703705E-4</v>
      </c>
      <c r="C18" s="1">
        <v>1.7245370370370372E-3</v>
      </c>
      <c r="D18" s="1">
        <v>8.449074074074075E-4</v>
      </c>
      <c r="E18" s="1">
        <v>3.7037037037037035E-4</v>
      </c>
      <c r="F18" s="1">
        <v>4.2824074074074075E-4</v>
      </c>
      <c r="G18" s="1">
        <v>1.1226851851851851E-3</v>
      </c>
      <c r="H18" s="1">
        <v>1.8171296296296297E-3</v>
      </c>
      <c r="I18" s="1">
        <v>4.8611111111111104E-4</v>
      </c>
      <c r="J18" s="1">
        <v>4.5138888888888892E-4</v>
      </c>
      <c r="K18" s="1">
        <v>1.1111111111111111E-3</v>
      </c>
      <c r="L18" s="1">
        <v>1.3888888888888889E-3</v>
      </c>
      <c r="M18" s="1">
        <v>0</v>
      </c>
      <c r="N18" s="1">
        <v>1.0532407407407407E-3</v>
      </c>
      <c r="O18" s="1">
        <v>1.5393518518518519E-3</v>
      </c>
      <c r="P18" s="1">
        <v>7.7546296296296304E-4</v>
      </c>
      <c r="Q18" s="1">
        <v>5.2083333333333333E-4</v>
      </c>
      <c r="R18" s="1">
        <v>0</v>
      </c>
      <c r="S18" s="1">
        <v>7.8703703703703705E-4</v>
      </c>
      <c r="T18" s="1">
        <v>1.1458333333333333E-3</v>
      </c>
      <c r="U18" s="1">
        <v>1.5972222222222221E-3</v>
      </c>
      <c r="X18" s="1">
        <v>1.6319444444444445E-3</v>
      </c>
    </row>
    <row r="19" spans="2:24">
      <c r="B19" s="1">
        <v>7.407407407407407E-4</v>
      </c>
      <c r="C19" s="1">
        <v>3.5879629629629629E-3</v>
      </c>
      <c r="D19" s="1">
        <v>6.4814814814814813E-4</v>
      </c>
      <c r="E19" s="1">
        <v>7.8703703703703705E-4</v>
      </c>
      <c r="F19" s="1">
        <v>2.2453703703703702E-3</v>
      </c>
      <c r="G19" s="1">
        <v>6.2500000000000001E-4</v>
      </c>
      <c r="H19" s="1">
        <v>1.4120370370370369E-3</v>
      </c>
      <c r="I19" s="1">
        <v>1.6203703703703703E-3</v>
      </c>
      <c r="J19" s="1">
        <v>1.4120370370370369E-3</v>
      </c>
      <c r="K19" s="1">
        <v>3.0092592592592595E-4</v>
      </c>
      <c r="L19" s="1">
        <v>1.1226851851851851E-3</v>
      </c>
      <c r="M19" s="1">
        <v>2.7777777777777778E-4</v>
      </c>
      <c r="N19" s="1">
        <v>1.6782407407407406E-3</v>
      </c>
      <c r="O19" s="1">
        <v>0</v>
      </c>
      <c r="P19" s="1">
        <v>0</v>
      </c>
      <c r="Q19" s="1">
        <v>0</v>
      </c>
      <c r="R19" s="1">
        <v>1.7245370370370372E-3</v>
      </c>
      <c r="S19" s="1">
        <v>4.6296296296296293E-4</v>
      </c>
      <c r="T19" s="1">
        <v>4.2245370370370371E-3</v>
      </c>
      <c r="U19" s="1">
        <v>3.7037037037037035E-4</v>
      </c>
      <c r="X19" s="1">
        <v>2.8935185185185189E-4</v>
      </c>
    </row>
    <row r="20" spans="2:24">
      <c r="B20" s="1">
        <v>1.9791666666666668E-3</v>
      </c>
      <c r="C20" s="1">
        <v>3.1250000000000001E-4</v>
      </c>
      <c r="D20" s="1">
        <v>2.2569444444444447E-3</v>
      </c>
      <c r="E20" s="1">
        <v>1.3773148148148147E-3</v>
      </c>
      <c r="F20" s="1">
        <v>2.0254629629629629E-3</v>
      </c>
      <c r="G20" s="1">
        <v>1.4467592592592594E-3</v>
      </c>
      <c r="H20" s="1">
        <v>1.6203703703703703E-4</v>
      </c>
      <c r="I20" s="1">
        <v>9.4907407407407408E-4</v>
      </c>
      <c r="J20" s="1">
        <v>3.2291666666666666E-3</v>
      </c>
      <c r="K20" s="1">
        <v>1.3194444444444443E-3</v>
      </c>
      <c r="L20" s="1">
        <v>1.2037037037037038E-3</v>
      </c>
      <c r="M20" s="1">
        <v>3.8194444444444446E-4</v>
      </c>
      <c r="N20" s="1">
        <v>1.0879629629629629E-3</v>
      </c>
      <c r="O20" s="1">
        <v>2.7662037037037034E-3</v>
      </c>
      <c r="P20" s="1">
        <v>9.7222222222222209E-4</v>
      </c>
      <c r="Q20" s="1">
        <v>1.5046296296296294E-3</v>
      </c>
      <c r="R20" s="1">
        <v>1.6435185185185183E-3</v>
      </c>
      <c r="S20" s="1">
        <v>1.2037037037037038E-3</v>
      </c>
      <c r="T20" s="1">
        <v>1.3078703703703705E-3</v>
      </c>
      <c r="U20" s="1">
        <v>5.7870370370370378E-4</v>
      </c>
      <c r="X20" s="1">
        <v>1.8171296296296297E-3</v>
      </c>
    </row>
    <row r="21" spans="2:24">
      <c r="B21" s="1">
        <v>8.7962962962962962E-4</v>
      </c>
      <c r="C21" s="1">
        <v>3.4722222222222222E-5</v>
      </c>
      <c r="D21" s="1">
        <v>6.018518518518519E-4</v>
      </c>
      <c r="E21" s="1">
        <v>5.2083333333333333E-4</v>
      </c>
      <c r="F21" s="1">
        <v>0</v>
      </c>
      <c r="G21" s="1">
        <v>3.8194444444444446E-4</v>
      </c>
      <c r="H21" s="1">
        <v>8.3333333333333339E-4</v>
      </c>
      <c r="I21" s="1">
        <v>1.2962962962962963E-3</v>
      </c>
      <c r="J21" s="1">
        <v>1.6550925925925926E-3</v>
      </c>
      <c r="K21" s="1">
        <v>7.6388888888888893E-4</v>
      </c>
      <c r="L21" s="1">
        <v>3.7847222222222223E-3</v>
      </c>
      <c r="M21" s="1">
        <v>1.0532407407407407E-3</v>
      </c>
      <c r="N21" s="1">
        <v>0</v>
      </c>
      <c r="O21" s="1">
        <v>9.7222222222222209E-4</v>
      </c>
      <c r="P21" s="1">
        <v>1.3773148148148147E-3</v>
      </c>
      <c r="Q21" s="1">
        <v>6.8287037037037025E-4</v>
      </c>
      <c r="R21" s="1">
        <v>7.8703703703703705E-4</v>
      </c>
      <c r="S21" s="1">
        <v>8.1018518518518516E-4</v>
      </c>
      <c r="T21" s="1">
        <v>5.3240740740740744E-4</v>
      </c>
      <c r="U21" s="1">
        <v>8.449074074074075E-4</v>
      </c>
      <c r="X21" s="1">
        <v>1.4120370370370369E-3</v>
      </c>
    </row>
    <row r="22" spans="2:24">
      <c r="B22" s="1">
        <v>6.3657407407407402E-4</v>
      </c>
      <c r="C22" s="1">
        <v>9.6064814814814808E-4</v>
      </c>
      <c r="D22" s="1">
        <v>2.8935185185185189E-4</v>
      </c>
      <c r="E22" s="1">
        <v>1.2962962962962963E-3</v>
      </c>
      <c r="F22" s="1">
        <v>2.2685185185185182E-3</v>
      </c>
      <c r="G22" s="1">
        <v>7.407407407407407E-4</v>
      </c>
      <c r="H22" s="1">
        <v>3.5879629629629635E-4</v>
      </c>
      <c r="I22" s="1">
        <v>2.2337962962962967E-3</v>
      </c>
      <c r="J22" s="1">
        <v>1.5393518518518519E-3</v>
      </c>
      <c r="K22" s="1">
        <v>9.6064814814814808E-4</v>
      </c>
      <c r="L22" s="1">
        <v>1.0416666666666667E-3</v>
      </c>
      <c r="M22" s="1">
        <v>1.2847222222222223E-3</v>
      </c>
      <c r="N22" s="1">
        <v>1.736111111111111E-3</v>
      </c>
      <c r="O22" s="1">
        <v>1.3541666666666667E-3</v>
      </c>
      <c r="P22" s="1">
        <v>1.2152777777777778E-3</v>
      </c>
      <c r="Q22" s="1">
        <v>9.4907407407407408E-4</v>
      </c>
      <c r="R22" s="1">
        <v>0</v>
      </c>
      <c r="S22" s="1">
        <v>0</v>
      </c>
      <c r="T22" s="1">
        <v>1.4699074074074074E-3</v>
      </c>
      <c r="U22" s="1">
        <v>2.7777777777777779E-3</v>
      </c>
      <c r="X22" s="1">
        <v>2.1296296296296298E-3</v>
      </c>
    </row>
    <row r="23" spans="2:24">
      <c r="B23" s="1">
        <v>1.0185185185185186E-3</v>
      </c>
      <c r="C23" s="1">
        <v>7.5231481481481471E-4</v>
      </c>
      <c r="D23" s="1">
        <v>9.9537037037037042E-4</v>
      </c>
      <c r="E23" s="1">
        <v>1.9560185185185184E-3</v>
      </c>
      <c r="F23" s="1">
        <v>2.5347222222222221E-3</v>
      </c>
      <c r="G23" s="1">
        <v>6.018518518518519E-4</v>
      </c>
      <c r="H23" s="1">
        <v>2.1296296296296298E-3</v>
      </c>
      <c r="I23" s="1">
        <v>5.5555555555555556E-4</v>
      </c>
      <c r="J23" s="1">
        <v>0</v>
      </c>
      <c r="K23" s="1">
        <v>1.8402777777777777E-3</v>
      </c>
      <c r="L23" s="1">
        <v>7.0601851851851847E-4</v>
      </c>
      <c r="M23" s="1">
        <v>1.5856481481481479E-3</v>
      </c>
      <c r="N23" s="1">
        <v>1.273148148148148E-4</v>
      </c>
      <c r="O23" s="1">
        <v>0</v>
      </c>
      <c r="P23" s="1">
        <v>9.1435185185185185E-4</v>
      </c>
      <c r="Q23" s="1">
        <v>1.3425925925925925E-3</v>
      </c>
      <c r="R23" s="1">
        <v>1.2731481481481483E-3</v>
      </c>
      <c r="S23" s="1">
        <v>1.8402777777777777E-3</v>
      </c>
      <c r="T23" s="1">
        <v>1.1574074074074073E-4</v>
      </c>
      <c r="U23" s="1">
        <v>1.3425925925925925E-3</v>
      </c>
      <c r="X23" s="1">
        <v>3.1250000000000001E-4</v>
      </c>
    </row>
    <row r="24" spans="2:24">
      <c r="B24" s="1">
        <v>3.3912037037037036E-3</v>
      </c>
      <c r="C24" s="1">
        <v>1.0416666666666667E-3</v>
      </c>
      <c r="D24" s="1">
        <v>1.8865740740740742E-3</v>
      </c>
      <c r="E24" s="1">
        <v>1.0763888888888889E-3</v>
      </c>
      <c r="F24" s="1">
        <v>8.6805555555555551E-4</v>
      </c>
      <c r="G24" s="1">
        <v>6.8287037037037025E-4</v>
      </c>
      <c r="H24" s="1">
        <v>7.0601851851851847E-4</v>
      </c>
      <c r="I24" s="1">
        <v>1.2037037037037038E-3</v>
      </c>
      <c r="J24" s="1">
        <v>7.291666666666667E-4</v>
      </c>
      <c r="K24" s="1">
        <v>2.5000000000000001E-3</v>
      </c>
      <c r="L24" s="1">
        <v>4.6296296296296294E-5</v>
      </c>
      <c r="M24" s="1">
        <v>7.9861111111111105E-4</v>
      </c>
      <c r="N24" s="1">
        <v>2.8935185185185189E-4</v>
      </c>
      <c r="O24" s="1">
        <v>1.1574074074074073E-4</v>
      </c>
      <c r="P24" s="1">
        <v>1.25E-3</v>
      </c>
      <c r="Q24" s="1">
        <v>1.273148148148148E-4</v>
      </c>
      <c r="R24" s="1">
        <v>6.5972222222222213E-4</v>
      </c>
      <c r="S24" s="1">
        <v>8.9120370370370362E-4</v>
      </c>
      <c r="T24" s="1">
        <v>2.4189814814814816E-3</v>
      </c>
      <c r="U24" s="1">
        <v>3.5879629629629635E-4</v>
      </c>
      <c r="X24" s="1">
        <v>6.018518518518519E-4</v>
      </c>
    </row>
    <row r="25" spans="2:24">
      <c r="B25" s="1">
        <v>1.4120370370370369E-3</v>
      </c>
      <c r="C25" s="1">
        <v>4.9768518518518521E-4</v>
      </c>
      <c r="D25" s="1">
        <v>3.3564814814814812E-4</v>
      </c>
      <c r="E25" s="1">
        <v>1.7245370370370372E-3</v>
      </c>
      <c r="F25" s="1">
        <v>1.0185185185185186E-3</v>
      </c>
      <c r="G25" s="1">
        <v>1.5046296296296294E-3</v>
      </c>
      <c r="H25" s="1">
        <v>1.3657407407407409E-3</v>
      </c>
      <c r="I25" s="1">
        <v>2.0949074074074073E-3</v>
      </c>
      <c r="J25" s="1">
        <v>1.0532407407407407E-3</v>
      </c>
      <c r="K25" s="1">
        <v>4.5138888888888892E-4</v>
      </c>
      <c r="L25" s="1">
        <v>1.6782407407407406E-3</v>
      </c>
      <c r="M25" s="1">
        <v>5.5555555555555556E-4</v>
      </c>
      <c r="N25" s="1">
        <v>9.3750000000000007E-4</v>
      </c>
      <c r="O25" s="1">
        <v>2.1064814814814813E-3</v>
      </c>
      <c r="P25" s="1">
        <v>1.2037037037037038E-3</v>
      </c>
      <c r="Q25" s="1">
        <v>1.7592592592592592E-3</v>
      </c>
      <c r="R25" s="1">
        <v>2.6620370370370372E-4</v>
      </c>
      <c r="S25" s="1">
        <v>8.9120370370370362E-4</v>
      </c>
      <c r="T25" s="1">
        <v>7.407407407407407E-4</v>
      </c>
      <c r="U25" s="1">
        <v>1.5393518518518519E-3</v>
      </c>
      <c r="X25" s="1">
        <v>4.31712962962963E-3</v>
      </c>
    </row>
    <row r="26" spans="2:24">
      <c r="B26" s="1">
        <v>1.7939814814814815E-3</v>
      </c>
      <c r="C26" s="1">
        <v>5.3240740740740744E-4</v>
      </c>
      <c r="D26" s="1">
        <v>4.1666666666666669E-4</v>
      </c>
      <c r="E26" s="1">
        <v>0</v>
      </c>
      <c r="F26" s="1">
        <v>8.564814814814815E-4</v>
      </c>
      <c r="G26" s="1">
        <v>7.9861111111111105E-4</v>
      </c>
      <c r="H26" s="1">
        <v>7.8703703703703705E-4</v>
      </c>
      <c r="I26" s="1">
        <v>1.5046296296296294E-3</v>
      </c>
      <c r="J26" s="1">
        <v>1.7708333333333332E-3</v>
      </c>
      <c r="K26" s="1">
        <v>7.5231481481481471E-4</v>
      </c>
      <c r="L26" s="1">
        <v>9.1435185185185185E-4</v>
      </c>
      <c r="M26" s="1">
        <v>3.1250000000000001E-4</v>
      </c>
      <c r="N26" s="1">
        <v>1.5856481481481479E-3</v>
      </c>
      <c r="O26" s="1">
        <v>8.7962962962962962E-4</v>
      </c>
      <c r="P26" s="1">
        <v>0</v>
      </c>
      <c r="Q26" s="1">
        <v>3.9351851851851852E-4</v>
      </c>
      <c r="R26" s="1">
        <v>7.5231481481481471E-4</v>
      </c>
      <c r="S26" s="1">
        <v>1.3888888888888889E-4</v>
      </c>
      <c r="T26" s="1">
        <v>1.3541666666666667E-3</v>
      </c>
      <c r="U26" s="1">
        <v>9.1435185185185185E-4</v>
      </c>
      <c r="X26" s="1">
        <v>1.5972222222222221E-3</v>
      </c>
    </row>
    <row r="27" spans="2:24">
      <c r="B27" s="1">
        <v>2.7777777777777778E-4</v>
      </c>
      <c r="C27" s="1">
        <v>1.2962962962962963E-3</v>
      </c>
      <c r="D27" s="1">
        <v>1.3888888888888889E-3</v>
      </c>
      <c r="E27" s="1">
        <v>1.1574074074074073E-3</v>
      </c>
      <c r="F27" s="1">
        <v>1.0300925925925926E-3</v>
      </c>
      <c r="G27" s="1">
        <v>5.4398148148148144E-4</v>
      </c>
      <c r="H27" s="1">
        <v>2.1412037037037038E-3</v>
      </c>
      <c r="I27" s="1">
        <v>9.7222222222222209E-4</v>
      </c>
      <c r="J27" s="1">
        <v>1.2731481481481483E-3</v>
      </c>
      <c r="K27" s="1">
        <v>8.3333333333333339E-4</v>
      </c>
      <c r="L27" s="1">
        <v>5.6365740740740742E-3</v>
      </c>
      <c r="M27" s="1">
        <v>1.1574074074074073E-4</v>
      </c>
      <c r="N27" s="1">
        <v>1.1574074074074073E-3</v>
      </c>
      <c r="O27" s="1">
        <v>1.9675925925925926E-4</v>
      </c>
      <c r="P27" s="1">
        <v>8.1018518518518516E-5</v>
      </c>
      <c r="Q27" s="1">
        <v>1.8634259259259261E-3</v>
      </c>
      <c r="R27" s="1">
        <v>9.4907407407407408E-4</v>
      </c>
      <c r="S27" s="1">
        <v>1.6087962962962963E-3</v>
      </c>
      <c r="T27" s="1">
        <v>0</v>
      </c>
      <c r="U27" s="1">
        <v>1.3310185185185185E-3</v>
      </c>
      <c r="X27" s="1">
        <v>2.3148148148148147E-5</v>
      </c>
    </row>
    <row r="28" spans="2:24">
      <c r="B28" s="1">
        <v>2.5462962962962961E-4</v>
      </c>
      <c r="C28" s="1">
        <v>1.712962962962963E-3</v>
      </c>
      <c r="D28" s="1">
        <v>6.018518518518519E-4</v>
      </c>
      <c r="E28" s="1">
        <v>4.8611111111111104E-4</v>
      </c>
      <c r="F28" s="1">
        <v>1.7708333333333332E-3</v>
      </c>
      <c r="G28" s="1">
        <v>1.7824074074074072E-3</v>
      </c>
      <c r="H28" s="1">
        <v>1.0995370370370371E-3</v>
      </c>
      <c r="I28" s="1">
        <v>9.0277777777777784E-4</v>
      </c>
      <c r="J28" s="1">
        <v>5.7870370370370378E-4</v>
      </c>
      <c r="K28" s="1">
        <v>1.4467592592592594E-3</v>
      </c>
      <c r="L28" s="1">
        <v>3.2407407407407406E-4</v>
      </c>
      <c r="M28" s="1">
        <v>3.2407407407407406E-4</v>
      </c>
      <c r="N28" s="1">
        <v>1.0416666666666667E-3</v>
      </c>
      <c r="O28" s="1">
        <v>1.8055555555555557E-3</v>
      </c>
      <c r="P28" s="1">
        <v>1.9444444444444442E-3</v>
      </c>
      <c r="Q28" s="1">
        <v>1.4930555555555556E-3</v>
      </c>
      <c r="R28" s="1">
        <v>2.3726851851851851E-3</v>
      </c>
      <c r="S28" s="1">
        <v>5.5555555555555556E-4</v>
      </c>
      <c r="T28" s="1">
        <v>1.8171296296296297E-3</v>
      </c>
      <c r="U28" s="1">
        <v>1.8981481481481482E-3</v>
      </c>
      <c r="X28" s="1">
        <v>1.1342592592592591E-3</v>
      </c>
    </row>
    <row r="29" spans="2:24">
      <c r="B29" s="1">
        <v>2.0833333333333335E-4</v>
      </c>
      <c r="C29" s="1">
        <v>6.4814814814814813E-4</v>
      </c>
      <c r="D29" s="1">
        <v>1.1689814814814816E-3</v>
      </c>
      <c r="E29" s="1">
        <v>1.5162037037037036E-3</v>
      </c>
      <c r="F29" s="1">
        <v>9.2592592592592588E-5</v>
      </c>
      <c r="G29" s="1">
        <v>1.1574074074074073E-4</v>
      </c>
      <c r="H29" s="1">
        <v>2.7777777777777778E-4</v>
      </c>
      <c r="I29" s="1">
        <v>1.5972222222222221E-3</v>
      </c>
      <c r="J29" s="1">
        <v>4.9768518518518521E-4</v>
      </c>
      <c r="K29" s="1">
        <v>8.9120370370370362E-4</v>
      </c>
      <c r="L29" s="1">
        <v>0</v>
      </c>
      <c r="M29" s="1">
        <v>3.1250000000000001E-4</v>
      </c>
      <c r="N29" s="1">
        <v>3.7037037037037035E-4</v>
      </c>
      <c r="O29" s="1">
        <v>1.689814814814815E-3</v>
      </c>
      <c r="P29" s="1">
        <v>5.5555555555555556E-4</v>
      </c>
      <c r="Q29" s="1">
        <v>5.4398148148148144E-4</v>
      </c>
      <c r="R29" s="1">
        <v>9.1435185185185185E-4</v>
      </c>
      <c r="S29" s="1">
        <v>1.1805555555555556E-3</v>
      </c>
      <c r="T29" s="1">
        <v>1.4467592592592594E-3</v>
      </c>
      <c r="U29" s="1">
        <v>1.6435185185185183E-3</v>
      </c>
      <c r="X29" s="1">
        <v>5.9027777777777778E-4</v>
      </c>
    </row>
    <row r="30" spans="2:24">
      <c r="B30" s="1">
        <v>1.0416666666666667E-4</v>
      </c>
      <c r="C30" s="1">
        <v>6.134259259259259E-4</v>
      </c>
      <c r="D30" s="1">
        <v>1.9444444444444442E-3</v>
      </c>
      <c r="E30" s="1">
        <v>4.5138888888888892E-4</v>
      </c>
      <c r="F30" s="1">
        <v>4.5138888888888892E-4</v>
      </c>
      <c r="G30" s="1">
        <v>1.0879629629629629E-3</v>
      </c>
      <c r="H30" s="1">
        <v>2.3842592592592591E-3</v>
      </c>
      <c r="I30" s="1">
        <v>1.9791666666666668E-3</v>
      </c>
      <c r="J30" s="1">
        <v>1.4930555555555556E-3</v>
      </c>
      <c r="K30" s="1">
        <v>5.2083333333333333E-4</v>
      </c>
      <c r="L30" s="1">
        <v>1.0532407407407407E-3</v>
      </c>
      <c r="M30" s="1">
        <v>2.8935185185185189E-4</v>
      </c>
      <c r="N30" s="1">
        <v>2.7777777777777778E-4</v>
      </c>
      <c r="O30" s="1">
        <v>2.5694444444444445E-3</v>
      </c>
      <c r="P30" s="1">
        <v>1.25E-3</v>
      </c>
      <c r="Q30" s="1">
        <v>4.6296296296296294E-5</v>
      </c>
      <c r="R30" s="1">
        <v>3.2638888888888891E-3</v>
      </c>
      <c r="S30" s="1">
        <v>1.2152777777777778E-3</v>
      </c>
      <c r="T30" s="1">
        <v>1.7939814814814815E-3</v>
      </c>
      <c r="U30" s="1">
        <v>2.0949074074074073E-3</v>
      </c>
      <c r="X30" s="1">
        <v>1.4814814814814814E-3</v>
      </c>
    </row>
    <row r="31" spans="2:24">
      <c r="B31" s="1">
        <v>1.7708333333333332E-3</v>
      </c>
      <c r="C31" s="1">
        <v>1.1574074074074073E-4</v>
      </c>
      <c r="D31" s="1">
        <v>6.7129629629629625E-4</v>
      </c>
      <c r="E31" s="1">
        <v>0</v>
      </c>
      <c r="F31" s="1">
        <v>6.3657407407407402E-4</v>
      </c>
      <c r="G31" s="1">
        <v>1.1805555555555556E-3</v>
      </c>
      <c r="H31" s="1">
        <v>2.199074074074074E-4</v>
      </c>
      <c r="I31" s="1">
        <v>1.3888888888888889E-3</v>
      </c>
      <c r="J31" s="1">
        <v>2.615740740740741E-3</v>
      </c>
      <c r="K31" s="1">
        <v>2.0949074074074073E-3</v>
      </c>
      <c r="L31" s="1">
        <v>0</v>
      </c>
      <c r="M31" s="1">
        <v>1.25E-3</v>
      </c>
      <c r="N31" s="1">
        <v>1.6782407407407406E-3</v>
      </c>
      <c r="O31" s="1">
        <v>2.7199074074074074E-3</v>
      </c>
      <c r="P31" s="1">
        <v>1.0995370370370371E-3</v>
      </c>
      <c r="Q31" s="1">
        <v>4.0509259259259258E-4</v>
      </c>
      <c r="R31" s="1">
        <v>1.3425925925925925E-3</v>
      </c>
      <c r="S31" s="1">
        <v>0</v>
      </c>
      <c r="T31" s="1">
        <v>1.0763888888888889E-3</v>
      </c>
      <c r="U31" s="1">
        <v>6.7129629629629625E-4</v>
      </c>
      <c r="X31" s="1">
        <v>8.2175925925925917E-4</v>
      </c>
    </row>
    <row r="32" spans="2:24">
      <c r="O32" s="1"/>
    </row>
    <row r="33" spans="1:24">
      <c r="A33" t="s">
        <v>135</v>
      </c>
      <c r="B33" s="2">
        <f>SUM(B2:B31)</f>
        <v>3.2974537037037031E-2</v>
      </c>
      <c r="C33" s="2">
        <f t="shared" ref="C33:U33" si="0">SUM(C2:C31)</f>
        <v>3.1354166666666662E-2</v>
      </c>
      <c r="D33" s="2">
        <f t="shared" si="0"/>
        <v>2.9791666666666671E-2</v>
      </c>
      <c r="E33" s="2">
        <f t="shared" si="0"/>
        <v>3.0034722222222223E-2</v>
      </c>
      <c r="F33" s="2">
        <f t="shared" si="0"/>
        <v>3.4976851851851856E-2</v>
      </c>
      <c r="G33" s="2">
        <f t="shared" si="0"/>
        <v>2.7418981481481485E-2</v>
      </c>
      <c r="H33" s="2">
        <f t="shared" si="0"/>
        <v>3.0312500000000006E-2</v>
      </c>
      <c r="I33" s="2">
        <f t="shared" si="0"/>
        <v>3.3425925925925928E-2</v>
      </c>
      <c r="J33" s="2">
        <f t="shared" si="0"/>
        <v>2.9988425925925922E-2</v>
      </c>
      <c r="K33" s="2">
        <f t="shared" si="0"/>
        <v>3.4710648148148143E-2</v>
      </c>
      <c r="L33" s="2">
        <f t="shared" si="0"/>
        <v>3.2708333333333339E-2</v>
      </c>
      <c r="M33" s="2">
        <f t="shared" si="0"/>
        <v>2.5891203703703704E-2</v>
      </c>
      <c r="N33" s="2">
        <f t="shared" si="0"/>
        <v>2.8020833333333335E-2</v>
      </c>
      <c r="O33" s="2">
        <f t="shared" si="0"/>
        <v>3.3310185185185179E-2</v>
      </c>
      <c r="P33" s="2">
        <f t="shared" si="0"/>
        <v>3.8043981481481484E-2</v>
      </c>
      <c r="Q33" s="2">
        <f t="shared" si="0"/>
        <v>2.7500000000000007E-2</v>
      </c>
      <c r="R33" s="2">
        <f t="shared" si="0"/>
        <v>3.2337962962962964E-2</v>
      </c>
      <c r="S33" s="2">
        <f t="shared" si="0"/>
        <v>2.6481481481481481E-2</v>
      </c>
      <c r="T33" s="2">
        <f t="shared" si="0"/>
        <v>3.938657407407406E-2</v>
      </c>
      <c r="U33" s="2">
        <f t="shared" si="0"/>
        <v>2.8877314814814814E-2</v>
      </c>
      <c r="V33" s="2"/>
      <c r="W33" s="2"/>
      <c r="X33" s="2"/>
    </row>
    <row r="34" spans="1:24">
      <c r="A34" t="s">
        <v>136</v>
      </c>
      <c r="B34" s="2">
        <f>AVERAGE(B2:B31)</f>
        <v>1.0991512345679009E-3</v>
      </c>
      <c r="C34" s="2">
        <f t="shared" ref="C34:U34" si="1">AVERAGE(C2:C31)</f>
        <v>1.0451388888888886E-3</v>
      </c>
      <c r="D34" s="2">
        <f t="shared" si="1"/>
        <v>9.9305555555555562E-4</v>
      </c>
      <c r="E34" s="2">
        <f t="shared" si="1"/>
        <v>1.0011574074074074E-3</v>
      </c>
      <c r="F34" s="2">
        <f t="shared" si="1"/>
        <v>1.1658950617283953E-3</v>
      </c>
      <c r="G34" s="2">
        <f t="shared" si="1"/>
        <v>9.1396604938271612E-4</v>
      </c>
      <c r="H34" s="2">
        <f t="shared" si="1"/>
        <v>1.0104166666666668E-3</v>
      </c>
      <c r="I34" s="2">
        <f t="shared" si="1"/>
        <v>1.1141975308641976E-3</v>
      </c>
      <c r="J34" s="2">
        <f t="shared" si="1"/>
        <v>9.9961419753086408E-4</v>
      </c>
      <c r="K34" s="2">
        <f t="shared" si="1"/>
        <v>1.1570216049382714E-3</v>
      </c>
      <c r="L34" s="2">
        <f t="shared" si="1"/>
        <v>1.0902777777777779E-3</v>
      </c>
      <c r="M34" s="2">
        <f t="shared" si="1"/>
        <v>8.6304012345679018E-4</v>
      </c>
      <c r="N34" s="2">
        <f t="shared" si="1"/>
        <v>9.3402777777777787E-4</v>
      </c>
      <c r="O34" s="2">
        <f t="shared" si="1"/>
        <v>1.1103395061728392E-3</v>
      </c>
      <c r="P34" s="2">
        <f t="shared" si="1"/>
        <v>1.2681327160493827E-3</v>
      </c>
      <c r="Q34" s="2">
        <f t="shared" si="1"/>
        <v>9.1666666666666687E-4</v>
      </c>
      <c r="R34" s="2">
        <f t="shared" si="1"/>
        <v>1.0779320987654322E-3</v>
      </c>
      <c r="S34" s="2">
        <f t="shared" si="1"/>
        <v>8.8271604938271598E-4</v>
      </c>
      <c r="T34" s="2">
        <f t="shared" si="1"/>
        <v>1.3128858024691354E-3</v>
      </c>
      <c r="U34" s="2">
        <f t="shared" si="1"/>
        <v>9.6257716049382715E-4</v>
      </c>
      <c r="V34" s="2"/>
      <c r="W34" s="2"/>
      <c r="X34" s="2"/>
    </row>
    <row r="35" spans="1:24">
      <c r="A35" t="s">
        <v>137</v>
      </c>
      <c r="B35" s="2">
        <f>STDEV(B2:B31)</f>
        <v>8.3339144188042836E-4</v>
      </c>
      <c r="C35" s="2">
        <f t="shared" ref="C35:U35" si="2">STDEV(C2:C31)</f>
        <v>8.4916465585936228E-4</v>
      </c>
      <c r="D35" s="2">
        <f t="shared" si="2"/>
        <v>8.8429310948696027E-4</v>
      </c>
      <c r="E35" s="2">
        <f t="shared" si="2"/>
        <v>6.1649999941017035E-4</v>
      </c>
      <c r="F35" s="2">
        <f t="shared" si="2"/>
        <v>8.5611429716186873E-4</v>
      </c>
      <c r="G35" s="2">
        <f t="shared" si="2"/>
        <v>6.6794011829944067E-4</v>
      </c>
      <c r="H35" s="2">
        <f t="shared" si="2"/>
        <v>8.4671320916085608E-4</v>
      </c>
      <c r="I35" s="2">
        <f t="shared" si="2"/>
        <v>6.5971125255083495E-4</v>
      </c>
      <c r="J35" s="2">
        <f t="shared" si="2"/>
        <v>7.3072963490306052E-4</v>
      </c>
      <c r="K35" s="2">
        <f t="shared" si="2"/>
        <v>6.6071562167837813E-4</v>
      </c>
      <c r="L35" s="2">
        <f t="shared" si="2"/>
        <v>1.2364470917778122E-3</v>
      </c>
      <c r="M35" s="2">
        <f t="shared" si="2"/>
        <v>6.9644164787960967E-4</v>
      </c>
      <c r="N35" s="2">
        <f t="shared" si="2"/>
        <v>6.2097491499913326E-4</v>
      </c>
      <c r="O35" s="2">
        <f t="shared" si="2"/>
        <v>9.7713654381190174E-4</v>
      </c>
      <c r="P35" s="2">
        <f t="shared" si="2"/>
        <v>1.5410019559420703E-3</v>
      </c>
      <c r="Q35" s="2">
        <f t="shared" si="2"/>
        <v>7.5611758709877882E-4</v>
      </c>
      <c r="R35" s="2">
        <f t="shared" si="2"/>
        <v>8.6550942755481142E-4</v>
      </c>
      <c r="S35" s="2">
        <f t="shared" si="2"/>
        <v>6.1288677037872814E-4</v>
      </c>
      <c r="T35" s="2">
        <f t="shared" si="2"/>
        <v>1.0724988730294468E-3</v>
      </c>
      <c r="U35" s="2">
        <f t="shared" si="2"/>
        <v>7.3347809659501701E-4</v>
      </c>
      <c r="V35" s="2"/>
      <c r="W35" s="2"/>
      <c r="X35" s="2"/>
    </row>
    <row r="36" spans="1:24">
      <c r="A36" t="s">
        <v>138</v>
      </c>
      <c r="B36" s="1">
        <f>MAX(B2:B31)</f>
        <v>3.3912037037037036E-3</v>
      </c>
      <c r="C36" s="1">
        <f t="shared" ref="C36:U36" si="3">MAX(C2:C31)</f>
        <v>3.5879629629629629E-3</v>
      </c>
      <c r="D36" s="1">
        <f t="shared" si="3"/>
        <v>4.31712962962963E-3</v>
      </c>
      <c r="E36" s="1">
        <f t="shared" si="3"/>
        <v>2.0601851851851853E-3</v>
      </c>
      <c r="F36" s="1">
        <f t="shared" si="3"/>
        <v>2.9745370370370373E-3</v>
      </c>
      <c r="G36" s="1">
        <f t="shared" si="3"/>
        <v>2.9976851851851848E-3</v>
      </c>
      <c r="H36" s="1">
        <f t="shared" si="3"/>
        <v>3.8194444444444443E-3</v>
      </c>
      <c r="I36" s="1">
        <f t="shared" si="3"/>
        <v>2.7199074074074074E-3</v>
      </c>
      <c r="J36" s="1">
        <f t="shared" si="3"/>
        <v>3.2291666666666666E-3</v>
      </c>
      <c r="K36" s="1">
        <f t="shared" si="3"/>
        <v>2.6388888888888885E-3</v>
      </c>
      <c r="L36" s="1">
        <f t="shared" si="3"/>
        <v>5.6365740740740742E-3</v>
      </c>
      <c r="M36" s="1">
        <f t="shared" si="3"/>
        <v>2.9629629629629628E-3</v>
      </c>
      <c r="N36" s="1">
        <f t="shared" si="3"/>
        <v>2.3958333333333336E-3</v>
      </c>
      <c r="O36" s="1">
        <f t="shared" si="3"/>
        <v>3.1712962962962958E-3</v>
      </c>
      <c r="P36" s="1">
        <f t="shared" si="3"/>
        <v>8.7037037037037031E-3</v>
      </c>
      <c r="Q36" s="1">
        <f t="shared" si="3"/>
        <v>3.3333333333333335E-3</v>
      </c>
      <c r="R36" s="1">
        <f t="shared" si="3"/>
        <v>3.6342592592592594E-3</v>
      </c>
      <c r="S36" s="1">
        <f t="shared" si="3"/>
        <v>2.0023148148148148E-3</v>
      </c>
      <c r="T36" s="1">
        <f t="shared" si="3"/>
        <v>4.2245370370370371E-3</v>
      </c>
      <c r="U36" s="1">
        <f t="shared" si="3"/>
        <v>2.7777777777777779E-3</v>
      </c>
      <c r="V36" s="1"/>
      <c r="W36" s="1"/>
      <c r="X36" s="1"/>
    </row>
    <row r="37" spans="1:24">
      <c r="A37" t="s">
        <v>139</v>
      </c>
      <c r="B37" s="1">
        <f>MIN(B2:B31)</f>
        <v>3.4722222222222222E-5</v>
      </c>
      <c r="C37" s="1">
        <f t="shared" ref="C37:U37" si="4">MIN(C2:C31)</f>
        <v>3.4722222222222222E-5</v>
      </c>
      <c r="D37" s="1">
        <f t="shared" si="4"/>
        <v>0</v>
      </c>
      <c r="E37" s="1">
        <f t="shared" si="4"/>
        <v>0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2.8935185185185189E-4</v>
      </c>
      <c r="L37" s="1">
        <f t="shared" si="4"/>
        <v>0</v>
      </c>
      <c r="M37" s="1">
        <f t="shared" si="4"/>
        <v>0</v>
      </c>
      <c r="N37" s="1">
        <f t="shared" si="4"/>
        <v>0</v>
      </c>
      <c r="O37" s="1">
        <f t="shared" si="4"/>
        <v>0</v>
      </c>
      <c r="P37" s="1">
        <f t="shared" si="4"/>
        <v>0</v>
      </c>
      <c r="Q37" s="1">
        <f t="shared" si="4"/>
        <v>0</v>
      </c>
      <c r="R37" s="1">
        <f t="shared" si="4"/>
        <v>0</v>
      </c>
      <c r="S37" s="1">
        <f t="shared" si="4"/>
        <v>0</v>
      </c>
      <c r="T37" s="1">
        <f t="shared" si="4"/>
        <v>0</v>
      </c>
      <c r="U37" s="1">
        <f t="shared" si="4"/>
        <v>0</v>
      </c>
      <c r="V37" s="1"/>
      <c r="W37" s="1"/>
      <c r="X37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7"/>
  <sheetViews>
    <sheetView topLeftCell="F22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103</v>
      </c>
      <c r="M1" t="s">
        <v>104</v>
      </c>
      <c r="N1" t="s">
        <v>105</v>
      </c>
      <c r="O1" t="s">
        <v>106</v>
      </c>
      <c r="P1" t="s">
        <v>179</v>
      </c>
      <c r="Q1" t="s">
        <v>180</v>
      </c>
      <c r="R1" t="s">
        <v>181</v>
      </c>
      <c r="S1" t="s">
        <v>182</v>
      </c>
      <c r="T1" t="s">
        <v>191</v>
      </c>
      <c r="U1" t="s">
        <v>192</v>
      </c>
    </row>
    <row r="2" spans="2:25">
      <c r="B2">
        <v>494</v>
      </c>
      <c r="C2">
        <v>704</v>
      </c>
      <c r="D2">
        <v>1124</v>
      </c>
      <c r="E2">
        <v>1043</v>
      </c>
      <c r="F2">
        <v>1015</v>
      </c>
      <c r="G2">
        <v>489</v>
      </c>
      <c r="H2">
        <v>365</v>
      </c>
      <c r="I2">
        <v>625</v>
      </c>
      <c r="J2">
        <v>365</v>
      </c>
      <c r="K2">
        <v>480</v>
      </c>
      <c r="L2">
        <v>452</v>
      </c>
      <c r="M2">
        <v>125</v>
      </c>
      <c r="N2">
        <v>267</v>
      </c>
      <c r="O2">
        <v>200</v>
      </c>
      <c r="P2">
        <v>280</v>
      </c>
      <c r="Q2">
        <v>415</v>
      </c>
      <c r="R2">
        <v>434</v>
      </c>
      <c r="S2">
        <v>572</v>
      </c>
      <c r="T2">
        <v>340</v>
      </c>
      <c r="U2">
        <v>0</v>
      </c>
      <c r="X2">
        <v>138</v>
      </c>
      <c r="Y2">
        <v>0</v>
      </c>
    </row>
    <row r="3" spans="2:25">
      <c r="B3">
        <v>640</v>
      </c>
      <c r="C3">
        <v>904</v>
      </c>
      <c r="D3">
        <v>260</v>
      </c>
      <c r="E3">
        <v>1099</v>
      </c>
      <c r="F3">
        <v>652</v>
      </c>
      <c r="G3">
        <v>0</v>
      </c>
      <c r="H3">
        <v>763</v>
      </c>
      <c r="I3">
        <v>298</v>
      </c>
      <c r="J3">
        <v>474</v>
      </c>
      <c r="K3">
        <v>335</v>
      </c>
      <c r="L3">
        <v>0</v>
      </c>
      <c r="M3">
        <v>352</v>
      </c>
      <c r="N3">
        <v>0</v>
      </c>
      <c r="O3">
        <v>506</v>
      </c>
      <c r="P3">
        <v>933</v>
      </c>
      <c r="Q3">
        <v>129</v>
      </c>
      <c r="R3">
        <v>249</v>
      </c>
      <c r="S3">
        <v>442</v>
      </c>
      <c r="T3">
        <v>187</v>
      </c>
      <c r="U3">
        <v>107</v>
      </c>
      <c r="X3">
        <v>0</v>
      </c>
      <c r="Y3">
        <v>635</v>
      </c>
    </row>
    <row r="4" spans="2:25">
      <c r="B4">
        <v>918</v>
      </c>
      <c r="C4">
        <v>541</v>
      </c>
      <c r="D4">
        <v>43</v>
      </c>
      <c r="E4">
        <v>798</v>
      </c>
      <c r="F4">
        <v>1031</v>
      </c>
      <c r="G4">
        <v>309</v>
      </c>
      <c r="H4">
        <v>42</v>
      </c>
      <c r="I4">
        <v>1138</v>
      </c>
      <c r="J4">
        <v>285</v>
      </c>
      <c r="K4">
        <v>191</v>
      </c>
      <c r="L4">
        <v>584</v>
      </c>
      <c r="M4">
        <v>480</v>
      </c>
      <c r="N4">
        <v>52</v>
      </c>
      <c r="O4">
        <v>386</v>
      </c>
      <c r="P4">
        <v>6952</v>
      </c>
      <c r="Q4">
        <v>335</v>
      </c>
      <c r="R4">
        <v>535</v>
      </c>
      <c r="S4">
        <v>666</v>
      </c>
      <c r="T4">
        <v>1483</v>
      </c>
      <c r="U4">
        <v>734</v>
      </c>
      <c r="X4">
        <v>167</v>
      </c>
      <c r="Y4">
        <v>514</v>
      </c>
    </row>
    <row r="5" spans="2:25">
      <c r="B5">
        <v>611</v>
      </c>
      <c r="C5">
        <v>141</v>
      </c>
      <c r="D5">
        <v>148</v>
      </c>
      <c r="E5">
        <v>406</v>
      </c>
      <c r="F5">
        <v>24</v>
      </c>
      <c r="G5">
        <v>521</v>
      </c>
      <c r="H5">
        <v>134</v>
      </c>
      <c r="I5">
        <v>498</v>
      </c>
      <c r="J5">
        <v>364</v>
      </c>
      <c r="K5">
        <v>432</v>
      </c>
      <c r="L5">
        <v>222</v>
      </c>
      <c r="M5">
        <v>247</v>
      </c>
      <c r="N5">
        <v>141</v>
      </c>
      <c r="O5">
        <v>823</v>
      </c>
      <c r="P5">
        <v>535</v>
      </c>
      <c r="Q5">
        <v>657</v>
      </c>
      <c r="R5">
        <v>0</v>
      </c>
      <c r="S5">
        <v>141</v>
      </c>
      <c r="T5">
        <v>272</v>
      </c>
      <c r="U5">
        <v>244</v>
      </c>
      <c r="X5">
        <v>199</v>
      </c>
      <c r="Y5">
        <v>179</v>
      </c>
    </row>
    <row r="6" spans="2:25">
      <c r="B6">
        <v>293</v>
      </c>
      <c r="C6">
        <v>201</v>
      </c>
      <c r="D6">
        <v>341</v>
      </c>
      <c r="E6">
        <v>608</v>
      </c>
      <c r="F6">
        <v>358</v>
      </c>
      <c r="G6">
        <v>72</v>
      </c>
      <c r="H6">
        <v>866</v>
      </c>
      <c r="I6">
        <v>648</v>
      </c>
      <c r="J6">
        <v>458</v>
      </c>
      <c r="K6">
        <v>123</v>
      </c>
      <c r="L6">
        <v>342</v>
      </c>
      <c r="M6">
        <v>1348</v>
      </c>
      <c r="N6">
        <v>362</v>
      </c>
      <c r="O6">
        <v>1141</v>
      </c>
      <c r="P6">
        <v>423</v>
      </c>
      <c r="Q6">
        <v>351</v>
      </c>
      <c r="R6">
        <v>811</v>
      </c>
      <c r="S6">
        <v>982</v>
      </c>
      <c r="T6">
        <v>259</v>
      </c>
      <c r="U6">
        <v>190</v>
      </c>
      <c r="X6">
        <v>1477</v>
      </c>
      <c r="Y6">
        <v>0</v>
      </c>
    </row>
    <row r="7" spans="2:25">
      <c r="B7">
        <v>155</v>
      </c>
      <c r="C7">
        <v>689</v>
      </c>
      <c r="D7">
        <v>619</v>
      </c>
      <c r="E7">
        <v>591</v>
      </c>
      <c r="F7">
        <v>42</v>
      </c>
      <c r="G7">
        <v>1042</v>
      </c>
      <c r="H7">
        <v>233</v>
      </c>
      <c r="I7">
        <v>406</v>
      </c>
      <c r="J7">
        <v>204</v>
      </c>
      <c r="K7">
        <v>441</v>
      </c>
      <c r="L7">
        <v>902</v>
      </c>
      <c r="M7">
        <v>493</v>
      </c>
      <c r="N7">
        <v>339</v>
      </c>
      <c r="O7">
        <v>493</v>
      </c>
      <c r="P7">
        <v>479</v>
      </c>
      <c r="Q7">
        <v>1944</v>
      </c>
      <c r="R7">
        <v>564</v>
      </c>
      <c r="S7">
        <v>241</v>
      </c>
      <c r="T7">
        <v>97</v>
      </c>
      <c r="U7">
        <v>100</v>
      </c>
      <c r="X7">
        <v>128</v>
      </c>
      <c r="Y7">
        <v>449</v>
      </c>
    </row>
    <row r="8" spans="2:25">
      <c r="B8">
        <v>1210</v>
      </c>
      <c r="C8">
        <v>424</v>
      </c>
      <c r="D8">
        <v>0</v>
      </c>
      <c r="E8">
        <v>402</v>
      </c>
      <c r="F8">
        <v>1286</v>
      </c>
      <c r="G8">
        <v>509</v>
      </c>
      <c r="H8">
        <v>844</v>
      </c>
      <c r="I8">
        <v>52</v>
      </c>
      <c r="J8">
        <v>186</v>
      </c>
      <c r="K8">
        <v>349</v>
      </c>
      <c r="L8">
        <v>0</v>
      </c>
      <c r="M8">
        <v>479</v>
      </c>
      <c r="N8">
        <v>320</v>
      </c>
      <c r="O8">
        <v>351</v>
      </c>
      <c r="P8">
        <v>419</v>
      </c>
      <c r="Q8">
        <v>422</v>
      </c>
      <c r="R8">
        <v>612</v>
      </c>
      <c r="S8">
        <v>386</v>
      </c>
      <c r="T8">
        <v>590</v>
      </c>
      <c r="U8">
        <v>322</v>
      </c>
      <c r="X8">
        <v>1043</v>
      </c>
      <c r="Y8">
        <v>348</v>
      </c>
    </row>
    <row r="9" spans="2:25">
      <c r="B9">
        <v>18</v>
      </c>
      <c r="C9">
        <v>503</v>
      </c>
      <c r="D9">
        <v>876</v>
      </c>
      <c r="E9">
        <v>168</v>
      </c>
      <c r="F9">
        <v>114</v>
      </c>
      <c r="G9">
        <v>176</v>
      </c>
      <c r="H9">
        <v>153</v>
      </c>
      <c r="I9">
        <v>0</v>
      </c>
      <c r="J9">
        <v>240</v>
      </c>
      <c r="K9">
        <v>1132</v>
      </c>
      <c r="L9">
        <v>128</v>
      </c>
      <c r="M9">
        <v>1158</v>
      </c>
      <c r="N9">
        <v>273</v>
      </c>
      <c r="O9">
        <v>2</v>
      </c>
      <c r="P9">
        <v>228</v>
      </c>
      <c r="Q9">
        <v>98</v>
      </c>
      <c r="R9">
        <v>592</v>
      </c>
      <c r="S9">
        <v>308</v>
      </c>
      <c r="T9">
        <v>1737</v>
      </c>
      <c r="U9">
        <v>180</v>
      </c>
      <c r="X9">
        <v>534</v>
      </c>
      <c r="Y9">
        <v>0</v>
      </c>
    </row>
    <row r="10" spans="2:25">
      <c r="B10">
        <v>21</v>
      </c>
      <c r="C10">
        <v>302</v>
      </c>
      <c r="D10">
        <v>2041</v>
      </c>
      <c r="E10">
        <v>454</v>
      </c>
      <c r="F10">
        <v>0</v>
      </c>
      <c r="G10">
        <v>525</v>
      </c>
      <c r="H10">
        <v>89</v>
      </c>
      <c r="I10">
        <v>193</v>
      </c>
      <c r="J10">
        <v>306</v>
      </c>
      <c r="K10">
        <v>1534</v>
      </c>
      <c r="L10">
        <v>907</v>
      </c>
      <c r="M10">
        <v>374</v>
      </c>
      <c r="N10">
        <v>704</v>
      </c>
      <c r="O10">
        <v>84</v>
      </c>
      <c r="P10">
        <v>451</v>
      </c>
      <c r="Q10">
        <v>460</v>
      </c>
      <c r="R10">
        <v>233</v>
      </c>
      <c r="S10">
        <v>300</v>
      </c>
      <c r="T10">
        <v>0</v>
      </c>
      <c r="U10">
        <v>0</v>
      </c>
      <c r="X10">
        <v>59</v>
      </c>
      <c r="Y10">
        <v>86</v>
      </c>
    </row>
    <row r="11" spans="2:25">
      <c r="B11">
        <v>33</v>
      </c>
      <c r="C11">
        <v>342</v>
      </c>
      <c r="D11">
        <v>182</v>
      </c>
      <c r="E11">
        <v>0</v>
      </c>
      <c r="F11">
        <v>629</v>
      </c>
      <c r="G11">
        <v>53</v>
      </c>
      <c r="H11">
        <v>2063</v>
      </c>
      <c r="I11">
        <v>283</v>
      </c>
      <c r="J11">
        <v>0</v>
      </c>
      <c r="K11">
        <v>504</v>
      </c>
      <c r="L11">
        <v>1405</v>
      </c>
      <c r="M11">
        <v>420</v>
      </c>
      <c r="N11">
        <v>1412</v>
      </c>
      <c r="O11">
        <v>140</v>
      </c>
      <c r="P11">
        <v>1233</v>
      </c>
      <c r="Q11">
        <v>165</v>
      </c>
      <c r="R11">
        <v>257</v>
      </c>
      <c r="S11">
        <v>0</v>
      </c>
      <c r="T11">
        <v>539</v>
      </c>
      <c r="U11">
        <v>35</v>
      </c>
      <c r="X11">
        <v>177</v>
      </c>
      <c r="Y11">
        <v>235</v>
      </c>
    </row>
    <row r="12" spans="2:25">
      <c r="B12">
        <v>799</v>
      </c>
      <c r="C12">
        <v>300</v>
      </c>
      <c r="D12">
        <v>181</v>
      </c>
      <c r="E12">
        <v>634</v>
      </c>
      <c r="F12">
        <v>518</v>
      </c>
      <c r="G12">
        <v>345</v>
      </c>
      <c r="H12">
        <v>269</v>
      </c>
      <c r="I12">
        <v>509</v>
      </c>
      <c r="J12">
        <v>244</v>
      </c>
      <c r="K12">
        <v>305</v>
      </c>
      <c r="L12">
        <v>0</v>
      </c>
      <c r="M12">
        <v>174</v>
      </c>
      <c r="N12">
        <v>507</v>
      </c>
      <c r="O12">
        <v>1</v>
      </c>
      <c r="P12">
        <v>598</v>
      </c>
      <c r="Q12">
        <v>296</v>
      </c>
      <c r="R12">
        <v>753</v>
      </c>
      <c r="S12">
        <v>370</v>
      </c>
      <c r="T12">
        <v>2617</v>
      </c>
      <c r="U12">
        <v>401</v>
      </c>
      <c r="X12">
        <v>154</v>
      </c>
      <c r="Y12">
        <v>753</v>
      </c>
    </row>
    <row r="13" spans="2:25">
      <c r="B13">
        <v>491</v>
      </c>
      <c r="C13">
        <v>164</v>
      </c>
      <c r="D13">
        <v>441</v>
      </c>
      <c r="E13">
        <v>405</v>
      </c>
      <c r="F13">
        <v>1199</v>
      </c>
      <c r="G13">
        <v>604</v>
      </c>
      <c r="H13">
        <v>337</v>
      </c>
      <c r="I13">
        <v>683</v>
      </c>
      <c r="J13">
        <v>841</v>
      </c>
      <c r="K13">
        <v>235</v>
      </c>
      <c r="L13">
        <v>633</v>
      </c>
      <c r="M13">
        <v>980</v>
      </c>
      <c r="N13">
        <v>477</v>
      </c>
      <c r="O13">
        <v>1194</v>
      </c>
      <c r="P13">
        <v>645</v>
      </c>
      <c r="Q13">
        <v>681</v>
      </c>
      <c r="R13">
        <v>408</v>
      </c>
      <c r="S13">
        <v>900</v>
      </c>
      <c r="T13">
        <v>587</v>
      </c>
      <c r="U13">
        <v>1123</v>
      </c>
      <c r="X13">
        <v>100</v>
      </c>
      <c r="Y13">
        <v>1001</v>
      </c>
    </row>
    <row r="14" spans="2:25">
      <c r="B14">
        <v>539</v>
      </c>
      <c r="C14">
        <v>48</v>
      </c>
      <c r="D14">
        <v>432</v>
      </c>
      <c r="E14">
        <v>0</v>
      </c>
      <c r="F14">
        <v>10</v>
      </c>
      <c r="G14">
        <v>155</v>
      </c>
      <c r="H14">
        <v>288</v>
      </c>
      <c r="I14">
        <v>252</v>
      </c>
      <c r="J14">
        <v>287</v>
      </c>
      <c r="K14">
        <v>525</v>
      </c>
      <c r="L14">
        <v>155</v>
      </c>
      <c r="M14">
        <v>94</v>
      </c>
      <c r="N14">
        <v>140</v>
      </c>
      <c r="O14">
        <v>134</v>
      </c>
      <c r="P14">
        <v>179</v>
      </c>
      <c r="Q14">
        <v>567</v>
      </c>
      <c r="R14">
        <v>1628</v>
      </c>
      <c r="S14">
        <v>0</v>
      </c>
      <c r="T14">
        <v>0</v>
      </c>
      <c r="U14">
        <v>147</v>
      </c>
      <c r="X14">
        <v>0</v>
      </c>
    </row>
    <row r="15" spans="2:25">
      <c r="B15">
        <v>381</v>
      </c>
      <c r="C15">
        <v>171</v>
      </c>
      <c r="D15">
        <v>520</v>
      </c>
      <c r="E15">
        <v>321</v>
      </c>
      <c r="F15">
        <v>617</v>
      </c>
      <c r="G15">
        <v>97</v>
      </c>
      <c r="H15">
        <v>301</v>
      </c>
      <c r="I15">
        <v>597</v>
      </c>
      <c r="J15">
        <v>298</v>
      </c>
      <c r="K15">
        <v>305</v>
      </c>
      <c r="L15">
        <v>537</v>
      </c>
      <c r="M15">
        <v>468</v>
      </c>
      <c r="N15">
        <v>800</v>
      </c>
      <c r="O15">
        <v>1995</v>
      </c>
      <c r="P15">
        <v>197</v>
      </c>
      <c r="Q15">
        <v>1026</v>
      </c>
      <c r="R15">
        <v>0</v>
      </c>
      <c r="S15">
        <v>166</v>
      </c>
      <c r="T15">
        <v>2808</v>
      </c>
      <c r="U15">
        <v>248</v>
      </c>
      <c r="X15">
        <v>602</v>
      </c>
    </row>
    <row r="16" spans="2:25">
      <c r="B16">
        <v>696</v>
      </c>
      <c r="C16">
        <v>725</v>
      </c>
      <c r="D16">
        <v>96</v>
      </c>
      <c r="E16">
        <v>556</v>
      </c>
      <c r="F16">
        <v>560</v>
      </c>
      <c r="G16">
        <v>2114</v>
      </c>
      <c r="H16">
        <v>0</v>
      </c>
      <c r="I16">
        <v>77</v>
      </c>
      <c r="J16">
        <v>0</v>
      </c>
      <c r="K16">
        <v>830</v>
      </c>
      <c r="L16">
        <v>0</v>
      </c>
      <c r="M16">
        <v>274</v>
      </c>
      <c r="N16">
        <v>663</v>
      </c>
      <c r="O16">
        <v>221</v>
      </c>
      <c r="P16">
        <v>569</v>
      </c>
      <c r="Q16">
        <v>86</v>
      </c>
      <c r="R16">
        <v>283</v>
      </c>
      <c r="S16">
        <v>152</v>
      </c>
      <c r="T16">
        <v>175</v>
      </c>
      <c r="U16">
        <v>579</v>
      </c>
      <c r="X16">
        <v>245</v>
      </c>
    </row>
    <row r="17" spans="2:24">
      <c r="B17">
        <v>1181</v>
      </c>
      <c r="C17">
        <v>827</v>
      </c>
      <c r="D17">
        <v>189</v>
      </c>
      <c r="E17">
        <v>990</v>
      </c>
      <c r="F17">
        <v>392</v>
      </c>
      <c r="G17">
        <v>223</v>
      </c>
      <c r="H17">
        <v>337</v>
      </c>
      <c r="I17">
        <v>472</v>
      </c>
      <c r="J17">
        <v>693</v>
      </c>
      <c r="K17">
        <v>807</v>
      </c>
      <c r="L17">
        <v>85</v>
      </c>
      <c r="M17">
        <v>565</v>
      </c>
      <c r="N17">
        <v>802</v>
      </c>
      <c r="O17">
        <v>0</v>
      </c>
      <c r="P17">
        <v>181</v>
      </c>
      <c r="Q17">
        <v>17</v>
      </c>
      <c r="R17">
        <v>171</v>
      </c>
      <c r="S17">
        <v>783</v>
      </c>
      <c r="T17">
        <v>633</v>
      </c>
      <c r="U17">
        <v>212</v>
      </c>
      <c r="X17">
        <v>509</v>
      </c>
    </row>
    <row r="18" spans="2:24">
      <c r="B18">
        <v>265</v>
      </c>
      <c r="C18">
        <v>917</v>
      </c>
      <c r="D18">
        <v>297</v>
      </c>
      <c r="E18">
        <v>173</v>
      </c>
      <c r="F18">
        <v>176</v>
      </c>
      <c r="G18">
        <v>483</v>
      </c>
      <c r="H18">
        <v>903</v>
      </c>
      <c r="I18">
        <v>204</v>
      </c>
      <c r="J18">
        <v>206</v>
      </c>
      <c r="K18">
        <v>507</v>
      </c>
      <c r="L18">
        <v>664</v>
      </c>
      <c r="M18">
        <v>0</v>
      </c>
      <c r="N18">
        <v>402</v>
      </c>
      <c r="O18">
        <v>527</v>
      </c>
      <c r="P18">
        <v>250</v>
      </c>
      <c r="Q18">
        <v>206</v>
      </c>
      <c r="R18">
        <v>0</v>
      </c>
      <c r="S18">
        <v>361</v>
      </c>
      <c r="T18">
        <v>581</v>
      </c>
      <c r="U18">
        <v>649</v>
      </c>
      <c r="X18">
        <v>578</v>
      </c>
    </row>
    <row r="19" spans="2:24">
      <c r="B19">
        <v>430</v>
      </c>
      <c r="C19">
        <v>2226</v>
      </c>
      <c r="D19">
        <v>238</v>
      </c>
      <c r="E19">
        <v>281</v>
      </c>
      <c r="F19">
        <v>1101</v>
      </c>
      <c r="G19">
        <v>247</v>
      </c>
      <c r="H19">
        <v>642</v>
      </c>
      <c r="I19">
        <v>567</v>
      </c>
      <c r="J19">
        <v>1337</v>
      </c>
      <c r="K19">
        <v>140</v>
      </c>
      <c r="L19">
        <v>518</v>
      </c>
      <c r="M19">
        <v>117</v>
      </c>
      <c r="N19">
        <v>833</v>
      </c>
      <c r="O19">
        <v>0</v>
      </c>
      <c r="P19">
        <v>0</v>
      </c>
      <c r="Q19">
        <v>0</v>
      </c>
      <c r="R19">
        <v>771</v>
      </c>
      <c r="S19">
        <v>315</v>
      </c>
      <c r="T19">
        <v>1969</v>
      </c>
      <c r="U19">
        <v>151</v>
      </c>
      <c r="X19">
        <v>135</v>
      </c>
    </row>
    <row r="20" spans="2:24">
      <c r="B20">
        <v>930</v>
      </c>
      <c r="C20">
        <v>128</v>
      </c>
      <c r="D20">
        <v>1561</v>
      </c>
      <c r="E20">
        <v>489</v>
      </c>
      <c r="F20">
        <v>896</v>
      </c>
      <c r="G20">
        <v>822</v>
      </c>
      <c r="H20">
        <v>99</v>
      </c>
      <c r="I20">
        <v>401</v>
      </c>
      <c r="J20">
        <v>3182</v>
      </c>
      <c r="K20">
        <v>722</v>
      </c>
      <c r="L20">
        <v>563</v>
      </c>
      <c r="M20">
        <v>247</v>
      </c>
      <c r="N20">
        <v>580</v>
      </c>
      <c r="O20">
        <v>1084</v>
      </c>
      <c r="P20">
        <v>691</v>
      </c>
      <c r="Q20">
        <v>651</v>
      </c>
      <c r="R20">
        <v>534</v>
      </c>
      <c r="S20">
        <v>508</v>
      </c>
      <c r="T20">
        <v>459</v>
      </c>
      <c r="U20">
        <v>176</v>
      </c>
      <c r="X20">
        <v>824</v>
      </c>
    </row>
    <row r="21" spans="2:24">
      <c r="B21">
        <v>342</v>
      </c>
      <c r="C21">
        <v>18</v>
      </c>
      <c r="D21">
        <v>246</v>
      </c>
      <c r="E21">
        <v>262</v>
      </c>
      <c r="F21">
        <v>0</v>
      </c>
      <c r="G21">
        <v>179</v>
      </c>
      <c r="H21">
        <v>244</v>
      </c>
      <c r="I21">
        <v>647</v>
      </c>
      <c r="J21">
        <v>804</v>
      </c>
      <c r="K21">
        <v>316</v>
      </c>
      <c r="L21">
        <v>1567</v>
      </c>
      <c r="M21">
        <v>336</v>
      </c>
      <c r="N21">
        <v>0</v>
      </c>
      <c r="O21">
        <v>435</v>
      </c>
      <c r="P21">
        <v>570</v>
      </c>
      <c r="Q21">
        <v>300</v>
      </c>
      <c r="R21">
        <v>323</v>
      </c>
      <c r="S21">
        <v>246</v>
      </c>
      <c r="T21">
        <v>118</v>
      </c>
      <c r="U21">
        <v>233</v>
      </c>
      <c r="X21">
        <v>659</v>
      </c>
    </row>
    <row r="22" spans="2:24">
      <c r="B22">
        <v>313</v>
      </c>
      <c r="C22">
        <v>511</v>
      </c>
      <c r="D22">
        <v>190</v>
      </c>
      <c r="E22">
        <v>522</v>
      </c>
      <c r="F22">
        <v>1111</v>
      </c>
      <c r="G22">
        <v>464</v>
      </c>
      <c r="H22">
        <v>165</v>
      </c>
      <c r="I22">
        <v>1041</v>
      </c>
      <c r="J22">
        <v>288</v>
      </c>
      <c r="K22">
        <v>407</v>
      </c>
      <c r="L22">
        <v>406</v>
      </c>
      <c r="M22">
        <v>609</v>
      </c>
      <c r="N22">
        <v>744</v>
      </c>
      <c r="O22">
        <v>480</v>
      </c>
      <c r="P22">
        <v>401</v>
      </c>
      <c r="Q22">
        <v>392</v>
      </c>
      <c r="R22">
        <v>3</v>
      </c>
      <c r="S22">
        <v>0</v>
      </c>
      <c r="T22">
        <v>550</v>
      </c>
      <c r="U22">
        <v>1437</v>
      </c>
      <c r="X22">
        <v>919</v>
      </c>
    </row>
    <row r="23" spans="2:24">
      <c r="B23">
        <v>519</v>
      </c>
      <c r="C23">
        <v>345</v>
      </c>
      <c r="D23">
        <v>403</v>
      </c>
      <c r="E23">
        <v>1507</v>
      </c>
      <c r="F23">
        <v>1359</v>
      </c>
      <c r="G23">
        <v>313</v>
      </c>
      <c r="H23">
        <v>817</v>
      </c>
      <c r="I23">
        <v>247</v>
      </c>
      <c r="J23">
        <v>0</v>
      </c>
      <c r="K23">
        <v>778</v>
      </c>
      <c r="L23">
        <v>617</v>
      </c>
      <c r="M23">
        <v>810</v>
      </c>
      <c r="N23">
        <v>77</v>
      </c>
      <c r="O23">
        <v>0</v>
      </c>
      <c r="P23">
        <v>439</v>
      </c>
      <c r="Q23">
        <v>659</v>
      </c>
      <c r="R23">
        <v>514</v>
      </c>
      <c r="S23">
        <v>1223</v>
      </c>
      <c r="T23">
        <v>106</v>
      </c>
      <c r="U23">
        <v>574</v>
      </c>
      <c r="X23">
        <v>213</v>
      </c>
    </row>
    <row r="24" spans="2:24">
      <c r="B24">
        <v>1556</v>
      </c>
      <c r="C24">
        <v>488</v>
      </c>
      <c r="D24">
        <v>1131</v>
      </c>
      <c r="E24">
        <v>418</v>
      </c>
      <c r="F24">
        <v>375</v>
      </c>
      <c r="G24">
        <v>415</v>
      </c>
      <c r="H24">
        <v>329</v>
      </c>
      <c r="I24">
        <v>500</v>
      </c>
      <c r="J24">
        <v>248</v>
      </c>
      <c r="K24">
        <v>1121</v>
      </c>
      <c r="L24">
        <v>29</v>
      </c>
      <c r="M24">
        <v>433</v>
      </c>
      <c r="N24">
        <v>129</v>
      </c>
      <c r="O24">
        <v>105</v>
      </c>
      <c r="P24">
        <v>539</v>
      </c>
      <c r="Q24">
        <v>142</v>
      </c>
      <c r="R24">
        <v>296</v>
      </c>
      <c r="S24">
        <v>375</v>
      </c>
      <c r="T24">
        <v>2077</v>
      </c>
      <c r="U24">
        <v>119</v>
      </c>
      <c r="X24">
        <v>214</v>
      </c>
    </row>
    <row r="25" spans="2:24">
      <c r="B25">
        <v>647</v>
      </c>
      <c r="C25">
        <v>291</v>
      </c>
      <c r="D25">
        <v>29</v>
      </c>
      <c r="E25">
        <v>579</v>
      </c>
      <c r="F25">
        <v>375</v>
      </c>
      <c r="G25">
        <v>672</v>
      </c>
      <c r="H25">
        <v>511</v>
      </c>
      <c r="I25">
        <v>912</v>
      </c>
      <c r="J25">
        <v>409</v>
      </c>
      <c r="K25">
        <v>109</v>
      </c>
      <c r="L25">
        <v>1000</v>
      </c>
      <c r="M25">
        <v>251</v>
      </c>
      <c r="N25">
        <v>548</v>
      </c>
      <c r="O25">
        <v>860</v>
      </c>
      <c r="P25">
        <v>438</v>
      </c>
      <c r="Q25">
        <v>652</v>
      </c>
      <c r="R25">
        <v>118</v>
      </c>
      <c r="S25">
        <v>459</v>
      </c>
      <c r="T25">
        <v>340</v>
      </c>
      <c r="U25">
        <v>723</v>
      </c>
      <c r="X25">
        <v>1773</v>
      </c>
    </row>
    <row r="26" spans="2:24">
      <c r="B26">
        <v>690</v>
      </c>
      <c r="C26">
        <v>367</v>
      </c>
      <c r="D26">
        <v>162</v>
      </c>
      <c r="E26">
        <v>0</v>
      </c>
      <c r="F26">
        <v>382</v>
      </c>
      <c r="G26">
        <v>618</v>
      </c>
      <c r="H26">
        <v>376</v>
      </c>
      <c r="I26">
        <v>543</v>
      </c>
      <c r="J26">
        <v>760</v>
      </c>
      <c r="K26">
        <v>305</v>
      </c>
      <c r="L26">
        <v>234</v>
      </c>
      <c r="M26">
        <v>35</v>
      </c>
      <c r="N26">
        <v>532</v>
      </c>
      <c r="O26">
        <v>383</v>
      </c>
      <c r="P26">
        <v>0</v>
      </c>
      <c r="Q26">
        <v>152</v>
      </c>
      <c r="R26">
        <v>256</v>
      </c>
      <c r="S26">
        <v>108</v>
      </c>
      <c r="T26">
        <v>677</v>
      </c>
      <c r="U26">
        <v>361</v>
      </c>
      <c r="X26">
        <v>553</v>
      </c>
    </row>
    <row r="27" spans="2:24">
      <c r="B27">
        <v>122</v>
      </c>
      <c r="C27">
        <v>820</v>
      </c>
      <c r="D27">
        <v>649</v>
      </c>
      <c r="E27">
        <v>852</v>
      </c>
      <c r="F27">
        <v>433</v>
      </c>
      <c r="G27">
        <v>182</v>
      </c>
      <c r="H27">
        <v>727</v>
      </c>
      <c r="I27">
        <v>510</v>
      </c>
      <c r="J27">
        <v>583</v>
      </c>
      <c r="K27">
        <v>380</v>
      </c>
      <c r="L27">
        <v>2923</v>
      </c>
      <c r="M27">
        <v>89</v>
      </c>
      <c r="N27">
        <v>601</v>
      </c>
      <c r="O27">
        <v>155</v>
      </c>
      <c r="P27">
        <v>74</v>
      </c>
      <c r="Q27">
        <v>964</v>
      </c>
      <c r="R27">
        <v>443</v>
      </c>
      <c r="S27">
        <v>738</v>
      </c>
      <c r="T27">
        <v>0</v>
      </c>
      <c r="U27">
        <v>477</v>
      </c>
      <c r="X27">
        <v>11</v>
      </c>
    </row>
    <row r="28" spans="2:24">
      <c r="B28">
        <v>151</v>
      </c>
      <c r="C28">
        <v>815</v>
      </c>
      <c r="D28">
        <v>177</v>
      </c>
      <c r="E28">
        <v>218</v>
      </c>
      <c r="F28">
        <v>626</v>
      </c>
      <c r="G28">
        <v>642</v>
      </c>
      <c r="H28">
        <v>523</v>
      </c>
      <c r="I28">
        <v>461</v>
      </c>
      <c r="J28">
        <v>92</v>
      </c>
      <c r="K28">
        <v>928</v>
      </c>
      <c r="L28">
        <v>194</v>
      </c>
      <c r="M28">
        <v>149</v>
      </c>
      <c r="N28">
        <v>369</v>
      </c>
      <c r="O28">
        <v>811</v>
      </c>
      <c r="P28">
        <v>941</v>
      </c>
      <c r="Q28">
        <v>681</v>
      </c>
      <c r="R28">
        <v>1103</v>
      </c>
      <c r="S28">
        <v>272</v>
      </c>
      <c r="T28">
        <v>710</v>
      </c>
      <c r="U28">
        <v>557</v>
      </c>
      <c r="X28">
        <v>535</v>
      </c>
    </row>
    <row r="29" spans="2:24">
      <c r="B29">
        <v>128</v>
      </c>
      <c r="C29">
        <v>325</v>
      </c>
      <c r="D29">
        <v>388</v>
      </c>
      <c r="E29">
        <v>775</v>
      </c>
      <c r="F29">
        <v>68</v>
      </c>
      <c r="G29">
        <v>71</v>
      </c>
      <c r="H29">
        <v>77</v>
      </c>
      <c r="I29">
        <v>677</v>
      </c>
      <c r="J29">
        <v>203</v>
      </c>
      <c r="K29">
        <v>281</v>
      </c>
      <c r="L29">
        <v>0</v>
      </c>
      <c r="M29">
        <v>12</v>
      </c>
      <c r="N29">
        <v>215</v>
      </c>
      <c r="O29">
        <v>631</v>
      </c>
      <c r="P29">
        <v>244</v>
      </c>
      <c r="Q29">
        <v>130</v>
      </c>
      <c r="R29">
        <v>425</v>
      </c>
      <c r="S29">
        <v>345</v>
      </c>
      <c r="T29">
        <v>490</v>
      </c>
      <c r="U29">
        <v>662</v>
      </c>
      <c r="X29">
        <v>233</v>
      </c>
    </row>
    <row r="30" spans="2:24">
      <c r="B30">
        <v>57</v>
      </c>
      <c r="C30">
        <v>272</v>
      </c>
      <c r="D30">
        <v>903</v>
      </c>
      <c r="E30">
        <v>168</v>
      </c>
      <c r="F30">
        <v>190</v>
      </c>
      <c r="G30">
        <v>582</v>
      </c>
      <c r="H30">
        <v>1052</v>
      </c>
      <c r="I30">
        <v>1376</v>
      </c>
      <c r="J30">
        <v>925</v>
      </c>
      <c r="K30">
        <v>117</v>
      </c>
      <c r="L30">
        <v>677</v>
      </c>
      <c r="M30">
        <v>130</v>
      </c>
      <c r="N30">
        <v>121</v>
      </c>
      <c r="O30">
        <v>1063</v>
      </c>
      <c r="P30">
        <v>411</v>
      </c>
      <c r="Q30">
        <v>37</v>
      </c>
      <c r="R30">
        <v>1732</v>
      </c>
      <c r="S30">
        <v>574</v>
      </c>
      <c r="T30">
        <v>837</v>
      </c>
      <c r="U30">
        <v>1304</v>
      </c>
      <c r="X30">
        <v>670</v>
      </c>
    </row>
    <row r="31" spans="2:24">
      <c r="B31">
        <v>721</v>
      </c>
      <c r="C31">
        <v>25</v>
      </c>
      <c r="D31">
        <v>270</v>
      </c>
      <c r="E31">
        <v>0</v>
      </c>
      <c r="F31">
        <v>296</v>
      </c>
      <c r="G31">
        <v>952</v>
      </c>
      <c r="H31">
        <v>81</v>
      </c>
      <c r="I31">
        <v>577</v>
      </c>
      <c r="J31">
        <v>1038</v>
      </c>
      <c r="K31">
        <v>1580</v>
      </c>
      <c r="L31">
        <v>0</v>
      </c>
      <c r="M31">
        <v>507</v>
      </c>
      <c r="N31">
        <v>1297</v>
      </c>
      <c r="O31">
        <v>1701</v>
      </c>
      <c r="P31">
        <v>559</v>
      </c>
      <c r="Q31">
        <v>261</v>
      </c>
      <c r="R31">
        <v>386</v>
      </c>
      <c r="S31">
        <v>0</v>
      </c>
      <c r="T31">
        <v>390</v>
      </c>
      <c r="U31">
        <v>295</v>
      </c>
      <c r="X31">
        <v>386</v>
      </c>
    </row>
    <row r="33" spans="1:24">
      <c r="A33" t="s">
        <v>135</v>
      </c>
      <c r="B33" s="3">
        <f>SUM(B2:B31)</f>
        <v>15351</v>
      </c>
      <c r="C33" s="3">
        <f t="shared" ref="C33:U33" si="0">SUM(C2:C31)</f>
        <v>14534</v>
      </c>
      <c r="D33" s="3">
        <f t="shared" si="0"/>
        <v>14137</v>
      </c>
      <c r="E33" s="3">
        <f t="shared" si="0"/>
        <v>14719</v>
      </c>
      <c r="F33" s="3">
        <f t="shared" si="0"/>
        <v>15835</v>
      </c>
      <c r="G33" s="3">
        <f t="shared" si="0"/>
        <v>13876</v>
      </c>
      <c r="H33" s="3">
        <f t="shared" si="0"/>
        <v>13630</v>
      </c>
      <c r="I33" s="3">
        <f t="shared" si="0"/>
        <v>15394</v>
      </c>
      <c r="J33" s="3">
        <f t="shared" si="0"/>
        <v>15320</v>
      </c>
      <c r="K33" s="3">
        <f t="shared" si="0"/>
        <v>16219</v>
      </c>
      <c r="L33" s="3">
        <f t="shared" si="0"/>
        <v>15744</v>
      </c>
      <c r="M33" s="3">
        <f t="shared" si="0"/>
        <v>11756</v>
      </c>
      <c r="N33" s="3">
        <f t="shared" si="0"/>
        <v>13707</v>
      </c>
      <c r="O33" s="3">
        <f t="shared" si="0"/>
        <v>15906</v>
      </c>
      <c r="P33" s="3">
        <f t="shared" si="0"/>
        <v>19859</v>
      </c>
      <c r="Q33" s="3">
        <f t="shared" si="0"/>
        <v>12876</v>
      </c>
      <c r="R33" s="3">
        <f t="shared" si="0"/>
        <v>14434</v>
      </c>
      <c r="S33" s="3">
        <f t="shared" si="0"/>
        <v>11933</v>
      </c>
      <c r="T33" s="3">
        <f t="shared" si="0"/>
        <v>21628</v>
      </c>
      <c r="U33" s="3">
        <f t="shared" si="0"/>
        <v>12340</v>
      </c>
      <c r="V33" s="3"/>
      <c r="W33" s="3"/>
      <c r="X33" s="3"/>
    </row>
    <row r="34" spans="1:24">
      <c r="A34" t="s">
        <v>136</v>
      </c>
      <c r="B34" s="3">
        <f>AVERAGE(B2:B31)</f>
        <v>511.7</v>
      </c>
      <c r="C34" s="3">
        <f t="shared" ref="C34:U34" si="1">AVERAGE(C2:C31)</f>
        <v>484.46666666666664</v>
      </c>
      <c r="D34" s="3">
        <f t="shared" si="1"/>
        <v>471.23333333333335</v>
      </c>
      <c r="E34" s="3">
        <f t="shared" si="1"/>
        <v>490.63333333333333</v>
      </c>
      <c r="F34" s="3">
        <f t="shared" si="1"/>
        <v>527.83333333333337</v>
      </c>
      <c r="G34" s="3">
        <f t="shared" si="1"/>
        <v>462.53333333333336</v>
      </c>
      <c r="H34" s="3">
        <f t="shared" si="1"/>
        <v>454.33333333333331</v>
      </c>
      <c r="I34" s="3">
        <f t="shared" si="1"/>
        <v>513.13333333333333</v>
      </c>
      <c r="J34" s="3">
        <f t="shared" si="1"/>
        <v>510.66666666666669</v>
      </c>
      <c r="K34" s="3">
        <f t="shared" si="1"/>
        <v>540.63333333333333</v>
      </c>
      <c r="L34" s="3">
        <f t="shared" si="1"/>
        <v>524.79999999999995</v>
      </c>
      <c r="M34" s="3">
        <f t="shared" si="1"/>
        <v>391.86666666666667</v>
      </c>
      <c r="N34" s="3">
        <f t="shared" si="1"/>
        <v>456.9</v>
      </c>
      <c r="O34" s="3">
        <f t="shared" si="1"/>
        <v>530.20000000000005</v>
      </c>
      <c r="P34" s="3">
        <f t="shared" si="1"/>
        <v>661.9666666666667</v>
      </c>
      <c r="Q34" s="3">
        <f t="shared" si="1"/>
        <v>429.2</v>
      </c>
      <c r="R34" s="3">
        <f t="shared" si="1"/>
        <v>481.13333333333333</v>
      </c>
      <c r="S34" s="3">
        <f t="shared" si="1"/>
        <v>397.76666666666665</v>
      </c>
      <c r="T34" s="3">
        <f t="shared" si="1"/>
        <v>720.93333333333328</v>
      </c>
      <c r="U34" s="3">
        <f t="shared" si="1"/>
        <v>411.33333333333331</v>
      </c>
      <c r="V34" s="3"/>
      <c r="W34" s="3"/>
      <c r="X34" s="3"/>
    </row>
    <row r="35" spans="1:24">
      <c r="A35" t="s">
        <v>137</v>
      </c>
      <c r="B35" s="3">
        <f>STDEV(B2:B31)</f>
        <v>384.26222637762567</v>
      </c>
      <c r="C35" s="3">
        <f t="shared" ref="C35:U35" si="2">STDEV(C2:C31)</f>
        <v>426.10576097986507</v>
      </c>
      <c r="D35" s="3">
        <f t="shared" si="2"/>
        <v>474.37644613078982</v>
      </c>
      <c r="E35" s="3">
        <f t="shared" si="2"/>
        <v>362.99686360698183</v>
      </c>
      <c r="F35" s="3">
        <f t="shared" si="2"/>
        <v>422.18798585736528</v>
      </c>
      <c r="G35" s="3">
        <f t="shared" si="2"/>
        <v>411.04356118956821</v>
      </c>
      <c r="H35" s="3">
        <f t="shared" si="2"/>
        <v>425.20131810654141</v>
      </c>
      <c r="I35" s="3">
        <f t="shared" si="2"/>
        <v>312.01975327979096</v>
      </c>
      <c r="J35" s="3">
        <f t="shared" si="2"/>
        <v>599.34345304895396</v>
      </c>
      <c r="K35" s="3">
        <f t="shared" si="2"/>
        <v>393.8823982842606</v>
      </c>
      <c r="L35" s="3">
        <f t="shared" si="2"/>
        <v>613.60497233070521</v>
      </c>
      <c r="M35" s="3">
        <f t="shared" si="2"/>
        <v>329.80294360298757</v>
      </c>
      <c r="N35" s="3">
        <f t="shared" si="2"/>
        <v>350.47331050924601</v>
      </c>
      <c r="O35" s="3">
        <f t="shared" si="2"/>
        <v>516.26145474475663</v>
      </c>
      <c r="P35" s="3">
        <f t="shared" si="2"/>
        <v>1219.2803271159403</v>
      </c>
      <c r="Q35" s="3">
        <f t="shared" si="2"/>
        <v>396.55580987400447</v>
      </c>
      <c r="R35" s="3">
        <f t="shared" si="2"/>
        <v>417.86664539459633</v>
      </c>
      <c r="S35" s="3">
        <f t="shared" si="2"/>
        <v>304.01357539259408</v>
      </c>
      <c r="T35" s="3">
        <f t="shared" si="2"/>
        <v>772.60869934194409</v>
      </c>
      <c r="U35" s="3">
        <f t="shared" si="2"/>
        <v>369.38488789107066</v>
      </c>
      <c r="V35" s="3"/>
      <c r="W35" s="3"/>
      <c r="X35" s="3"/>
    </row>
    <row r="36" spans="1:24">
      <c r="A36" t="s">
        <v>138</v>
      </c>
      <c r="B36" s="3">
        <f>MAX(B2:B31)</f>
        <v>1556</v>
      </c>
      <c r="C36" s="3">
        <f t="shared" ref="C36:U36" si="3">MAX(C2:C31)</f>
        <v>2226</v>
      </c>
      <c r="D36" s="3">
        <f t="shared" si="3"/>
        <v>2041</v>
      </c>
      <c r="E36" s="3">
        <f t="shared" si="3"/>
        <v>1507</v>
      </c>
      <c r="F36" s="3">
        <f t="shared" si="3"/>
        <v>1359</v>
      </c>
      <c r="G36" s="3">
        <f t="shared" si="3"/>
        <v>2114</v>
      </c>
      <c r="H36" s="3">
        <f t="shared" si="3"/>
        <v>2063</v>
      </c>
      <c r="I36" s="3">
        <f t="shared" si="3"/>
        <v>1376</v>
      </c>
      <c r="J36" s="3">
        <f t="shared" si="3"/>
        <v>3182</v>
      </c>
      <c r="K36" s="3">
        <f t="shared" si="3"/>
        <v>1580</v>
      </c>
      <c r="L36" s="3">
        <f t="shared" si="3"/>
        <v>2923</v>
      </c>
      <c r="M36" s="3">
        <f t="shared" si="3"/>
        <v>1348</v>
      </c>
      <c r="N36" s="3">
        <f t="shared" si="3"/>
        <v>1412</v>
      </c>
      <c r="O36" s="3">
        <f t="shared" si="3"/>
        <v>1995</v>
      </c>
      <c r="P36" s="3">
        <f t="shared" si="3"/>
        <v>6952</v>
      </c>
      <c r="Q36" s="3">
        <f t="shared" si="3"/>
        <v>1944</v>
      </c>
      <c r="R36" s="3">
        <f t="shared" si="3"/>
        <v>1732</v>
      </c>
      <c r="S36" s="3">
        <f t="shared" si="3"/>
        <v>1223</v>
      </c>
      <c r="T36" s="3">
        <f t="shared" si="3"/>
        <v>2808</v>
      </c>
      <c r="U36" s="3">
        <f t="shared" si="3"/>
        <v>1437</v>
      </c>
      <c r="V36" s="3"/>
      <c r="W36" s="3"/>
      <c r="X36" s="3"/>
    </row>
    <row r="37" spans="1:24">
      <c r="A37" t="s">
        <v>139</v>
      </c>
      <c r="B37" s="3">
        <f>MIN(B2:B31)</f>
        <v>18</v>
      </c>
      <c r="C37" s="3">
        <f t="shared" ref="C37:U37" si="4">MIN(C2:C31)</f>
        <v>18</v>
      </c>
      <c r="D37" s="3">
        <f t="shared" si="4"/>
        <v>0</v>
      </c>
      <c r="E37" s="3">
        <f t="shared" si="4"/>
        <v>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109</v>
      </c>
      <c r="L37" s="3">
        <f t="shared" si="4"/>
        <v>0</v>
      </c>
      <c r="M37" s="3">
        <f t="shared" si="4"/>
        <v>0</v>
      </c>
      <c r="N37" s="3">
        <f t="shared" si="4"/>
        <v>0</v>
      </c>
      <c r="O37" s="3">
        <f t="shared" si="4"/>
        <v>0</v>
      </c>
      <c r="P37" s="3">
        <f t="shared" si="4"/>
        <v>0</v>
      </c>
      <c r="Q37" s="3">
        <f t="shared" si="4"/>
        <v>0</v>
      </c>
      <c r="R37" s="3">
        <f t="shared" si="4"/>
        <v>0</v>
      </c>
      <c r="S37" s="3">
        <f t="shared" si="4"/>
        <v>0</v>
      </c>
      <c r="T37" s="3">
        <f t="shared" si="4"/>
        <v>0</v>
      </c>
      <c r="U37" s="3">
        <f t="shared" si="4"/>
        <v>0</v>
      </c>
      <c r="V37" s="3"/>
      <c r="W37" s="3"/>
      <c r="X37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7"/>
  <sheetViews>
    <sheetView topLeftCell="G22" workbookViewId="0">
      <selection activeCell="B34" sqref="B34:U34"/>
    </sheetView>
  </sheetViews>
  <sheetFormatPr defaultRowHeight="15"/>
  <cols>
    <col min="1" max="1" width="13.7109375" bestFit="1" customWidth="1"/>
    <col min="2" max="2" width="9.7109375" bestFit="1" customWidth="1"/>
    <col min="3" max="15" width="9.5703125" bestFit="1" customWidth="1"/>
    <col min="16" max="16" width="10" customWidth="1"/>
    <col min="17" max="21" width="10" bestFit="1" customWidth="1"/>
    <col min="22" max="23" width="9.28515625" customWidth="1"/>
    <col min="24" max="24" width="9.5703125" bestFit="1" customWidth="1"/>
  </cols>
  <sheetData>
    <row r="1" spans="2: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107</v>
      </c>
      <c r="M1" t="s">
        <v>108</v>
      </c>
      <c r="N1" t="s">
        <v>109</v>
      </c>
      <c r="O1" t="s">
        <v>110</v>
      </c>
      <c r="P1" t="s">
        <v>175</v>
      </c>
      <c r="Q1" t="s">
        <v>176</v>
      </c>
      <c r="R1" t="s">
        <v>177</v>
      </c>
      <c r="S1" t="s">
        <v>178</v>
      </c>
      <c r="T1" t="s">
        <v>193</v>
      </c>
      <c r="U1" t="s">
        <v>194</v>
      </c>
    </row>
    <row r="2" spans="2:25">
      <c r="B2">
        <v>5154.2947999999997</v>
      </c>
      <c r="C2">
        <v>3932.2249000000002</v>
      </c>
      <c r="D2">
        <v>4776.2731999999996</v>
      </c>
      <c r="E2">
        <v>4689.2682000000004</v>
      </c>
      <c r="F2">
        <v>1329.076</v>
      </c>
      <c r="G2">
        <v>4848.2772999999997</v>
      </c>
      <c r="H2">
        <v>4866.2784000000001</v>
      </c>
      <c r="I2">
        <v>3792.2168999999999</v>
      </c>
      <c r="J2">
        <v>4122.2358000000004</v>
      </c>
      <c r="K2">
        <v>3957.2262999999998</v>
      </c>
      <c r="L2">
        <v>4194.2398999999996</v>
      </c>
      <c r="M2">
        <v>4088.2338</v>
      </c>
      <c r="N2">
        <v>4220.2413999999999</v>
      </c>
      <c r="O2">
        <v>4193.2398999999996</v>
      </c>
      <c r="P2">
        <v>5841.3341</v>
      </c>
      <c r="Q2">
        <v>4680.2677000000003</v>
      </c>
      <c r="R2">
        <v>4917.2812000000004</v>
      </c>
      <c r="S2">
        <v>4610.2637000000004</v>
      </c>
      <c r="T2">
        <v>4643.2655999999997</v>
      </c>
      <c r="U2">
        <v>4616.2640000000001</v>
      </c>
      <c r="X2">
        <v>3587.2051999999999</v>
      </c>
      <c r="Y2">
        <v>3847.22</v>
      </c>
    </row>
    <row r="3" spans="2:25">
      <c r="B3">
        <v>4292.2455</v>
      </c>
      <c r="C3">
        <v>2656.1518999999998</v>
      </c>
      <c r="D3">
        <v>4030.2305000000001</v>
      </c>
      <c r="E3">
        <v>4277.2446</v>
      </c>
      <c r="F3">
        <v>4345.2485999999999</v>
      </c>
      <c r="G3">
        <v>4041.2312000000002</v>
      </c>
      <c r="H3">
        <v>4063.2323999999999</v>
      </c>
      <c r="I3">
        <v>3778.2161000000001</v>
      </c>
      <c r="J3">
        <v>3640.2082</v>
      </c>
      <c r="K3">
        <v>3412.1952000000001</v>
      </c>
      <c r="L3">
        <v>3345.1913</v>
      </c>
      <c r="M3">
        <v>3651.2087999999999</v>
      </c>
      <c r="N3">
        <v>4396.2514000000001</v>
      </c>
      <c r="O3">
        <v>4218.2412999999997</v>
      </c>
      <c r="P3">
        <v>5531.3163999999997</v>
      </c>
      <c r="Q3">
        <v>3840.2195999999999</v>
      </c>
      <c r="R3">
        <v>4787.2737999999999</v>
      </c>
      <c r="S3">
        <v>4124.2358999999997</v>
      </c>
      <c r="T3">
        <v>3902.2231999999999</v>
      </c>
      <c r="U3">
        <v>5172.2957999999999</v>
      </c>
      <c r="X3">
        <v>3404.1947</v>
      </c>
      <c r="Y3">
        <v>3947.2258000000002</v>
      </c>
    </row>
    <row r="4" spans="2:25">
      <c r="B4">
        <v>4190.2397000000001</v>
      </c>
      <c r="C4">
        <v>3957.2264</v>
      </c>
      <c r="D4">
        <v>3779.2161000000001</v>
      </c>
      <c r="E4">
        <v>2499.1428999999998</v>
      </c>
      <c r="F4">
        <v>4210.2407999999996</v>
      </c>
      <c r="G4">
        <v>4148.2372999999998</v>
      </c>
      <c r="H4">
        <v>4101.2345999999998</v>
      </c>
      <c r="I4">
        <v>2105.1203999999998</v>
      </c>
      <c r="J4">
        <v>3455.1976</v>
      </c>
      <c r="K4">
        <v>5541.317</v>
      </c>
      <c r="L4">
        <v>3663.2094999999999</v>
      </c>
      <c r="M4">
        <v>4309.2465000000002</v>
      </c>
      <c r="N4">
        <v>3743.2141000000001</v>
      </c>
      <c r="O4">
        <v>3820.2184999999999</v>
      </c>
      <c r="P4">
        <v>5146.2943999999998</v>
      </c>
      <c r="Q4">
        <v>3897.2229000000002</v>
      </c>
      <c r="R4">
        <v>4311.2466000000004</v>
      </c>
      <c r="S4">
        <v>2554.1460999999999</v>
      </c>
      <c r="T4">
        <v>3975.2274000000002</v>
      </c>
      <c r="U4">
        <v>3871.2213999999999</v>
      </c>
      <c r="X4">
        <v>3476.1988000000001</v>
      </c>
      <c r="Y4">
        <v>4068.2327</v>
      </c>
    </row>
    <row r="5" spans="2:25">
      <c r="B5">
        <v>2735.1565000000001</v>
      </c>
      <c r="C5">
        <v>4234.2421000000004</v>
      </c>
      <c r="D5">
        <v>3915.2239</v>
      </c>
      <c r="E5">
        <v>4301.2461000000003</v>
      </c>
      <c r="F5">
        <v>4375.2502000000004</v>
      </c>
      <c r="G5">
        <v>3975.2274000000002</v>
      </c>
      <c r="H5">
        <v>4164.2381999999998</v>
      </c>
      <c r="I5">
        <v>3010.1722</v>
      </c>
      <c r="J5">
        <v>3642.2082999999998</v>
      </c>
      <c r="K5">
        <v>4694.2685000000001</v>
      </c>
      <c r="L5">
        <v>3615.2067999999999</v>
      </c>
      <c r="M5">
        <v>3510.2008000000001</v>
      </c>
      <c r="N5">
        <v>3492.1997000000001</v>
      </c>
      <c r="O5">
        <v>3618.2069999999999</v>
      </c>
      <c r="P5">
        <v>4612.2637999999997</v>
      </c>
      <c r="Q5">
        <v>4631.2649000000001</v>
      </c>
      <c r="R5">
        <v>3990.2282</v>
      </c>
      <c r="S5">
        <v>4095.2341999999999</v>
      </c>
      <c r="T5">
        <v>4128.2361000000001</v>
      </c>
      <c r="U5">
        <v>3748.2143999999998</v>
      </c>
      <c r="X5">
        <v>3562.2037</v>
      </c>
      <c r="Y5">
        <v>4071.2328000000002</v>
      </c>
    </row>
    <row r="6" spans="2:25">
      <c r="B6">
        <v>4193.2398000000003</v>
      </c>
      <c r="C6">
        <v>3894.2226999999998</v>
      </c>
      <c r="D6">
        <v>4118.2354999999998</v>
      </c>
      <c r="E6">
        <v>4123.2358000000004</v>
      </c>
      <c r="F6">
        <v>4207.2407000000003</v>
      </c>
      <c r="G6">
        <v>4405.2519000000002</v>
      </c>
      <c r="H6">
        <v>4077.2332000000001</v>
      </c>
      <c r="I6">
        <v>3697.2114999999999</v>
      </c>
      <c r="J6">
        <v>3531.2020000000002</v>
      </c>
      <c r="K6">
        <v>3993.2284</v>
      </c>
      <c r="L6">
        <v>3430.1961999999999</v>
      </c>
      <c r="M6">
        <v>3550.2031000000002</v>
      </c>
      <c r="N6">
        <v>3555.2033000000001</v>
      </c>
      <c r="O6">
        <v>3476.1988999999999</v>
      </c>
      <c r="P6">
        <v>4133.2365</v>
      </c>
      <c r="Q6">
        <v>4025.2302</v>
      </c>
      <c r="R6">
        <v>4392.2512999999999</v>
      </c>
      <c r="S6">
        <v>4139.2367000000004</v>
      </c>
      <c r="T6">
        <v>4030.2305000000001</v>
      </c>
      <c r="U6">
        <v>3166.1810999999998</v>
      </c>
      <c r="X6">
        <v>3546.2028</v>
      </c>
      <c r="Y6">
        <v>3927.2246</v>
      </c>
    </row>
    <row r="7" spans="2:25">
      <c r="B7">
        <v>4489.2566999999999</v>
      </c>
      <c r="C7">
        <v>1914.1094000000001</v>
      </c>
      <c r="D7">
        <v>3985.2280000000001</v>
      </c>
      <c r="E7">
        <v>4547.2601000000004</v>
      </c>
      <c r="F7">
        <v>4314.2466999999997</v>
      </c>
      <c r="G7">
        <v>4307.2464</v>
      </c>
      <c r="H7">
        <v>4023.2301000000002</v>
      </c>
      <c r="I7">
        <v>3423.1958</v>
      </c>
      <c r="J7">
        <v>3471.1985</v>
      </c>
      <c r="K7">
        <v>3637.2080000000001</v>
      </c>
      <c r="L7">
        <v>3468.1983</v>
      </c>
      <c r="M7">
        <v>3574.2044000000001</v>
      </c>
      <c r="N7">
        <v>3499.2002000000002</v>
      </c>
      <c r="O7">
        <v>3719.2127</v>
      </c>
      <c r="P7">
        <v>4834.2764999999999</v>
      </c>
      <c r="Q7">
        <v>3913.2238000000002</v>
      </c>
      <c r="R7">
        <v>4373.2501000000002</v>
      </c>
      <c r="S7">
        <v>3975.2274000000002</v>
      </c>
      <c r="T7">
        <v>3978.2276000000002</v>
      </c>
      <c r="U7">
        <v>4168.2384000000002</v>
      </c>
      <c r="X7">
        <v>4087.2337000000002</v>
      </c>
      <c r="Y7">
        <v>4315.2469000000001</v>
      </c>
    </row>
    <row r="8" spans="2:25">
      <c r="B8">
        <v>4031.2305999999999</v>
      </c>
      <c r="C8">
        <v>4127.2359999999999</v>
      </c>
      <c r="D8">
        <v>4017.2298000000001</v>
      </c>
      <c r="E8">
        <v>4037.2309</v>
      </c>
      <c r="F8">
        <v>4029.2303999999999</v>
      </c>
      <c r="G8">
        <v>3984.2278999999999</v>
      </c>
      <c r="H8">
        <v>4284.2451000000001</v>
      </c>
      <c r="I8">
        <v>3388.1938</v>
      </c>
      <c r="J8">
        <v>5235.2993999999999</v>
      </c>
      <c r="K8">
        <v>3919.2242000000001</v>
      </c>
      <c r="L8">
        <v>3498.2</v>
      </c>
      <c r="M8">
        <v>3531.2020000000002</v>
      </c>
      <c r="N8">
        <v>4667.2668999999996</v>
      </c>
      <c r="O8">
        <v>3459.1979000000001</v>
      </c>
      <c r="P8">
        <v>4230.2420000000002</v>
      </c>
      <c r="Q8">
        <v>3459.1977999999999</v>
      </c>
      <c r="R8">
        <v>4181.2392</v>
      </c>
      <c r="S8">
        <v>4410.2521999999999</v>
      </c>
      <c r="T8">
        <v>4072.2329</v>
      </c>
      <c r="U8">
        <v>4371.25</v>
      </c>
      <c r="X8">
        <v>3522.2015000000001</v>
      </c>
      <c r="Y8">
        <v>4200.2402000000002</v>
      </c>
    </row>
    <row r="9" spans="2:25">
      <c r="B9">
        <v>4242.2425999999996</v>
      </c>
      <c r="C9">
        <v>4209.2407999999996</v>
      </c>
      <c r="D9">
        <v>3978.2276000000002</v>
      </c>
      <c r="E9">
        <v>4074.2330000000002</v>
      </c>
      <c r="F9">
        <v>4235.2422999999999</v>
      </c>
      <c r="G9">
        <v>4083.2334999999998</v>
      </c>
      <c r="H9">
        <v>4406.2520999999997</v>
      </c>
      <c r="I9">
        <v>5206.2978000000003</v>
      </c>
      <c r="J9">
        <v>3736.2136999999998</v>
      </c>
      <c r="K9">
        <v>673.0385</v>
      </c>
      <c r="L9">
        <v>3365.1925000000001</v>
      </c>
      <c r="M9">
        <v>3156.1804999999999</v>
      </c>
      <c r="N9">
        <v>3421.1957000000002</v>
      </c>
      <c r="O9">
        <v>3444.1970000000001</v>
      </c>
      <c r="P9">
        <v>3822.2186000000002</v>
      </c>
      <c r="Q9">
        <v>4030.2305000000001</v>
      </c>
      <c r="R9">
        <v>4163.2380999999996</v>
      </c>
      <c r="S9">
        <v>3971.2271000000001</v>
      </c>
      <c r="T9">
        <v>3921.2242999999999</v>
      </c>
      <c r="U9">
        <v>4010.2294000000002</v>
      </c>
      <c r="X9">
        <v>3530.2019</v>
      </c>
      <c r="Y9">
        <v>3923.2244000000001</v>
      </c>
    </row>
    <row r="10" spans="2:25">
      <c r="B10">
        <v>4077.2332000000001</v>
      </c>
      <c r="C10">
        <v>3952.2260999999999</v>
      </c>
      <c r="D10">
        <v>777.0444</v>
      </c>
      <c r="E10">
        <v>4250.2430999999997</v>
      </c>
      <c r="F10">
        <v>4325.2474000000002</v>
      </c>
      <c r="G10">
        <v>4345.2484999999997</v>
      </c>
      <c r="H10">
        <v>3918.2240999999999</v>
      </c>
      <c r="I10">
        <v>3534.2021</v>
      </c>
      <c r="J10">
        <v>3978.2276000000002</v>
      </c>
      <c r="K10">
        <v>1623.0927999999999</v>
      </c>
      <c r="L10">
        <v>3541.2024999999999</v>
      </c>
      <c r="M10">
        <v>3598.2058000000002</v>
      </c>
      <c r="N10">
        <v>3404.1947</v>
      </c>
      <c r="O10">
        <v>3479.1990000000001</v>
      </c>
      <c r="P10">
        <v>3836.2195000000002</v>
      </c>
      <c r="Q10">
        <v>3947.2258000000002</v>
      </c>
      <c r="R10">
        <v>3371.1927999999998</v>
      </c>
      <c r="S10">
        <v>3931.2248</v>
      </c>
      <c r="T10">
        <v>3972.2271999999998</v>
      </c>
      <c r="U10">
        <v>3926.2246</v>
      </c>
      <c r="X10">
        <v>3503.2003</v>
      </c>
      <c r="Y10">
        <v>3995.2285000000002</v>
      </c>
    </row>
    <row r="11" spans="2:25">
      <c r="B11">
        <v>3695.2114000000001</v>
      </c>
      <c r="C11">
        <v>4198.2401</v>
      </c>
      <c r="D11">
        <v>3722.2129</v>
      </c>
      <c r="E11">
        <v>4115.2353999999996</v>
      </c>
      <c r="F11">
        <v>1885.1078</v>
      </c>
      <c r="G11">
        <v>3924.2244000000001</v>
      </c>
      <c r="H11">
        <v>4063.2323999999999</v>
      </c>
      <c r="I11">
        <v>3730.2132999999999</v>
      </c>
      <c r="J11">
        <v>3403.1947</v>
      </c>
      <c r="K11">
        <v>3482.1990999999998</v>
      </c>
      <c r="L11">
        <v>2990.1709999999998</v>
      </c>
      <c r="M11">
        <v>3749.2143999999998</v>
      </c>
      <c r="N11">
        <v>3602.2060000000001</v>
      </c>
      <c r="O11">
        <v>3470.1985</v>
      </c>
      <c r="P11">
        <v>800.04579999999999</v>
      </c>
      <c r="Q11">
        <v>3890.2224999999999</v>
      </c>
      <c r="R11">
        <v>3961.2266</v>
      </c>
      <c r="S11">
        <v>4293.2455</v>
      </c>
      <c r="T11">
        <v>4015.2296000000001</v>
      </c>
      <c r="U11">
        <v>4410.2523000000001</v>
      </c>
      <c r="X11">
        <v>3541.2026000000001</v>
      </c>
      <c r="Y11">
        <v>3760.2150999999999</v>
      </c>
    </row>
    <row r="12" spans="2:25">
      <c r="B12">
        <v>3923.2244000000001</v>
      </c>
      <c r="C12">
        <v>4145.2371000000003</v>
      </c>
      <c r="D12">
        <v>4169.2384000000002</v>
      </c>
      <c r="E12">
        <v>4316.2469000000001</v>
      </c>
      <c r="F12">
        <v>4099.2344999999996</v>
      </c>
      <c r="G12">
        <v>4012.2294999999999</v>
      </c>
      <c r="H12">
        <v>4067.2325999999998</v>
      </c>
      <c r="I12">
        <v>3430.1961999999999</v>
      </c>
      <c r="J12">
        <v>3419.1956</v>
      </c>
      <c r="K12">
        <v>3404.1947</v>
      </c>
      <c r="L12">
        <v>3445.1970999999999</v>
      </c>
      <c r="M12">
        <v>4128.2361000000001</v>
      </c>
      <c r="N12">
        <v>3597.2057</v>
      </c>
      <c r="O12">
        <v>3575.2044999999998</v>
      </c>
      <c r="P12">
        <v>3824.2186999999999</v>
      </c>
      <c r="Q12">
        <v>4291.2455</v>
      </c>
      <c r="R12">
        <v>4664.2668000000003</v>
      </c>
      <c r="S12">
        <v>4081.2334000000001</v>
      </c>
      <c r="T12">
        <v>3992.2283000000002</v>
      </c>
      <c r="U12">
        <v>4047.2314999999999</v>
      </c>
      <c r="X12">
        <v>3433.1963000000001</v>
      </c>
      <c r="Y12">
        <v>4040.2311</v>
      </c>
    </row>
    <row r="13" spans="2:25">
      <c r="B13">
        <v>4230.2420000000002</v>
      </c>
      <c r="C13">
        <v>4215.2411000000002</v>
      </c>
      <c r="D13">
        <v>3855.2204999999999</v>
      </c>
      <c r="E13">
        <v>4179.2389999999996</v>
      </c>
      <c r="F13">
        <v>4076.2332000000001</v>
      </c>
      <c r="G13">
        <v>4590.2624999999998</v>
      </c>
      <c r="H13">
        <v>4209.2407000000003</v>
      </c>
      <c r="I13">
        <v>3488.1995000000002</v>
      </c>
      <c r="J13">
        <v>4190.2397000000001</v>
      </c>
      <c r="K13">
        <v>3460.1979000000001</v>
      </c>
      <c r="L13">
        <v>1554.0889</v>
      </c>
      <c r="M13">
        <v>3616.2067999999999</v>
      </c>
      <c r="N13">
        <v>3459.1977999999999</v>
      </c>
      <c r="O13">
        <v>2116.1210000000001</v>
      </c>
      <c r="P13">
        <v>4286.2451000000001</v>
      </c>
      <c r="Q13">
        <v>4299.2458999999999</v>
      </c>
      <c r="R13">
        <v>4018.2298999999998</v>
      </c>
      <c r="S13">
        <v>3993.2284</v>
      </c>
      <c r="T13">
        <v>3991.2283000000002</v>
      </c>
      <c r="U13">
        <v>4174.2388000000001</v>
      </c>
      <c r="X13">
        <v>3501.2003</v>
      </c>
      <c r="Y13">
        <v>4182.2392</v>
      </c>
    </row>
    <row r="14" spans="2:25">
      <c r="B14">
        <v>2234.1278000000002</v>
      </c>
      <c r="C14">
        <v>4039.2310000000002</v>
      </c>
      <c r="D14">
        <v>3987.2280999999998</v>
      </c>
      <c r="E14">
        <v>4291.2455</v>
      </c>
      <c r="F14">
        <v>4485.2565999999997</v>
      </c>
      <c r="G14">
        <v>4006.2291</v>
      </c>
      <c r="H14">
        <v>4023.2301000000002</v>
      </c>
      <c r="I14">
        <v>3393.1941000000002</v>
      </c>
      <c r="J14">
        <v>3430.1961000000001</v>
      </c>
      <c r="K14">
        <v>3563.2037999999998</v>
      </c>
      <c r="L14">
        <v>3820.2184999999999</v>
      </c>
      <c r="M14">
        <v>4062.2323999999999</v>
      </c>
      <c r="N14">
        <v>3447.1972000000001</v>
      </c>
      <c r="O14">
        <v>3701.2116999999998</v>
      </c>
      <c r="P14">
        <v>4762.2722999999996</v>
      </c>
      <c r="Q14">
        <v>4306.2462999999998</v>
      </c>
      <c r="R14">
        <v>3740.2139000000002</v>
      </c>
      <c r="S14">
        <v>4225.2416000000003</v>
      </c>
      <c r="T14">
        <v>3836.2194</v>
      </c>
      <c r="U14">
        <v>3873.2215999999999</v>
      </c>
      <c r="X14">
        <v>3440.1967</v>
      </c>
    </row>
    <row r="15" spans="2:25">
      <c r="B15">
        <v>4082.2334999999998</v>
      </c>
      <c r="C15">
        <v>4067.2325999999998</v>
      </c>
      <c r="D15">
        <v>4252.2431999999999</v>
      </c>
      <c r="E15">
        <v>4142.2368999999999</v>
      </c>
      <c r="F15">
        <v>4299.2458999999999</v>
      </c>
      <c r="G15">
        <v>3995.2285999999999</v>
      </c>
      <c r="H15">
        <v>4066.2325000000001</v>
      </c>
      <c r="I15">
        <v>3520.2013000000002</v>
      </c>
      <c r="J15">
        <v>3499.2001</v>
      </c>
      <c r="K15">
        <v>3531.2019</v>
      </c>
      <c r="L15">
        <v>3515.201</v>
      </c>
      <c r="M15">
        <v>3458.1977999999999</v>
      </c>
      <c r="N15">
        <v>3786.2165</v>
      </c>
      <c r="O15">
        <v>3428.1961000000001</v>
      </c>
      <c r="P15">
        <v>4396.2514000000001</v>
      </c>
      <c r="Q15">
        <v>1856.1061</v>
      </c>
      <c r="R15">
        <v>4240.2425000000003</v>
      </c>
      <c r="S15">
        <v>3907.2235000000001</v>
      </c>
      <c r="T15">
        <v>4064.2325000000001</v>
      </c>
      <c r="U15">
        <v>4075.2330999999999</v>
      </c>
      <c r="X15">
        <v>3485.1993000000002</v>
      </c>
    </row>
    <row r="16" spans="2:25">
      <c r="B16">
        <v>4015.2296999999999</v>
      </c>
      <c r="C16">
        <v>4249.2430000000004</v>
      </c>
      <c r="D16">
        <v>3693.2112000000002</v>
      </c>
      <c r="E16">
        <v>3722.2129</v>
      </c>
      <c r="F16">
        <v>2531.1448</v>
      </c>
      <c r="G16">
        <v>4148.2371999999996</v>
      </c>
      <c r="H16">
        <v>4284.2449999999999</v>
      </c>
      <c r="I16">
        <v>3395.1941999999999</v>
      </c>
      <c r="J16">
        <v>3418.1954999999998</v>
      </c>
      <c r="K16">
        <v>3659.2093</v>
      </c>
      <c r="L16">
        <v>3618.2069999999999</v>
      </c>
      <c r="M16">
        <v>3787.2166000000002</v>
      </c>
      <c r="N16">
        <v>3020.1727999999998</v>
      </c>
      <c r="O16">
        <v>3492.1997999999999</v>
      </c>
      <c r="P16">
        <v>2322.1327999999999</v>
      </c>
      <c r="Q16">
        <v>3949.2258999999999</v>
      </c>
      <c r="R16">
        <v>3876.2217000000001</v>
      </c>
      <c r="S16">
        <v>3714.2125000000001</v>
      </c>
      <c r="T16">
        <v>3352.1918000000001</v>
      </c>
      <c r="U16">
        <v>3718.2127</v>
      </c>
      <c r="X16">
        <v>3540.2024999999999</v>
      </c>
    </row>
    <row r="17" spans="2:24">
      <c r="B17">
        <v>1830.1047000000001</v>
      </c>
      <c r="C17">
        <v>4208.2406000000001</v>
      </c>
      <c r="D17">
        <v>3765.2154</v>
      </c>
      <c r="E17">
        <v>4365.2497000000003</v>
      </c>
      <c r="F17">
        <v>4294.2456000000002</v>
      </c>
      <c r="G17">
        <v>3714.2123999999999</v>
      </c>
      <c r="H17">
        <v>4132.2362999999996</v>
      </c>
      <c r="I17">
        <v>3434.1963999999998</v>
      </c>
      <c r="J17">
        <v>3461.1979000000001</v>
      </c>
      <c r="K17">
        <v>3499.2002000000002</v>
      </c>
      <c r="L17">
        <v>3726.2132000000001</v>
      </c>
      <c r="M17">
        <v>3866.2212</v>
      </c>
      <c r="N17">
        <v>3518.2013000000002</v>
      </c>
      <c r="O17">
        <v>3570.2042000000001</v>
      </c>
      <c r="P17">
        <v>4714.2696999999998</v>
      </c>
      <c r="Q17">
        <v>4143.2370000000001</v>
      </c>
      <c r="R17">
        <v>3836.2194</v>
      </c>
      <c r="S17">
        <v>4526.2588999999998</v>
      </c>
      <c r="T17">
        <v>4279.2448000000004</v>
      </c>
      <c r="U17">
        <v>4117.2354999999998</v>
      </c>
      <c r="X17">
        <v>3520.2013000000002</v>
      </c>
    </row>
    <row r="18" spans="2:24">
      <c r="B18">
        <v>3874.2215999999999</v>
      </c>
      <c r="C18">
        <v>3387.1936999999998</v>
      </c>
      <c r="D18">
        <v>3950.2258999999999</v>
      </c>
      <c r="E18">
        <v>4035.2307999999998</v>
      </c>
      <c r="F18">
        <v>3931.2249000000002</v>
      </c>
      <c r="G18">
        <v>4000.2287999999999</v>
      </c>
      <c r="H18">
        <v>4064.2323999999999</v>
      </c>
      <c r="I18">
        <v>3413.1952999999999</v>
      </c>
      <c r="J18">
        <v>3597.2058000000002</v>
      </c>
      <c r="K18">
        <v>3613.2067000000002</v>
      </c>
      <c r="L18">
        <v>5049.2888000000003</v>
      </c>
      <c r="M18">
        <v>3531.2020000000002</v>
      </c>
      <c r="N18">
        <v>3656.2091</v>
      </c>
      <c r="O18">
        <v>3647.2085999999999</v>
      </c>
      <c r="P18">
        <v>4280.2448000000004</v>
      </c>
      <c r="Q18">
        <v>3846.22</v>
      </c>
      <c r="R18">
        <v>4011.2294000000002</v>
      </c>
      <c r="S18">
        <v>3903.2231999999999</v>
      </c>
      <c r="T18">
        <v>4395.2514000000001</v>
      </c>
      <c r="U18">
        <v>4213.241</v>
      </c>
      <c r="X18">
        <v>2564.1466999999998</v>
      </c>
    </row>
    <row r="19" spans="2:24">
      <c r="B19">
        <v>4176.2389000000003</v>
      </c>
      <c r="C19">
        <v>3873.2215000000001</v>
      </c>
      <c r="D19">
        <v>3924.2244000000001</v>
      </c>
      <c r="E19">
        <v>4078.2332999999999</v>
      </c>
      <c r="F19">
        <v>4372.2501000000002</v>
      </c>
      <c r="G19">
        <v>4154.2376000000004</v>
      </c>
      <c r="H19">
        <v>4043.2312999999999</v>
      </c>
      <c r="I19">
        <v>3447.1972000000001</v>
      </c>
      <c r="J19">
        <v>3702.2118</v>
      </c>
      <c r="K19">
        <v>3588.2053000000001</v>
      </c>
      <c r="L19">
        <v>3553.2031999999999</v>
      </c>
      <c r="M19">
        <v>3440.1967</v>
      </c>
      <c r="N19">
        <v>1126.0645</v>
      </c>
      <c r="O19">
        <v>4445.2542999999996</v>
      </c>
      <c r="P19">
        <v>5081.2906000000003</v>
      </c>
      <c r="Q19">
        <v>3831.2190999999998</v>
      </c>
      <c r="R19">
        <v>4131.2362999999996</v>
      </c>
      <c r="S19">
        <v>4139.2367000000004</v>
      </c>
      <c r="T19">
        <v>808.0462</v>
      </c>
      <c r="U19">
        <v>3900.2231000000002</v>
      </c>
      <c r="X19">
        <v>4466.2554</v>
      </c>
    </row>
    <row r="20" spans="2:24">
      <c r="B20">
        <v>3884.2221</v>
      </c>
      <c r="C20">
        <v>4173.2386999999999</v>
      </c>
      <c r="D20">
        <v>3856.2204999999999</v>
      </c>
      <c r="E20">
        <v>4466.2554</v>
      </c>
      <c r="F20">
        <v>1894.1084000000001</v>
      </c>
      <c r="G20">
        <v>4003.2289999999998</v>
      </c>
      <c r="H20">
        <v>4026.2303000000002</v>
      </c>
      <c r="I20">
        <v>3615.2067999999999</v>
      </c>
      <c r="J20">
        <v>3524.2015999999999</v>
      </c>
      <c r="K20">
        <v>3684.2107000000001</v>
      </c>
      <c r="L20">
        <v>3469.1984000000002</v>
      </c>
      <c r="M20">
        <v>3523.2015000000001</v>
      </c>
      <c r="N20">
        <v>4423.2529999999997</v>
      </c>
      <c r="O20">
        <v>2014.1152</v>
      </c>
      <c r="P20">
        <v>4067.2327</v>
      </c>
      <c r="Q20">
        <v>4024.2301000000002</v>
      </c>
      <c r="R20">
        <v>4741.2712000000001</v>
      </c>
      <c r="S20">
        <v>4114.2353999999996</v>
      </c>
      <c r="T20">
        <v>4116.2353999999996</v>
      </c>
      <c r="U20">
        <v>4105.2348000000002</v>
      </c>
      <c r="X20">
        <v>3617.2069000000001</v>
      </c>
    </row>
    <row r="21" spans="2:24">
      <c r="B21">
        <v>4051.2318</v>
      </c>
      <c r="C21">
        <v>3931.2248</v>
      </c>
      <c r="D21">
        <v>3719.2127</v>
      </c>
      <c r="E21">
        <v>4093.2341000000001</v>
      </c>
      <c r="F21">
        <v>3899.2231000000002</v>
      </c>
      <c r="G21">
        <v>3962.2266</v>
      </c>
      <c r="H21">
        <v>4179.2390999999998</v>
      </c>
      <c r="I21">
        <v>4155.2376000000004</v>
      </c>
      <c r="J21">
        <v>3480.1990000000001</v>
      </c>
      <c r="K21">
        <v>3561.2037</v>
      </c>
      <c r="L21">
        <v>1193.0681999999999</v>
      </c>
      <c r="M21">
        <v>3481.1990999999998</v>
      </c>
      <c r="N21">
        <v>3682.2105999999999</v>
      </c>
      <c r="O21">
        <v>3625.2073</v>
      </c>
      <c r="P21">
        <v>4803.2746999999999</v>
      </c>
      <c r="Q21">
        <v>3871.2213999999999</v>
      </c>
      <c r="R21">
        <v>4096.2341999999999</v>
      </c>
      <c r="S21">
        <v>4258.2434999999996</v>
      </c>
      <c r="T21">
        <v>4379.2505000000001</v>
      </c>
      <c r="U21">
        <v>3950.2258999999999</v>
      </c>
      <c r="X21">
        <v>2663.1523999999999</v>
      </c>
    </row>
    <row r="22" spans="2:24">
      <c r="B22">
        <v>3886.2222999999999</v>
      </c>
      <c r="C22">
        <v>3846.22</v>
      </c>
      <c r="D22">
        <v>4137.2366000000002</v>
      </c>
      <c r="E22">
        <v>4227.2417999999998</v>
      </c>
      <c r="F22">
        <v>1357.0776000000001</v>
      </c>
      <c r="G22">
        <v>4313.2466999999997</v>
      </c>
      <c r="H22">
        <v>4129.2362000000003</v>
      </c>
      <c r="I22">
        <v>3584.2049999999999</v>
      </c>
      <c r="J22">
        <v>3423.1958</v>
      </c>
      <c r="K22">
        <v>3444.1970000000001</v>
      </c>
      <c r="L22">
        <v>3567.2040000000002</v>
      </c>
      <c r="M22">
        <v>3447.1970999999999</v>
      </c>
      <c r="N22">
        <v>4651.2659999999996</v>
      </c>
      <c r="O22">
        <v>3757.2148999999999</v>
      </c>
      <c r="P22">
        <v>4138.2367000000004</v>
      </c>
      <c r="Q22">
        <v>4189.2395999999999</v>
      </c>
      <c r="R22">
        <v>4181.2392</v>
      </c>
      <c r="S22">
        <v>4061.2323000000001</v>
      </c>
      <c r="T22">
        <v>3925.2244999999998</v>
      </c>
      <c r="U22">
        <v>1823.1043</v>
      </c>
      <c r="X22">
        <v>3436.1966000000002</v>
      </c>
    </row>
    <row r="23" spans="2:24">
      <c r="B23">
        <v>3794.2170000000001</v>
      </c>
      <c r="C23">
        <v>3809.2177999999999</v>
      </c>
      <c r="D23">
        <v>2770.1585</v>
      </c>
      <c r="E23">
        <v>4053.2319000000002</v>
      </c>
      <c r="F23">
        <v>4391.2511999999997</v>
      </c>
      <c r="G23">
        <v>4052.2318</v>
      </c>
      <c r="H23">
        <v>2508.1433999999999</v>
      </c>
      <c r="I23">
        <v>3363.1923000000002</v>
      </c>
      <c r="J23">
        <v>3407.1949</v>
      </c>
      <c r="K23">
        <v>3528.2017999999998</v>
      </c>
      <c r="L23">
        <v>3418.1954999999998</v>
      </c>
      <c r="M23">
        <v>3610.2064</v>
      </c>
      <c r="N23">
        <v>3667.2096999999999</v>
      </c>
      <c r="O23">
        <v>3484.1992</v>
      </c>
      <c r="P23">
        <v>4130.2362999999996</v>
      </c>
      <c r="Q23">
        <v>4171.2385999999997</v>
      </c>
      <c r="R23">
        <v>4110.2349999999997</v>
      </c>
      <c r="S23">
        <v>4240.2425999999996</v>
      </c>
      <c r="T23">
        <v>4236.2422999999999</v>
      </c>
      <c r="U23">
        <v>3860.2208000000001</v>
      </c>
      <c r="X23">
        <v>3655.2091</v>
      </c>
    </row>
    <row r="24" spans="2:24">
      <c r="B24">
        <v>4018.2298999999998</v>
      </c>
      <c r="C24">
        <v>4119.2357000000002</v>
      </c>
      <c r="D24">
        <v>4173.2386999999999</v>
      </c>
      <c r="E24">
        <v>2450.1401999999998</v>
      </c>
      <c r="F24">
        <v>4077.2332999999999</v>
      </c>
      <c r="G24">
        <v>4106.2349000000004</v>
      </c>
      <c r="H24">
        <v>3891.2226000000001</v>
      </c>
      <c r="I24">
        <v>2570.1469999999999</v>
      </c>
      <c r="J24">
        <v>3420.1956</v>
      </c>
      <c r="K24">
        <v>4886.2794999999996</v>
      </c>
      <c r="L24">
        <v>3581.2049000000002</v>
      </c>
      <c r="M24">
        <v>3567.2040000000002</v>
      </c>
      <c r="N24">
        <v>3617.2069000000001</v>
      </c>
      <c r="O24">
        <v>3477.1988999999999</v>
      </c>
      <c r="P24">
        <v>3372.1929</v>
      </c>
      <c r="Q24">
        <v>4063.2323999999999</v>
      </c>
      <c r="R24">
        <v>4303.2461000000003</v>
      </c>
      <c r="S24">
        <v>3959.2264</v>
      </c>
      <c r="T24">
        <v>4014.2296000000001</v>
      </c>
      <c r="U24">
        <v>3909.2235999999998</v>
      </c>
      <c r="X24">
        <v>3401.1945000000001</v>
      </c>
    </row>
    <row r="25" spans="2:24">
      <c r="B25">
        <v>3705.212</v>
      </c>
      <c r="C25">
        <v>3946.2257</v>
      </c>
      <c r="D25">
        <v>4115.2353999999996</v>
      </c>
      <c r="E25">
        <v>4270.2442000000001</v>
      </c>
      <c r="F25">
        <v>1957.1119000000001</v>
      </c>
      <c r="G25">
        <v>4064.2323999999999</v>
      </c>
      <c r="H25">
        <v>4168.2384000000002</v>
      </c>
      <c r="I25">
        <v>3437.1966000000002</v>
      </c>
      <c r="J25">
        <v>3480.1990000000001</v>
      </c>
      <c r="K25">
        <v>3478.1988999999999</v>
      </c>
      <c r="L25">
        <v>3479.1990000000001</v>
      </c>
      <c r="M25">
        <v>3534.2021</v>
      </c>
      <c r="N25">
        <v>3458.1977999999999</v>
      </c>
      <c r="O25">
        <v>3398.1943000000001</v>
      </c>
      <c r="P25">
        <v>4196.2401</v>
      </c>
      <c r="Q25">
        <v>4027.2303000000002</v>
      </c>
      <c r="R25">
        <v>3851.2202000000002</v>
      </c>
      <c r="S25">
        <v>3971.2271000000001</v>
      </c>
      <c r="T25">
        <v>4054.2319000000002</v>
      </c>
      <c r="U25">
        <v>4231.2420000000002</v>
      </c>
      <c r="X25">
        <v>1229.0703000000001</v>
      </c>
    </row>
    <row r="26" spans="2:24">
      <c r="B26">
        <v>3966.2269000000001</v>
      </c>
      <c r="C26">
        <v>3962.2266</v>
      </c>
      <c r="D26">
        <v>3879.2219</v>
      </c>
      <c r="E26">
        <v>3989.2282</v>
      </c>
      <c r="F26">
        <v>4036.2307999999998</v>
      </c>
      <c r="G26">
        <v>4268.2442000000001</v>
      </c>
      <c r="H26">
        <v>4032.2305999999999</v>
      </c>
      <c r="I26">
        <v>3595.2055999999998</v>
      </c>
      <c r="J26">
        <v>3467.1983</v>
      </c>
      <c r="K26">
        <v>3498.2001</v>
      </c>
      <c r="L26">
        <v>3604.2060999999999</v>
      </c>
      <c r="M26">
        <v>3457.1977000000002</v>
      </c>
      <c r="N26">
        <v>3581.2048</v>
      </c>
      <c r="O26">
        <v>3592.2055</v>
      </c>
      <c r="P26">
        <v>3967.2269000000001</v>
      </c>
      <c r="Q26">
        <v>3919.2242000000001</v>
      </c>
      <c r="R26">
        <v>4972.2843999999996</v>
      </c>
      <c r="S26">
        <v>4157.2377999999999</v>
      </c>
      <c r="T26">
        <v>4049.2316000000001</v>
      </c>
      <c r="U26">
        <v>3770.2157000000002</v>
      </c>
      <c r="X26">
        <v>3550.2031000000002</v>
      </c>
    </row>
    <row r="27" spans="2:24">
      <c r="B27">
        <v>3823.2186999999999</v>
      </c>
      <c r="C27">
        <v>3971.2271999999998</v>
      </c>
      <c r="D27">
        <v>3895.2228</v>
      </c>
      <c r="E27">
        <v>4339.2482</v>
      </c>
      <c r="F27">
        <v>4119.2356</v>
      </c>
      <c r="G27">
        <v>4140.2367999999997</v>
      </c>
      <c r="H27">
        <v>3040.1738</v>
      </c>
      <c r="I27">
        <v>3530.2019</v>
      </c>
      <c r="J27">
        <v>3503.2004000000002</v>
      </c>
      <c r="K27">
        <v>3531.2019</v>
      </c>
      <c r="L27">
        <v>659.03769999999997</v>
      </c>
      <c r="M27">
        <v>3739.2138</v>
      </c>
      <c r="N27">
        <v>3486.1994</v>
      </c>
      <c r="O27">
        <v>3437.1966000000002</v>
      </c>
      <c r="P27">
        <v>3811.2179000000001</v>
      </c>
      <c r="Q27">
        <v>4178.2389999999996</v>
      </c>
      <c r="R27">
        <v>4104.2347</v>
      </c>
      <c r="S27">
        <v>3927.2246</v>
      </c>
      <c r="T27">
        <v>4278.2447000000002</v>
      </c>
      <c r="U27">
        <v>4219.2412999999997</v>
      </c>
      <c r="X27">
        <v>3479.1990000000001</v>
      </c>
    </row>
    <row r="28" spans="2:24">
      <c r="B28">
        <v>3891.2226000000001</v>
      </c>
      <c r="C28">
        <v>2846.1628000000001</v>
      </c>
      <c r="D28">
        <v>4120.2356</v>
      </c>
      <c r="E28">
        <v>3872.2215000000001</v>
      </c>
      <c r="F28">
        <v>1356.0776000000001</v>
      </c>
      <c r="G28">
        <v>4113.2352000000001</v>
      </c>
      <c r="H28">
        <v>4280.2448000000004</v>
      </c>
      <c r="I28">
        <v>3439.1967</v>
      </c>
      <c r="J28">
        <v>3366.1925999999999</v>
      </c>
      <c r="K28">
        <v>3483.1993000000002</v>
      </c>
      <c r="L28">
        <v>3549.203</v>
      </c>
      <c r="M28">
        <v>3451.1974</v>
      </c>
      <c r="N28">
        <v>3559.2035999999998</v>
      </c>
      <c r="O28">
        <v>4884.2794000000004</v>
      </c>
      <c r="P28">
        <v>4074.2330999999999</v>
      </c>
      <c r="Q28">
        <v>3969.2269999999999</v>
      </c>
      <c r="R28">
        <v>1892.1081999999999</v>
      </c>
      <c r="S28">
        <v>3959.2265000000002</v>
      </c>
      <c r="T28">
        <v>4131.2362999999996</v>
      </c>
      <c r="U28">
        <v>4349.2488000000003</v>
      </c>
      <c r="X28">
        <v>3663.2094999999999</v>
      </c>
    </row>
    <row r="29" spans="2:24">
      <c r="B29">
        <v>3720.2127</v>
      </c>
      <c r="C29">
        <v>3706.212</v>
      </c>
      <c r="D29">
        <v>3872.2215000000001</v>
      </c>
      <c r="E29">
        <v>4216.2412000000004</v>
      </c>
      <c r="F29">
        <v>4384.2507999999998</v>
      </c>
      <c r="G29">
        <v>4272.2443999999996</v>
      </c>
      <c r="H29">
        <v>3939.2253000000001</v>
      </c>
      <c r="I29">
        <v>3373.1929</v>
      </c>
      <c r="J29">
        <v>4077.2332000000001</v>
      </c>
      <c r="K29">
        <v>3582.2049000000002</v>
      </c>
      <c r="L29">
        <v>3450.1974</v>
      </c>
      <c r="M29">
        <v>3495.1999000000001</v>
      </c>
      <c r="N29">
        <v>3643.2084</v>
      </c>
      <c r="O29">
        <v>3726.2132000000001</v>
      </c>
      <c r="P29">
        <v>3964.2267999999999</v>
      </c>
      <c r="Q29">
        <v>4165.2381999999998</v>
      </c>
      <c r="R29">
        <v>3986.2280000000001</v>
      </c>
      <c r="S29">
        <v>4262.2437</v>
      </c>
      <c r="T29">
        <v>4267.2440999999999</v>
      </c>
      <c r="U29">
        <v>3660.2094000000002</v>
      </c>
      <c r="X29">
        <v>3586.2051000000001</v>
      </c>
    </row>
    <row r="30" spans="2:24">
      <c r="B30">
        <v>3741.2139999999999</v>
      </c>
      <c r="C30">
        <v>4163.2381999999998</v>
      </c>
      <c r="D30">
        <v>4032.2305999999999</v>
      </c>
      <c r="E30">
        <v>4178.2389999999996</v>
      </c>
      <c r="F30">
        <v>4026.2303000000002</v>
      </c>
      <c r="G30">
        <v>4339.2480999999998</v>
      </c>
      <c r="H30">
        <v>4020.2298999999998</v>
      </c>
      <c r="I30">
        <v>2924.1671999999999</v>
      </c>
      <c r="J30">
        <v>3851.2203</v>
      </c>
      <c r="K30">
        <v>3546.2029000000002</v>
      </c>
      <c r="L30">
        <v>3634.2078000000001</v>
      </c>
      <c r="M30">
        <v>3546.2028</v>
      </c>
      <c r="N30">
        <v>4749.2716</v>
      </c>
      <c r="O30">
        <v>3595.2057</v>
      </c>
      <c r="P30">
        <v>4058.2321000000002</v>
      </c>
      <c r="Q30">
        <v>3768.2154999999998</v>
      </c>
      <c r="R30">
        <v>4365.2496000000001</v>
      </c>
      <c r="S30">
        <v>3990.2282</v>
      </c>
      <c r="T30">
        <v>1948.1115</v>
      </c>
      <c r="U30">
        <v>4097.2344000000003</v>
      </c>
      <c r="X30">
        <v>6317.3612999999996</v>
      </c>
    </row>
    <row r="31" spans="2:24">
      <c r="B31">
        <v>1926.1101000000001</v>
      </c>
      <c r="C31">
        <v>3734.2136</v>
      </c>
      <c r="D31">
        <v>3878.2217999999998</v>
      </c>
      <c r="E31">
        <v>3914.2238000000002</v>
      </c>
      <c r="F31">
        <v>4159.2379000000001</v>
      </c>
      <c r="G31">
        <v>3991.2282</v>
      </c>
      <c r="H31">
        <v>4078.2332999999999</v>
      </c>
      <c r="I31">
        <v>3381.1934000000001</v>
      </c>
      <c r="J31">
        <v>1634.0934999999999</v>
      </c>
      <c r="K31">
        <v>4179.2389999999996</v>
      </c>
      <c r="L31">
        <v>3622.2071000000001</v>
      </c>
      <c r="M31">
        <v>3322.19</v>
      </c>
      <c r="N31">
        <v>3556.2033999999999</v>
      </c>
      <c r="O31">
        <v>3357.192</v>
      </c>
      <c r="P31">
        <v>3820.2184999999999</v>
      </c>
      <c r="Q31">
        <v>4165.2383</v>
      </c>
      <c r="R31">
        <v>4321.2471999999998</v>
      </c>
      <c r="S31">
        <v>3935.2251000000001</v>
      </c>
      <c r="T31">
        <v>4197.2401</v>
      </c>
      <c r="U31">
        <v>3012.1723000000002</v>
      </c>
      <c r="X31">
        <v>3892.2226000000001</v>
      </c>
    </row>
    <row r="33" spans="1:24">
      <c r="A33" t="s">
        <v>135</v>
      </c>
      <c r="B33" s="3">
        <f>SUM(B2:B31)</f>
        <v>113873.51349999999</v>
      </c>
      <c r="C33" s="3">
        <f t="shared" ref="C33:U33" si="0">SUM(C2:C31)</f>
        <v>115468.60410000001</v>
      </c>
      <c r="D33" s="3">
        <f t="shared" si="0"/>
        <v>115144.58560000002</v>
      </c>
      <c r="E33" s="3">
        <f t="shared" si="0"/>
        <v>122113.9846</v>
      </c>
      <c r="F33" s="3">
        <f t="shared" si="0"/>
        <v>109002.23500000002</v>
      </c>
      <c r="G33" s="3">
        <f t="shared" si="0"/>
        <v>124309.10979999998</v>
      </c>
      <c r="H33" s="3">
        <f t="shared" si="0"/>
        <v>121149.92920000001</v>
      </c>
      <c r="I33" s="3">
        <f t="shared" si="0"/>
        <v>104154.9571</v>
      </c>
      <c r="J33" s="3">
        <f t="shared" si="0"/>
        <v>107567.15250000001</v>
      </c>
      <c r="K33" s="3">
        <f t="shared" si="0"/>
        <v>107654.15750000002</v>
      </c>
      <c r="L33" s="3">
        <f t="shared" si="0"/>
        <v>100619.75479999998</v>
      </c>
      <c r="M33" s="3">
        <f t="shared" si="0"/>
        <v>108782.2215</v>
      </c>
      <c r="N33" s="3">
        <f t="shared" si="0"/>
        <v>109686.27350000001</v>
      </c>
      <c r="O33" s="3">
        <f t="shared" si="0"/>
        <v>107222.13309999999</v>
      </c>
      <c r="P33" s="3">
        <f t="shared" si="0"/>
        <v>124857.14169999996</v>
      </c>
      <c r="Q33" s="3">
        <f t="shared" si="0"/>
        <v>119348.82609999999</v>
      </c>
      <c r="R33" s="3">
        <f t="shared" si="0"/>
        <v>123891.08580000002</v>
      </c>
      <c r="S33" s="3">
        <f t="shared" si="0"/>
        <v>121429.94500000001</v>
      </c>
      <c r="T33" s="3">
        <f t="shared" si="0"/>
        <v>116953.68959999998</v>
      </c>
      <c r="U33" s="3">
        <f t="shared" si="0"/>
        <v>118566.78200000002</v>
      </c>
      <c r="V33" s="3"/>
      <c r="W33" s="3"/>
      <c r="X33" s="3"/>
    </row>
    <row r="34" spans="1:24">
      <c r="A34" t="s">
        <v>136</v>
      </c>
      <c r="B34" s="3">
        <f>AVERAGE(B2:B31)</f>
        <v>3795.7837833333328</v>
      </c>
      <c r="C34" s="3">
        <f t="shared" ref="C34:U34" si="1">AVERAGE(C2:C31)</f>
        <v>3848.9534700000004</v>
      </c>
      <c r="D34" s="3">
        <f t="shared" si="1"/>
        <v>3838.152853333334</v>
      </c>
      <c r="E34" s="3">
        <f t="shared" si="1"/>
        <v>4070.4661533333333</v>
      </c>
      <c r="F34" s="3">
        <f t="shared" si="1"/>
        <v>3633.4078333333337</v>
      </c>
      <c r="G34" s="3">
        <f t="shared" si="1"/>
        <v>4143.6369933333326</v>
      </c>
      <c r="H34" s="3">
        <f t="shared" si="1"/>
        <v>4038.330973333334</v>
      </c>
      <c r="I34" s="3">
        <f t="shared" si="1"/>
        <v>3471.8319033333332</v>
      </c>
      <c r="J34" s="3">
        <f t="shared" si="1"/>
        <v>3585.5717500000005</v>
      </c>
      <c r="K34" s="3">
        <f t="shared" si="1"/>
        <v>3588.4719166666673</v>
      </c>
      <c r="L34" s="3">
        <f t="shared" si="1"/>
        <v>3353.9918266666659</v>
      </c>
      <c r="M34" s="3">
        <f t="shared" si="1"/>
        <v>3626.0740500000002</v>
      </c>
      <c r="N34" s="3">
        <f t="shared" si="1"/>
        <v>3656.2091166666669</v>
      </c>
      <c r="O34" s="3">
        <f t="shared" si="1"/>
        <v>3574.0711033333332</v>
      </c>
      <c r="P34" s="3">
        <f t="shared" si="1"/>
        <v>4161.9047233333322</v>
      </c>
      <c r="Q34" s="3">
        <f t="shared" si="1"/>
        <v>3978.2942033333329</v>
      </c>
      <c r="R34" s="3">
        <f t="shared" si="1"/>
        <v>4129.7028600000003</v>
      </c>
      <c r="S34" s="3">
        <f t="shared" si="1"/>
        <v>4047.6648333333337</v>
      </c>
      <c r="T34" s="3">
        <f t="shared" si="1"/>
        <v>3898.4563199999993</v>
      </c>
      <c r="U34" s="3">
        <f t="shared" si="1"/>
        <v>3952.2260666666675</v>
      </c>
      <c r="V34" s="3"/>
      <c r="W34" s="3"/>
      <c r="X34" s="3"/>
    </row>
    <row r="35" spans="1:24">
      <c r="A35" t="s">
        <v>137</v>
      </c>
      <c r="B35" s="3">
        <f>STDEV(B2:B31)</f>
        <v>715.02368826456143</v>
      </c>
      <c r="C35" s="3">
        <f t="shared" ref="C35:U35" si="2">STDEV(C2:C31)</f>
        <v>520.14963593506218</v>
      </c>
      <c r="D35" s="3">
        <f t="shared" si="2"/>
        <v>653.12012419485416</v>
      </c>
      <c r="E35" s="3">
        <f t="shared" si="2"/>
        <v>476.04676337537876</v>
      </c>
      <c r="F35" s="3">
        <f t="shared" si="2"/>
        <v>1080.4349956506226</v>
      </c>
      <c r="G35" s="3">
        <f t="shared" si="2"/>
        <v>219.9643909542454</v>
      </c>
      <c r="H35" s="3">
        <f t="shared" si="2"/>
        <v>393.67706547249844</v>
      </c>
      <c r="I35" s="3">
        <f t="shared" si="2"/>
        <v>494.88512812856459</v>
      </c>
      <c r="J35" s="3">
        <f t="shared" si="2"/>
        <v>526.60587840452718</v>
      </c>
      <c r="K35" s="3">
        <f t="shared" si="2"/>
        <v>830.97128145313718</v>
      </c>
      <c r="L35" s="3">
        <f t="shared" si="2"/>
        <v>830.73470136681726</v>
      </c>
      <c r="M35" s="3">
        <f t="shared" si="2"/>
        <v>249.82149735375393</v>
      </c>
      <c r="N35" s="3">
        <f t="shared" si="2"/>
        <v>639.93624728269435</v>
      </c>
      <c r="O35" s="3">
        <f t="shared" si="2"/>
        <v>531.74416488566658</v>
      </c>
      <c r="P35" s="3">
        <f t="shared" si="2"/>
        <v>915.84870932812873</v>
      </c>
      <c r="Q35" s="3">
        <f t="shared" si="2"/>
        <v>468.81690396276679</v>
      </c>
      <c r="R35" s="3">
        <f t="shared" si="2"/>
        <v>550.34122162578274</v>
      </c>
      <c r="S35" s="3">
        <f t="shared" si="2"/>
        <v>342.45172076458459</v>
      </c>
      <c r="T35" s="3">
        <f t="shared" si="2"/>
        <v>734.79826774779212</v>
      </c>
      <c r="U35" s="3">
        <f t="shared" si="2"/>
        <v>562.04496220172496</v>
      </c>
      <c r="V35" s="3"/>
      <c r="W35" s="3"/>
      <c r="X35" s="3"/>
    </row>
    <row r="36" spans="1:24">
      <c r="A36" t="s">
        <v>138</v>
      </c>
      <c r="B36" s="3">
        <f>MAX(B2:B31)</f>
        <v>5154.2947999999997</v>
      </c>
      <c r="C36" s="3">
        <f t="shared" ref="C36:U36" si="3">MAX(C2:C31)</f>
        <v>4249.2430000000004</v>
      </c>
      <c r="D36" s="3">
        <f t="shared" si="3"/>
        <v>4776.2731999999996</v>
      </c>
      <c r="E36" s="3">
        <f t="shared" si="3"/>
        <v>4689.2682000000004</v>
      </c>
      <c r="F36" s="3">
        <f t="shared" si="3"/>
        <v>4485.2565999999997</v>
      </c>
      <c r="G36" s="3">
        <f t="shared" si="3"/>
        <v>4848.2772999999997</v>
      </c>
      <c r="H36" s="3">
        <f t="shared" si="3"/>
        <v>4866.2784000000001</v>
      </c>
      <c r="I36" s="3">
        <f t="shared" si="3"/>
        <v>5206.2978000000003</v>
      </c>
      <c r="J36" s="3">
        <f t="shared" si="3"/>
        <v>5235.2993999999999</v>
      </c>
      <c r="K36" s="3">
        <f t="shared" si="3"/>
        <v>5541.317</v>
      </c>
      <c r="L36" s="3">
        <f t="shared" si="3"/>
        <v>5049.2888000000003</v>
      </c>
      <c r="M36" s="3">
        <f t="shared" si="3"/>
        <v>4309.2465000000002</v>
      </c>
      <c r="N36" s="3">
        <f t="shared" si="3"/>
        <v>4749.2716</v>
      </c>
      <c r="O36" s="3">
        <f t="shared" si="3"/>
        <v>4884.2794000000004</v>
      </c>
      <c r="P36" s="3">
        <f t="shared" si="3"/>
        <v>5841.3341</v>
      </c>
      <c r="Q36" s="3">
        <f t="shared" si="3"/>
        <v>4680.2677000000003</v>
      </c>
      <c r="R36" s="3">
        <f t="shared" si="3"/>
        <v>4972.2843999999996</v>
      </c>
      <c r="S36" s="3">
        <f t="shared" si="3"/>
        <v>4610.2637000000004</v>
      </c>
      <c r="T36" s="3">
        <f t="shared" si="3"/>
        <v>4643.2655999999997</v>
      </c>
      <c r="U36" s="3">
        <f t="shared" si="3"/>
        <v>5172.2957999999999</v>
      </c>
      <c r="V36" s="3"/>
      <c r="W36" s="3"/>
      <c r="X36" s="3"/>
    </row>
    <row r="37" spans="1:24">
      <c r="A37" t="s">
        <v>139</v>
      </c>
      <c r="B37" s="3">
        <f>MIN(B2:B31)</f>
        <v>1830.1047000000001</v>
      </c>
      <c r="C37" s="3">
        <f t="shared" ref="C37:U37" si="4">MIN(C2:C31)</f>
        <v>1914.1094000000001</v>
      </c>
      <c r="D37" s="3">
        <f t="shared" si="4"/>
        <v>777.0444</v>
      </c>
      <c r="E37" s="3">
        <f t="shared" si="4"/>
        <v>2450.1401999999998</v>
      </c>
      <c r="F37" s="3">
        <f t="shared" si="4"/>
        <v>1329.076</v>
      </c>
      <c r="G37" s="3">
        <f t="shared" si="4"/>
        <v>3714.2123999999999</v>
      </c>
      <c r="H37" s="3">
        <f t="shared" si="4"/>
        <v>2508.1433999999999</v>
      </c>
      <c r="I37" s="3">
        <f t="shared" si="4"/>
        <v>2105.1203999999998</v>
      </c>
      <c r="J37" s="3">
        <f t="shared" si="4"/>
        <v>1634.0934999999999</v>
      </c>
      <c r="K37" s="3">
        <f t="shared" si="4"/>
        <v>673.0385</v>
      </c>
      <c r="L37" s="3">
        <f t="shared" si="4"/>
        <v>659.03769999999997</v>
      </c>
      <c r="M37" s="3">
        <f t="shared" si="4"/>
        <v>3156.1804999999999</v>
      </c>
      <c r="N37" s="3">
        <f t="shared" si="4"/>
        <v>1126.0645</v>
      </c>
      <c r="O37" s="3">
        <f t="shared" si="4"/>
        <v>2014.1152</v>
      </c>
      <c r="P37" s="3">
        <f t="shared" si="4"/>
        <v>800.04579999999999</v>
      </c>
      <c r="Q37" s="3">
        <f t="shared" si="4"/>
        <v>1856.1061</v>
      </c>
      <c r="R37" s="3">
        <f t="shared" si="4"/>
        <v>1892.1081999999999</v>
      </c>
      <c r="S37" s="3">
        <f t="shared" si="4"/>
        <v>2554.1460999999999</v>
      </c>
      <c r="T37" s="3">
        <f t="shared" si="4"/>
        <v>808.0462</v>
      </c>
      <c r="U37" s="3">
        <f t="shared" si="4"/>
        <v>1823.1043</v>
      </c>
      <c r="V37" s="3"/>
      <c r="W37" s="3"/>
      <c r="X37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Y37"/>
  <sheetViews>
    <sheetView topLeftCell="A25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111</v>
      </c>
      <c r="M1" t="s">
        <v>112</v>
      </c>
      <c r="N1" t="s">
        <v>113</v>
      </c>
      <c r="O1" t="s">
        <v>114</v>
      </c>
      <c r="P1" t="s">
        <v>171</v>
      </c>
      <c r="Q1" t="s">
        <v>172</v>
      </c>
      <c r="R1" t="s">
        <v>173</v>
      </c>
      <c r="S1" t="s">
        <v>174</v>
      </c>
      <c r="T1" t="s">
        <v>187</v>
      </c>
      <c r="U1" t="s">
        <v>188</v>
      </c>
    </row>
    <row r="2" spans="2:25">
      <c r="B2" s="1">
        <v>2.2916666666666667E-3</v>
      </c>
      <c r="C2" s="1">
        <v>2.0949074074074073E-3</v>
      </c>
      <c r="D2" s="1">
        <v>2.8587962962962963E-3</v>
      </c>
      <c r="E2" s="1">
        <v>2.3495370370370371E-3</v>
      </c>
      <c r="F2" s="1">
        <v>2.3032407407407407E-3</v>
      </c>
      <c r="G2" s="1">
        <v>2.9976851851851848E-3</v>
      </c>
      <c r="H2" s="1">
        <v>8.1018518518518516E-4</v>
      </c>
      <c r="I2" s="1">
        <v>2.9976851851851848E-3</v>
      </c>
      <c r="J2" s="1">
        <v>1.1574074074074073E-3</v>
      </c>
      <c r="K2" s="1">
        <v>2.3842592592592591E-3</v>
      </c>
      <c r="L2" s="1">
        <v>2.4305555555555556E-3</v>
      </c>
      <c r="M2" s="1">
        <v>1.1805555555555556E-3</v>
      </c>
      <c r="N2" s="1">
        <v>2.8240740740740739E-3</v>
      </c>
      <c r="O2" s="1">
        <v>1.4699074074074074E-3</v>
      </c>
      <c r="P2" s="1">
        <v>7.6388888888888893E-4</v>
      </c>
      <c r="Q2" s="1">
        <v>1.3078703703703705E-3</v>
      </c>
      <c r="R2" s="1">
        <v>3.1134259259259257E-3</v>
      </c>
      <c r="S2" s="1">
        <v>3.9814814814814817E-3</v>
      </c>
      <c r="T2" s="1">
        <v>1.1226851851851851E-3</v>
      </c>
      <c r="U2" s="1">
        <v>1.2962962962962963E-3</v>
      </c>
      <c r="X2" s="1">
        <v>4.0740740740740746E-3</v>
      </c>
      <c r="Y2" s="1">
        <v>8.6805555555555551E-4</v>
      </c>
    </row>
    <row r="3" spans="2:25">
      <c r="B3" s="1">
        <v>4.6874999999999998E-3</v>
      </c>
      <c r="C3" s="1">
        <v>2.0949074074074073E-3</v>
      </c>
      <c r="D3" s="1">
        <v>6.2500000000000001E-4</v>
      </c>
      <c r="E3" s="1">
        <v>2.2222222222222222E-3</v>
      </c>
      <c r="F3" s="1">
        <v>4.7106481481481478E-3</v>
      </c>
      <c r="G3" s="1">
        <v>0</v>
      </c>
      <c r="H3" s="1">
        <v>2.0138888888888888E-3</v>
      </c>
      <c r="I3" s="1">
        <v>2.2569444444444447E-3</v>
      </c>
      <c r="J3" s="1">
        <v>1.9560185185185184E-3</v>
      </c>
      <c r="K3" s="1">
        <v>1.0648148148148147E-3</v>
      </c>
      <c r="L3" s="1">
        <v>3.6689814814814814E-3</v>
      </c>
      <c r="M3" s="1">
        <v>4.4560185185185189E-3</v>
      </c>
      <c r="N3" s="1">
        <v>0</v>
      </c>
      <c r="O3" s="1">
        <v>2.0949074074074073E-3</v>
      </c>
      <c r="P3" s="1">
        <v>3.425925925925926E-3</v>
      </c>
      <c r="Q3" s="1">
        <v>5.9027777777777778E-4</v>
      </c>
      <c r="R3" s="1">
        <v>1.1458333333333333E-3</v>
      </c>
      <c r="S3" s="1">
        <v>3.3449074074074071E-3</v>
      </c>
      <c r="T3" s="1">
        <v>6.5972222222222213E-4</v>
      </c>
      <c r="U3" s="1">
        <v>1.8171296296296297E-3</v>
      </c>
      <c r="X3" s="1">
        <v>0</v>
      </c>
      <c r="Y3" s="1">
        <v>1.5162037037037036E-3</v>
      </c>
    </row>
    <row r="4" spans="2:25">
      <c r="B4" s="1">
        <v>7.291666666666667E-4</v>
      </c>
      <c r="C4" s="1">
        <v>1.689814814814815E-3</v>
      </c>
      <c r="D4" s="1">
        <v>7.5231481481481471E-4</v>
      </c>
      <c r="E4" s="1">
        <v>2.7662037037037034E-3</v>
      </c>
      <c r="F4" s="1">
        <v>5.0115740740740737E-3</v>
      </c>
      <c r="G4" s="1">
        <v>2.9513888888888888E-3</v>
      </c>
      <c r="H4" s="1">
        <v>6.4814814814814813E-4</v>
      </c>
      <c r="I4" s="1">
        <v>3.1481481481481482E-3</v>
      </c>
      <c r="J4" s="1">
        <v>3.4953703703703705E-3</v>
      </c>
      <c r="K4" s="1">
        <v>4.6296296296296293E-4</v>
      </c>
      <c r="L4" s="1">
        <v>2.4305555555555556E-3</v>
      </c>
      <c r="M4" s="1">
        <v>1.8865740740740742E-3</v>
      </c>
      <c r="N4" s="1">
        <v>1.0300925925925926E-3</v>
      </c>
      <c r="O4" s="1">
        <v>1.7245370370370372E-3</v>
      </c>
      <c r="P4" s="1">
        <v>9.6759259259259264E-3</v>
      </c>
      <c r="Q4" s="1">
        <v>2.6620370370370374E-3</v>
      </c>
      <c r="R4" s="1">
        <v>3.0555555555555557E-3</v>
      </c>
      <c r="S4" s="1">
        <v>1.3773148148148147E-3</v>
      </c>
      <c r="T4" s="1">
        <v>1.9560185185185184E-3</v>
      </c>
      <c r="U4" s="1">
        <v>2.0949074074074073E-3</v>
      </c>
      <c r="X4" s="1">
        <v>6.7129629629629625E-4</v>
      </c>
      <c r="Y4" s="1">
        <v>1.8518518518518517E-3</v>
      </c>
    </row>
    <row r="5" spans="2:25">
      <c r="B5" s="1">
        <v>1.3425925925925925E-3</v>
      </c>
      <c r="C5" s="1">
        <v>1.2384259259259258E-3</v>
      </c>
      <c r="D5" s="1">
        <v>2.4305555555555552E-4</v>
      </c>
      <c r="E5" s="1">
        <v>8.6805555555555551E-4</v>
      </c>
      <c r="F5" s="1">
        <v>1.736111111111111E-3</v>
      </c>
      <c r="G5" s="1">
        <v>2.1643518518518518E-3</v>
      </c>
      <c r="H5" s="1">
        <v>5.2083333333333333E-4</v>
      </c>
      <c r="I5" s="1">
        <v>3.6689814814814814E-3</v>
      </c>
      <c r="J5" s="1">
        <v>2.8935185185185188E-3</v>
      </c>
      <c r="K5" s="1">
        <v>3.3680555555555551E-3</v>
      </c>
      <c r="L5" s="1">
        <v>3.4027777777777784E-3</v>
      </c>
      <c r="M5" s="1">
        <v>5.4398148148148144E-4</v>
      </c>
      <c r="N5" s="1">
        <v>3.5416666666666665E-3</v>
      </c>
      <c r="O5" s="1">
        <v>2.1064814814814813E-3</v>
      </c>
      <c r="P5" s="1">
        <v>1.6203703703703703E-3</v>
      </c>
      <c r="Q5" s="1">
        <v>1.9791666666666668E-3</v>
      </c>
      <c r="R5" s="1">
        <v>0</v>
      </c>
      <c r="S5" s="1">
        <v>1.2962962962962963E-3</v>
      </c>
      <c r="T5" s="1">
        <v>3.8425925925925923E-3</v>
      </c>
      <c r="U5" s="1">
        <v>8.564814814814815E-4</v>
      </c>
      <c r="X5" s="1">
        <v>2.0254629629629629E-3</v>
      </c>
      <c r="Y5" s="1">
        <v>2.5231481481481481E-3</v>
      </c>
    </row>
    <row r="6" spans="2:25">
      <c r="B6" s="1">
        <v>1.9907407407407408E-3</v>
      </c>
      <c r="C6" s="1">
        <v>3.5879629629629635E-4</v>
      </c>
      <c r="D6" s="1">
        <v>1.2268518518518518E-3</v>
      </c>
      <c r="E6" s="1">
        <v>4.6412037037037038E-3</v>
      </c>
      <c r="F6" s="1">
        <v>8.3333333333333339E-4</v>
      </c>
      <c r="G6" s="1">
        <v>1.2962962962962963E-3</v>
      </c>
      <c r="H6" s="1">
        <v>2.685185185185185E-3</v>
      </c>
      <c r="I6" s="1">
        <v>2.8124999999999995E-3</v>
      </c>
      <c r="J6" s="1">
        <v>1.6203703703703703E-3</v>
      </c>
      <c r="K6" s="1">
        <v>3.1134259259259257E-3</v>
      </c>
      <c r="L6" s="1">
        <v>2.4537037037037036E-3</v>
      </c>
      <c r="M6" s="1">
        <v>2.627314814814815E-3</v>
      </c>
      <c r="N6" s="1">
        <v>1.0185185185185186E-3</v>
      </c>
      <c r="O6" s="1">
        <v>3.1712962962962958E-3</v>
      </c>
      <c r="P6" s="1">
        <v>2.615740740740741E-3</v>
      </c>
      <c r="Q6" s="1">
        <v>3.9236111111111112E-3</v>
      </c>
      <c r="R6" s="1">
        <v>2.4305555555555556E-3</v>
      </c>
      <c r="S6" s="1">
        <v>2.0370370370370373E-3</v>
      </c>
      <c r="T6" s="1">
        <v>4.31712962962963E-3</v>
      </c>
      <c r="U6" s="1">
        <v>1.689814814814815E-3</v>
      </c>
      <c r="X6" s="1">
        <v>4.1782407407407402E-3</v>
      </c>
      <c r="Y6" s="1">
        <v>0</v>
      </c>
    </row>
    <row r="7" spans="2:25">
      <c r="B7" s="1">
        <v>1.4467592592592594E-3</v>
      </c>
      <c r="C7" s="1">
        <v>4.4675925925925933E-3</v>
      </c>
      <c r="D7" s="1">
        <v>3.0671296296296297E-3</v>
      </c>
      <c r="E7" s="1">
        <v>2.0949074074074073E-3</v>
      </c>
      <c r="F7" s="1">
        <v>1.0648148148148147E-3</v>
      </c>
      <c r="G7" s="1">
        <v>5.2199074074074066E-3</v>
      </c>
      <c r="H7" s="1">
        <v>2.2453703703703702E-3</v>
      </c>
      <c r="I7" s="1">
        <v>2.4074074074074076E-3</v>
      </c>
      <c r="J7" s="1">
        <v>4.9768518518518521E-4</v>
      </c>
      <c r="K7" s="1">
        <v>9.9537037037037042E-4</v>
      </c>
      <c r="L7" s="1">
        <v>3.1249999999999997E-3</v>
      </c>
      <c r="M7" s="1">
        <v>1.2962962962962963E-3</v>
      </c>
      <c r="N7" s="1">
        <v>4.7453703703703703E-3</v>
      </c>
      <c r="O7" s="1">
        <v>3.1944444444444442E-3</v>
      </c>
      <c r="P7" s="1">
        <v>1.8402777777777777E-3</v>
      </c>
      <c r="Q7" s="1">
        <v>3.8657407407407408E-3</v>
      </c>
      <c r="R7" s="1">
        <v>1.9907407407407408E-3</v>
      </c>
      <c r="S7" s="1">
        <v>6.3657407407407402E-4</v>
      </c>
      <c r="T7" s="1">
        <v>1.4930555555555556E-3</v>
      </c>
      <c r="U7" s="1">
        <v>1.3888888888888889E-3</v>
      </c>
      <c r="X7" s="1">
        <v>1.2731481481481483E-3</v>
      </c>
      <c r="Y7" s="1">
        <v>2.5347222222222221E-3</v>
      </c>
    </row>
    <row r="8" spans="2:25">
      <c r="B8" s="1">
        <v>4.5254629629629629E-3</v>
      </c>
      <c r="C8" s="1">
        <v>1.7824074074074072E-3</v>
      </c>
      <c r="D8" s="1">
        <v>9.7222222222222209E-4</v>
      </c>
      <c r="E8" s="1">
        <v>1.1342592592592591E-3</v>
      </c>
      <c r="F8" s="1">
        <v>3.3333333333333335E-3</v>
      </c>
      <c r="G8" s="1">
        <v>1.8750000000000001E-3</v>
      </c>
      <c r="H8" s="1">
        <v>3.5532407407407405E-3</v>
      </c>
      <c r="I8" s="1">
        <v>4.6527777777777774E-3</v>
      </c>
      <c r="J8" s="1">
        <v>6.018518518518519E-4</v>
      </c>
      <c r="K8" s="1">
        <v>1.0648148148148147E-3</v>
      </c>
      <c r="L8" s="1">
        <v>3.530092592592592E-3</v>
      </c>
      <c r="M8" s="1">
        <v>3.2638888888888891E-3</v>
      </c>
      <c r="N8" s="1">
        <v>8.564814814814815E-4</v>
      </c>
      <c r="O8" s="1">
        <v>4.6296296296296302E-3</v>
      </c>
      <c r="P8" s="1">
        <v>1.261574074074074E-3</v>
      </c>
      <c r="Q8" s="1">
        <v>2.5810185185185185E-3</v>
      </c>
      <c r="R8" s="1">
        <v>3.9120370370370368E-3</v>
      </c>
      <c r="S8" s="1">
        <v>1.0185185185185186E-3</v>
      </c>
      <c r="T8" s="1">
        <v>3.9699074074074072E-3</v>
      </c>
      <c r="U8" s="1">
        <v>2.627314814814815E-3</v>
      </c>
      <c r="X8" s="1">
        <v>1.7708333333333332E-3</v>
      </c>
      <c r="Y8" s="1">
        <v>1.4120370370370369E-3</v>
      </c>
    </row>
    <row r="9" spans="2:25">
      <c r="B9" s="1">
        <v>2.3379629629629631E-3</v>
      </c>
      <c r="C9" s="1">
        <v>2.0949074074074073E-3</v>
      </c>
      <c r="D9" s="1">
        <v>2.2453703703703702E-3</v>
      </c>
      <c r="E9" s="1">
        <v>2.488425925925926E-3</v>
      </c>
      <c r="F9" s="1">
        <v>3.7962962962962963E-3</v>
      </c>
      <c r="G9" s="1">
        <v>1.5509259259259261E-3</v>
      </c>
      <c r="H9" s="1">
        <v>5.0925925925925921E-4</v>
      </c>
      <c r="I9" s="1">
        <v>7.175925925925927E-4</v>
      </c>
      <c r="J9" s="1">
        <v>4.8495370370370368E-3</v>
      </c>
      <c r="K9" s="1">
        <v>2.4074074074074076E-3</v>
      </c>
      <c r="L9" s="1">
        <v>2.8935185185185189E-4</v>
      </c>
      <c r="M9" s="1">
        <v>4.3055555555555555E-3</v>
      </c>
      <c r="N9" s="1">
        <v>2.2685185185185182E-3</v>
      </c>
      <c r="O9" s="1">
        <v>4.1898148148148146E-3</v>
      </c>
      <c r="P9" s="1">
        <v>7.6388888888888893E-4</v>
      </c>
      <c r="Q9" s="1">
        <v>1.5277777777777779E-3</v>
      </c>
      <c r="R9" s="1">
        <v>2.1759259259259258E-3</v>
      </c>
      <c r="S9" s="1">
        <v>1.5509259259259261E-3</v>
      </c>
      <c r="T9" s="1">
        <v>3.0902777777777782E-3</v>
      </c>
      <c r="U9" s="1">
        <v>4.6296296296296293E-4</v>
      </c>
      <c r="X9" s="1">
        <v>1.5509259259259261E-3</v>
      </c>
      <c r="Y9" s="1">
        <v>3.2754629629629631E-3</v>
      </c>
    </row>
    <row r="10" spans="2:25">
      <c r="B10" s="1">
        <v>1.3425925925925925E-3</v>
      </c>
      <c r="C10" s="1">
        <v>2.1296296296296298E-3</v>
      </c>
      <c r="D10" s="1">
        <v>4.31712962962963E-3</v>
      </c>
      <c r="E10" s="1">
        <v>2.0601851851851853E-3</v>
      </c>
      <c r="F10" s="1">
        <v>0</v>
      </c>
      <c r="G10" s="1">
        <v>2.3726851851851851E-3</v>
      </c>
      <c r="H10" s="1">
        <v>1.8518518518518518E-4</v>
      </c>
      <c r="I10" s="1">
        <v>1.6550925925925926E-3</v>
      </c>
      <c r="J10" s="1">
        <v>1.2268518518518518E-3</v>
      </c>
      <c r="K10" s="1">
        <v>2.6388888888888885E-3</v>
      </c>
      <c r="L10" s="1">
        <v>3.1018518518518522E-3</v>
      </c>
      <c r="M10" s="1">
        <v>3.5995370370370369E-3</v>
      </c>
      <c r="N10" s="1">
        <v>4.1435185185185186E-3</v>
      </c>
      <c r="O10" s="1">
        <v>2.0138888888888888E-3</v>
      </c>
      <c r="P10" s="1">
        <v>1.1805555555555556E-3</v>
      </c>
      <c r="Q10" s="1">
        <v>2.2916666666666667E-3</v>
      </c>
      <c r="R10" s="1">
        <v>1.5856481481481479E-3</v>
      </c>
      <c r="S10" s="1">
        <v>3.425925925925926E-3</v>
      </c>
      <c r="T10" s="1">
        <v>0</v>
      </c>
      <c r="U10" s="1">
        <v>2.2106481481481478E-3</v>
      </c>
      <c r="X10" s="1">
        <v>3.4722222222222224E-4</v>
      </c>
      <c r="Y10" s="1">
        <v>1.5509259259259261E-3</v>
      </c>
    </row>
    <row r="11" spans="2:25">
      <c r="B11" s="1">
        <v>5.7870370370370366E-5</v>
      </c>
      <c r="C11" s="1">
        <v>1.9097222222222222E-3</v>
      </c>
      <c r="D11" s="1">
        <v>2.3958333333333336E-3</v>
      </c>
      <c r="E11" s="1">
        <v>1.2268518518518518E-3</v>
      </c>
      <c r="F11" s="1">
        <v>4.9884259259259265E-3</v>
      </c>
      <c r="G11" s="1">
        <v>2.8356481481481479E-3</v>
      </c>
      <c r="H11" s="1">
        <v>3.8194444444444443E-3</v>
      </c>
      <c r="I11" s="1">
        <v>3.0439814814814821E-3</v>
      </c>
      <c r="J11" s="1">
        <v>5.7060185185185191E-3</v>
      </c>
      <c r="K11" s="1">
        <v>1.9444444444444442E-3</v>
      </c>
      <c r="L11" s="1">
        <v>3.5185185185185185E-3</v>
      </c>
      <c r="M11" s="1">
        <v>9.8379629629629642E-4</v>
      </c>
      <c r="N11" s="1">
        <v>2.5347222222222221E-3</v>
      </c>
      <c r="O11" s="1">
        <v>4.2245370370370371E-3</v>
      </c>
      <c r="P11" s="1">
        <v>2.8587962962962963E-3</v>
      </c>
      <c r="Q11" s="1">
        <v>1.8981481481481482E-3</v>
      </c>
      <c r="R11" s="1">
        <v>9.6064814814814808E-4</v>
      </c>
      <c r="S11" s="1">
        <v>8.2175925925925917E-4</v>
      </c>
      <c r="T11" s="1">
        <v>1.3541666666666667E-3</v>
      </c>
      <c r="U11" s="1">
        <v>7.6388888888888893E-4</v>
      </c>
      <c r="X11" s="1">
        <v>1.0879629629629629E-3</v>
      </c>
      <c r="Y11" s="1">
        <v>1.0648148148148147E-3</v>
      </c>
    </row>
    <row r="12" spans="2:25">
      <c r="B12" s="1">
        <v>2.9745370370370373E-3</v>
      </c>
      <c r="C12" s="1">
        <v>1.2847222222222223E-3</v>
      </c>
      <c r="D12" s="1">
        <v>4.9768518518518521E-4</v>
      </c>
      <c r="E12" s="1">
        <v>3.7847222222222223E-3</v>
      </c>
      <c r="F12" s="1">
        <v>2.2222222222222222E-3</v>
      </c>
      <c r="G12" s="1">
        <v>1.736111111111111E-3</v>
      </c>
      <c r="H12" s="1">
        <v>2.1412037037037038E-3</v>
      </c>
      <c r="I12" s="1">
        <v>3.2870370370370367E-3</v>
      </c>
      <c r="J12" s="1">
        <v>3.2060185185185191E-3</v>
      </c>
      <c r="K12" s="1">
        <v>1.0879629629629629E-3</v>
      </c>
      <c r="L12" s="1">
        <v>0</v>
      </c>
      <c r="M12" s="1">
        <v>2.0833333333333335E-4</v>
      </c>
      <c r="N12" s="1">
        <v>1.1111111111111111E-3</v>
      </c>
      <c r="O12" s="1">
        <v>1.3078703703703705E-3</v>
      </c>
      <c r="P12" s="1">
        <v>1.3888888888888889E-3</v>
      </c>
      <c r="Q12" s="1">
        <v>2.8472222222222219E-3</v>
      </c>
      <c r="R12" s="1">
        <v>5.5324074074074069E-3</v>
      </c>
      <c r="S12" s="1">
        <v>9.6064814814814808E-4</v>
      </c>
      <c r="T12" s="1">
        <v>3.9351851851851857E-3</v>
      </c>
      <c r="U12" s="1">
        <v>1.8750000000000001E-3</v>
      </c>
      <c r="X12" s="1">
        <v>1.0763888888888889E-3</v>
      </c>
      <c r="Y12" s="1">
        <v>2.1064814814814813E-3</v>
      </c>
    </row>
    <row r="13" spans="2:25">
      <c r="B13" s="1">
        <v>1.8402777777777777E-3</v>
      </c>
      <c r="C13" s="1">
        <v>1.2384259259259258E-3</v>
      </c>
      <c r="D13" s="1">
        <v>1.4583333333333334E-3</v>
      </c>
      <c r="E13" s="1">
        <v>1.25E-3</v>
      </c>
      <c r="F13" s="1">
        <v>3.4953703703703705E-3</v>
      </c>
      <c r="G13" s="1">
        <v>2.7430555555555559E-3</v>
      </c>
      <c r="H13" s="1">
        <v>8.564814814814815E-4</v>
      </c>
      <c r="I13" s="1">
        <v>5.5902777777777782E-3</v>
      </c>
      <c r="J13" s="1">
        <v>1.7824074074074072E-3</v>
      </c>
      <c r="K13" s="1">
        <v>3.7500000000000003E-3</v>
      </c>
      <c r="L13" s="1">
        <v>2.9050925925925928E-3</v>
      </c>
      <c r="M13" s="1">
        <v>2.2453703703703702E-3</v>
      </c>
      <c r="N13" s="1">
        <v>4.4212962962962956E-3</v>
      </c>
      <c r="O13" s="1">
        <v>2.615740740740741E-3</v>
      </c>
      <c r="P13" s="1">
        <v>2.4074074074074076E-3</v>
      </c>
      <c r="Q13" s="1">
        <v>1.712962962962963E-3</v>
      </c>
      <c r="R13" s="1">
        <v>9.8379629629629642E-4</v>
      </c>
      <c r="S13" s="1">
        <v>5.7407407407407416E-3</v>
      </c>
      <c r="T13" s="1">
        <v>3.9004629629629632E-3</v>
      </c>
      <c r="U13" s="1">
        <v>3.472222222222222E-3</v>
      </c>
      <c r="X13" s="1">
        <v>2.1296296296296298E-3</v>
      </c>
      <c r="Y13" s="1">
        <v>2.8587962962962963E-3</v>
      </c>
    </row>
    <row r="14" spans="2:25">
      <c r="B14" s="1">
        <v>4.3749999999999995E-3</v>
      </c>
      <c r="C14" s="1">
        <v>1.5046296296296297E-4</v>
      </c>
      <c r="D14" s="1">
        <v>2.9282407407407412E-3</v>
      </c>
      <c r="E14" s="1">
        <v>5.7870370370370378E-4</v>
      </c>
      <c r="F14" s="1">
        <v>2.0717592592592593E-3</v>
      </c>
      <c r="G14" s="1">
        <v>8.7962962962962962E-4</v>
      </c>
      <c r="H14" s="1">
        <v>1.9444444444444442E-3</v>
      </c>
      <c r="I14" s="1">
        <v>5.4398148148148144E-4</v>
      </c>
      <c r="J14" s="1">
        <v>7.7546296296296304E-4</v>
      </c>
      <c r="K14" s="1">
        <v>1.9444444444444442E-3</v>
      </c>
      <c r="L14" s="1">
        <v>3.5879629629629635E-4</v>
      </c>
      <c r="M14" s="1">
        <v>8.9120370370370362E-4</v>
      </c>
      <c r="N14" s="1">
        <v>6.4814814814814813E-4</v>
      </c>
      <c r="O14" s="1">
        <v>3.2407407407407406E-4</v>
      </c>
      <c r="P14" s="1">
        <v>1.6203703703703703E-3</v>
      </c>
      <c r="Q14" s="1">
        <v>2.9629629629629628E-3</v>
      </c>
      <c r="R14" s="1">
        <v>4.7222222222222223E-3</v>
      </c>
      <c r="S14" s="1">
        <v>2.7546296296296294E-3</v>
      </c>
      <c r="T14" s="1">
        <v>0</v>
      </c>
      <c r="U14" s="1">
        <v>8.1018518518518516E-4</v>
      </c>
      <c r="X14" s="1">
        <v>2.9398148148148148E-3</v>
      </c>
    </row>
    <row r="15" spans="2:25">
      <c r="B15" s="1">
        <v>4.5486111111111109E-3</v>
      </c>
      <c r="C15" s="1">
        <v>5.6712962962962956E-4</v>
      </c>
      <c r="D15" s="1">
        <v>2.4652777777777776E-3</v>
      </c>
      <c r="E15" s="1">
        <v>9.2592592592592585E-4</v>
      </c>
      <c r="F15" s="1">
        <v>4.3749999999999995E-3</v>
      </c>
      <c r="G15" s="1">
        <v>2.0833333333333333E-3</v>
      </c>
      <c r="H15" s="1">
        <v>1.8865740740740742E-3</v>
      </c>
      <c r="I15" s="1">
        <v>3.3217592592592591E-3</v>
      </c>
      <c r="J15" s="1">
        <v>1.4814814814814814E-3</v>
      </c>
      <c r="K15" s="1">
        <v>2.7662037037037034E-3</v>
      </c>
      <c r="L15" s="1">
        <v>2.2800925925925927E-3</v>
      </c>
      <c r="M15" s="1">
        <v>3.7615740740740739E-3</v>
      </c>
      <c r="N15" s="1">
        <v>2.7430555555555559E-3</v>
      </c>
      <c r="O15" s="1">
        <v>5.6481481481481478E-3</v>
      </c>
      <c r="P15" s="1">
        <v>2.1643518518518518E-3</v>
      </c>
      <c r="Q15" s="1">
        <v>3.5416666666666665E-3</v>
      </c>
      <c r="R15" s="1">
        <v>1.8402777777777777E-3</v>
      </c>
      <c r="S15" s="1">
        <v>8.9120370370370362E-4</v>
      </c>
      <c r="T15" s="1">
        <v>3.3101851851851851E-3</v>
      </c>
      <c r="U15" s="1">
        <v>2.5925925925925925E-3</v>
      </c>
      <c r="X15" s="1">
        <v>3.7152777777777774E-3</v>
      </c>
    </row>
    <row r="16" spans="2:25">
      <c r="B16" s="1">
        <v>4.5254629629629629E-3</v>
      </c>
      <c r="C16" s="1">
        <v>2.2569444444444447E-3</v>
      </c>
      <c r="D16" s="1">
        <v>2.3148148148148146E-4</v>
      </c>
      <c r="E16" s="1">
        <v>4.2245370370370371E-3</v>
      </c>
      <c r="F16" s="1">
        <v>4.2476851851851851E-3</v>
      </c>
      <c r="G16" s="1">
        <v>4.7800925925925919E-3</v>
      </c>
      <c r="H16" s="1">
        <v>2.5578703703703705E-3</v>
      </c>
      <c r="I16" s="1">
        <v>1.3657407407407409E-3</v>
      </c>
      <c r="J16" s="1">
        <v>0</v>
      </c>
      <c r="K16" s="1">
        <v>4.5370370370370365E-3</v>
      </c>
      <c r="L16" s="1">
        <v>1.9907407407407408E-3</v>
      </c>
      <c r="M16" s="1">
        <v>1.8865740740740742E-3</v>
      </c>
      <c r="N16" s="1">
        <v>3.530092592592592E-3</v>
      </c>
      <c r="O16" s="1">
        <v>1.7476851851851852E-3</v>
      </c>
      <c r="P16" s="1">
        <v>1.1805555555555556E-3</v>
      </c>
      <c r="Q16" s="1">
        <v>3.9351851851851852E-4</v>
      </c>
      <c r="R16" s="1">
        <v>6.134259259259259E-4</v>
      </c>
      <c r="S16" s="1">
        <v>1.7939814814814815E-3</v>
      </c>
      <c r="T16" s="1">
        <v>1.2847222222222223E-3</v>
      </c>
      <c r="U16" s="1">
        <v>3.5879629629629629E-3</v>
      </c>
      <c r="X16" s="1">
        <v>2.0601851851851853E-3</v>
      </c>
    </row>
    <row r="17" spans="2:24">
      <c r="B17" s="1">
        <v>3.8657407407407408E-3</v>
      </c>
      <c r="C17" s="1">
        <v>1.9560185185185184E-3</v>
      </c>
      <c r="D17" s="1">
        <v>1.0995370370370371E-3</v>
      </c>
      <c r="E17" s="1">
        <v>3.2175925925925926E-3</v>
      </c>
      <c r="F17" s="1">
        <v>2.6967592592592594E-3</v>
      </c>
      <c r="G17" s="1">
        <v>5.4398148148148144E-4</v>
      </c>
      <c r="H17" s="1">
        <v>1.3425925925925925E-3</v>
      </c>
      <c r="I17" s="1">
        <v>1.4351851851851854E-3</v>
      </c>
      <c r="J17" s="1">
        <v>1.4583333333333334E-3</v>
      </c>
      <c r="K17" s="1">
        <v>2.0486111111111113E-3</v>
      </c>
      <c r="L17" s="1">
        <v>3.4722222222222224E-4</v>
      </c>
      <c r="M17" s="1">
        <v>2.1180555555555553E-3</v>
      </c>
      <c r="N17" s="1">
        <v>2.9050925925925928E-3</v>
      </c>
      <c r="O17" s="1">
        <v>1.1805555555555556E-3</v>
      </c>
      <c r="P17" s="1">
        <v>5.0578703703703706E-3</v>
      </c>
      <c r="Q17" s="1">
        <v>1.5162037037037036E-3</v>
      </c>
      <c r="R17" s="1">
        <v>1.0648148148148147E-3</v>
      </c>
      <c r="S17" s="1">
        <v>1.9560185185185184E-3</v>
      </c>
      <c r="T17" s="1">
        <v>1.2152777777777778E-3</v>
      </c>
      <c r="U17" s="1">
        <v>1.4699074074074074E-3</v>
      </c>
      <c r="X17" s="1">
        <v>4.0277777777777777E-3</v>
      </c>
    </row>
    <row r="18" spans="2:24">
      <c r="B18" s="1">
        <v>1.736111111111111E-3</v>
      </c>
      <c r="C18" s="1">
        <v>3.5648148148148154E-3</v>
      </c>
      <c r="D18" s="1">
        <v>8.449074074074075E-4</v>
      </c>
      <c r="E18" s="1">
        <v>7.6388888888888893E-4</v>
      </c>
      <c r="F18" s="1">
        <v>4.2824074074074075E-4</v>
      </c>
      <c r="G18" s="1">
        <v>1.6666666666666668E-3</v>
      </c>
      <c r="H18" s="1">
        <v>3.8310185185185183E-3</v>
      </c>
      <c r="I18" s="1">
        <v>4.8611111111111104E-4</v>
      </c>
      <c r="J18" s="1">
        <v>1.3310185185185185E-3</v>
      </c>
      <c r="K18" s="1">
        <v>2.0370370370370373E-3</v>
      </c>
      <c r="L18" s="1">
        <v>1.3888888888888889E-3</v>
      </c>
      <c r="M18" s="1">
        <v>1.2037037037037038E-3</v>
      </c>
      <c r="N18" s="1">
        <v>3.37962962962963E-3</v>
      </c>
      <c r="O18" s="1">
        <v>1.5393518518518519E-3</v>
      </c>
      <c r="P18" s="1">
        <v>2.0949074074074073E-3</v>
      </c>
      <c r="Q18" s="1">
        <v>4.0393518518518521E-3</v>
      </c>
      <c r="R18" s="1">
        <v>3.530092592592592E-3</v>
      </c>
      <c r="S18" s="1">
        <v>1.712962962962963E-3</v>
      </c>
      <c r="T18" s="1">
        <v>2.1180555555555553E-3</v>
      </c>
      <c r="U18" s="1">
        <v>4.2592592592592595E-3</v>
      </c>
      <c r="X18" s="1">
        <v>2.2222222222222222E-3</v>
      </c>
    </row>
    <row r="19" spans="2:24">
      <c r="B19" s="1">
        <v>1.3310185185185185E-3</v>
      </c>
      <c r="C19" s="1">
        <v>5.0810185185185186E-3</v>
      </c>
      <c r="D19" s="1">
        <v>6.4814814814814813E-4</v>
      </c>
      <c r="E19" s="1">
        <v>7.8703703703703705E-4</v>
      </c>
      <c r="F19" s="1">
        <v>3.1365740740740742E-3</v>
      </c>
      <c r="G19" s="1">
        <v>6.2500000000000001E-4</v>
      </c>
      <c r="H19" s="1">
        <v>2.7430555555555559E-3</v>
      </c>
      <c r="I19" s="1">
        <v>3.7037037037037034E-3</v>
      </c>
      <c r="J19" s="1">
        <v>2.9398148148148148E-3</v>
      </c>
      <c r="K19" s="1">
        <v>7.7546296296296304E-4</v>
      </c>
      <c r="L19" s="1">
        <v>5.3125000000000004E-3</v>
      </c>
      <c r="M19" s="1">
        <v>1.7245370370370372E-3</v>
      </c>
      <c r="N19" s="1">
        <v>4.0509259259259257E-3</v>
      </c>
      <c r="O19" s="1">
        <v>2.8472222222222219E-3</v>
      </c>
      <c r="P19" s="1">
        <v>3.4606481481481485E-3</v>
      </c>
      <c r="Q19" s="1">
        <v>8.9120370370370362E-4</v>
      </c>
      <c r="R19" s="1">
        <v>3.645833333333333E-3</v>
      </c>
      <c r="S19" s="1">
        <v>3.1018518518518522E-3</v>
      </c>
      <c r="T19" s="1">
        <v>4.2245370370370371E-3</v>
      </c>
      <c r="U19" s="1">
        <v>1.712962962962963E-3</v>
      </c>
      <c r="X19" s="1">
        <v>2.8935185185185189E-4</v>
      </c>
    </row>
    <row r="20" spans="2:24">
      <c r="B20" s="1">
        <v>2.7777777777777779E-3</v>
      </c>
      <c r="C20" s="1">
        <v>2.627314814814815E-3</v>
      </c>
      <c r="D20" s="1">
        <v>2.2569444444444447E-3</v>
      </c>
      <c r="E20" s="1">
        <v>2.8124999999999995E-3</v>
      </c>
      <c r="F20" s="1">
        <v>2.0254629629629629E-3</v>
      </c>
      <c r="G20" s="1">
        <v>4.6180555555555558E-3</v>
      </c>
      <c r="H20" s="1">
        <v>7.5231481481481471E-4</v>
      </c>
      <c r="I20" s="1">
        <v>2.6388888888888885E-3</v>
      </c>
      <c r="J20" s="1">
        <v>5.7870370370370376E-3</v>
      </c>
      <c r="K20" s="1">
        <v>3.5879629629629629E-3</v>
      </c>
      <c r="L20" s="1">
        <v>2.5462962962962961E-3</v>
      </c>
      <c r="M20" s="1">
        <v>3.2175925925925926E-3</v>
      </c>
      <c r="N20" s="1">
        <v>2.1643518518518518E-3</v>
      </c>
      <c r="O20" s="1">
        <v>2.7662037037037034E-3</v>
      </c>
      <c r="P20" s="1">
        <v>9.7222222222222209E-4</v>
      </c>
      <c r="Q20" s="1">
        <v>2.8009259259259259E-3</v>
      </c>
      <c r="R20" s="1">
        <v>1.7592592592592592E-3</v>
      </c>
      <c r="S20" s="1">
        <v>1.2037037037037038E-3</v>
      </c>
      <c r="T20" s="1">
        <v>2.1064814814814813E-3</v>
      </c>
      <c r="U20" s="1">
        <v>4.409722222222222E-3</v>
      </c>
      <c r="X20" s="1">
        <v>3.2291666666666666E-3</v>
      </c>
    </row>
    <row r="21" spans="2:24">
      <c r="B21" s="1">
        <v>2.8124999999999995E-3</v>
      </c>
      <c r="C21" s="1">
        <v>3.4722222222222222E-5</v>
      </c>
      <c r="D21" s="1">
        <v>6.018518518518519E-4</v>
      </c>
      <c r="E21" s="1">
        <v>2.9861111111111113E-3</v>
      </c>
      <c r="F21" s="1">
        <v>2.627314814814815E-3</v>
      </c>
      <c r="G21" s="1">
        <v>1.3194444444444443E-3</v>
      </c>
      <c r="H21" s="1">
        <v>2.2222222222222222E-3</v>
      </c>
      <c r="I21" s="1">
        <v>1.8518518518518517E-3</v>
      </c>
      <c r="J21" s="1">
        <v>2.5925925925925925E-3</v>
      </c>
      <c r="K21" s="1">
        <v>2.3726851851851851E-3</v>
      </c>
      <c r="L21" s="1">
        <v>3.7847222222222223E-3</v>
      </c>
      <c r="M21" s="1">
        <v>3.5648148148148154E-3</v>
      </c>
      <c r="N21" s="1">
        <v>8.9120370370370362E-4</v>
      </c>
      <c r="O21" s="1">
        <v>9.7222222222222209E-4</v>
      </c>
      <c r="P21" s="1">
        <v>1.3773148148148147E-3</v>
      </c>
      <c r="Q21" s="1">
        <v>9.6064814814814808E-4</v>
      </c>
      <c r="R21" s="1">
        <v>1.25E-3</v>
      </c>
      <c r="S21" s="1">
        <v>8.1018518518518516E-4</v>
      </c>
      <c r="T21" s="1">
        <v>1.1342592592592591E-3</v>
      </c>
      <c r="U21" s="1">
        <v>8.449074074074075E-4</v>
      </c>
      <c r="X21" s="1">
        <v>2.1296296296296298E-3</v>
      </c>
    </row>
    <row r="22" spans="2:24">
      <c r="B22" s="1">
        <v>3.645833333333333E-3</v>
      </c>
      <c r="C22" s="1">
        <v>2.3726851851851851E-3</v>
      </c>
      <c r="D22" s="1">
        <v>3.5069444444444445E-3</v>
      </c>
      <c r="E22" s="1">
        <v>5.3935185185185188E-3</v>
      </c>
      <c r="F22" s="1">
        <v>2.2685185185185182E-3</v>
      </c>
      <c r="G22" s="1">
        <v>4.7569444444444447E-3</v>
      </c>
      <c r="H22" s="1">
        <v>1.4004629629629629E-3</v>
      </c>
      <c r="I22" s="1">
        <v>2.9976851851851848E-3</v>
      </c>
      <c r="J22" s="1">
        <v>3.4606481481481485E-3</v>
      </c>
      <c r="K22" s="1">
        <v>1.7708333333333332E-3</v>
      </c>
      <c r="L22" s="1">
        <v>2.4421296296296296E-3</v>
      </c>
      <c r="M22" s="1">
        <v>1.2847222222222223E-3</v>
      </c>
      <c r="N22" s="1">
        <v>1.9907407407407408E-3</v>
      </c>
      <c r="O22" s="1">
        <v>1.3541666666666667E-3</v>
      </c>
      <c r="P22" s="1">
        <v>1.2152777777777778E-3</v>
      </c>
      <c r="Q22" s="1">
        <v>2.2337962962962967E-3</v>
      </c>
      <c r="R22" s="1">
        <v>6.7129629629629625E-4</v>
      </c>
      <c r="S22" s="1">
        <v>0</v>
      </c>
      <c r="T22" s="1">
        <v>1.8171296296296297E-3</v>
      </c>
      <c r="U22" s="1">
        <v>4.386574074074074E-3</v>
      </c>
      <c r="X22" s="1">
        <v>3.1249999999999997E-3</v>
      </c>
    </row>
    <row r="23" spans="2:24">
      <c r="B23" s="1">
        <v>1.1805555555555556E-3</v>
      </c>
      <c r="C23" s="1">
        <v>2.3726851851851851E-3</v>
      </c>
      <c r="D23" s="1">
        <v>2.4652777777777776E-3</v>
      </c>
      <c r="E23" s="1">
        <v>2.0254629629629629E-3</v>
      </c>
      <c r="F23" s="1">
        <v>2.5347222222222221E-3</v>
      </c>
      <c r="G23" s="1">
        <v>1.736111111111111E-3</v>
      </c>
      <c r="H23" s="1">
        <v>2.5925925925925925E-3</v>
      </c>
      <c r="I23" s="1">
        <v>5.5555555555555556E-4</v>
      </c>
      <c r="J23" s="1">
        <v>6.018518518518519E-4</v>
      </c>
      <c r="K23" s="1">
        <v>2.5347222222222221E-3</v>
      </c>
      <c r="L23" s="1">
        <v>1.8287037037037037E-3</v>
      </c>
      <c r="M23" s="1">
        <v>2.4305555555555556E-3</v>
      </c>
      <c r="N23" s="1">
        <v>1.273148148148148E-4</v>
      </c>
      <c r="O23" s="1">
        <v>9.1435185185185185E-4</v>
      </c>
      <c r="P23" s="1">
        <v>2.8703703703703708E-3</v>
      </c>
      <c r="Q23" s="1">
        <v>2.0254629629629629E-3</v>
      </c>
      <c r="R23" s="1">
        <v>2.7430555555555559E-3</v>
      </c>
      <c r="S23" s="1">
        <v>1.8402777777777777E-3</v>
      </c>
      <c r="T23" s="1">
        <v>8.3333333333333339E-4</v>
      </c>
      <c r="U23" s="1">
        <v>2.6388888888888885E-3</v>
      </c>
      <c r="X23" s="1">
        <v>3.7384259259259263E-3</v>
      </c>
    </row>
    <row r="24" spans="2:24">
      <c r="B24" s="1">
        <v>4.5370370370370365E-3</v>
      </c>
      <c r="C24" s="1">
        <v>1.7824074074074072E-3</v>
      </c>
      <c r="D24" s="1">
        <v>2.8587962962962963E-3</v>
      </c>
      <c r="E24" s="1">
        <v>3.3217592592592591E-3</v>
      </c>
      <c r="F24" s="1">
        <v>8.6805555555555551E-4</v>
      </c>
      <c r="G24" s="1">
        <v>3.6921296296296298E-3</v>
      </c>
      <c r="H24" s="1">
        <v>1.8981481481481482E-3</v>
      </c>
      <c r="I24" s="1">
        <v>2.0601851851851853E-3</v>
      </c>
      <c r="J24" s="1">
        <v>1.1574074074074073E-3</v>
      </c>
      <c r="K24" s="1">
        <v>3.0208333333333333E-3</v>
      </c>
      <c r="L24" s="1">
        <v>2.7314814814814819E-3</v>
      </c>
      <c r="M24" s="1">
        <v>2.3032407407407407E-3</v>
      </c>
      <c r="N24" s="1">
        <v>2.8935185185185189E-4</v>
      </c>
      <c r="O24" s="1">
        <v>9.1435185185185185E-4</v>
      </c>
      <c r="P24" s="1">
        <v>2.5694444444444445E-3</v>
      </c>
      <c r="Q24" s="1">
        <v>2.1874999999999998E-3</v>
      </c>
      <c r="R24" s="1">
        <v>1.1458333333333333E-3</v>
      </c>
      <c r="S24" s="1">
        <v>3.0324074074074073E-3</v>
      </c>
      <c r="T24" s="1">
        <v>4.2129629629629626E-3</v>
      </c>
      <c r="U24" s="1">
        <v>1.3541666666666667E-3</v>
      </c>
      <c r="X24" s="1">
        <v>1.1342592592592591E-3</v>
      </c>
    </row>
    <row r="25" spans="2:24">
      <c r="B25" s="1">
        <v>1.5162037037037036E-3</v>
      </c>
      <c r="C25" s="1">
        <v>1.9444444444444442E-3</v>
      </c>
      <c r="D25" s="1">
        <v>2.5347222222222221E-3</v>
      </c>
      <c r="E25" s="1">
        <v>3.425925925925926E-3</v>
      </c>
      <c r="F25" s="1">
        <v>1.9907407407407408E-3</v>
      </c>
      <c r="G25" s="1">
        <v>1.5046296296296294E-3</v>
      </c>
      <c r="H25" s="1">
        <v>1.3657407407407409E-3</v>
      </c>
      <c r="I25" s="1">
        <v>3.9120370370370368E-3</v>
      </c>
      <c r="J25" s="1">
        <v>2.4305555555555556E-3</v>
      </c>
      <c r="K25" s="1">
        <v>1.8287037037037037E-3</v>
      </c>
      <c r="L25" s="1">
        <v>3.7962962962962963E-3</v>
      </c>
      <c r="M25" s="1">
        <v>2.5231481481481481E-3</v>
      </c>
      <c r="N25" s="1">
        <v>2.6504629629629625E-3</v>
      </c>
      <c r="O25" s="1">
        <v>2.6388888888888885E-3</v>
      </c>
      <c r="P25" s="1">
        <v>1.2037037037037038E-3</v>
      </c>
      <c r="Q25" s="1">
        <v>3.1249999999999997E-3</v>
      </c>
      <c r="R25" s="1">
        <v>2.6620370370370372E-4</v>
      </c>
      <c r="S25" s="1">
        <v>1.7708333333333332E-3</v>
      </c>
      <c r="T25" s="1">
        <v>1.8055555555555557E-3</v>
      </c>
      <c r="U25" s="1">
        <v>3.0902777777777782E-3</v>
      </c>
      <c r="X25" s="1">
        <v>4.31712962962963E-3</v>
      </c>
    </row>
    <row r="26" spans="2:24">
      <c r="B26" s="1">
        <v>1.9560185185185184E-3</v>
      </c>
      <c r="C26" s="1">
        <v>2.3263888888888887E-3</v>
      </c>
      <c r="D26" s="1">
        <v>2.9976851851851848E-3</v>
      </c>
      <c r="E26" s="1">
        <v>2.1643518518518518E-3</v>
      </c>
      <c r="F26" s="1">
        <v>1.0416666666666667E-3</v>
      </c>
      <c r="G26" s="1">
        <v>1.9097222222222222E-3</v>
      </c>
      <c r="H26" s="1">
        <v>9.1435185185185185E-4</v>
      </c>
      <c r="I26" s="1">
        <v>2.9976851851851848E-3</v>
      </c>
      <c r="J26" s="1">
        <v>2.9976851851851848E-3</v>
      </c>
      <c r="K26" s="1">
        <v>1.0185185185185186E-3</v>
      </c>
      <c r="L26" s="1">
        <v>9.1435185185185185E-4</v>
      </c>
      <c r="M26" s="1">
        <v>3.1250000000000001E-4</v>
      </c>
      <c r="N26" s="1">
        <v>3.3564814814814811E-3</v>
      </c>
      <c r="O26" s="1">
        <v>1.4699074074074074E-3</v>
      </c>
      <c r="P26" s="1">
        <v>8.3333333333333339E-4</v>
      </c>
      <c r="Q26" s="1">
        <v>3.9351851851851852E-4</v>
      </c>
      <c r="R26" s="1">
        <v>7.5231481481481471E-4</v>
      </c>
      <c r="S26" s="1">
        <v>3.7615740740740739E-3</v>
      </c>
      <c r="T26" s="1">
        <v>1.7592592592592592E-3</v>
      </c>
      <c r="U26" s="1">
        <v>9.1435185185185185E-4</v>
      </c>
      <c r="X26" s="1">
        <v>3.472222222222222E-3</v>
      </c>
    </row>
    <row r="27" spans="2:24">
      <c r="B27" s="1">
        <v>6.134259259259259E-4</v>
      </c>
      <c r="C27" s="1">
        <v>1.8865740740740742E-3</v>
      </c>
      <c r="D27" s="1">
        <v>1.3888888888888889E-3</v>
      </c>
      <c r="E27" s="1">
        <v>3.3101851851851851E-3</v>
      </c>
      <c r="F27" s="1">
        <v>2.5231481481481481E-3</v>
      </c>
      <c r="G27" s="1">
        <v>1.3425925925925925E-3</v>
      </c>
      <c r="H27" s="1">
        <v>3.1018518518518522E-3</v>
      </c>
      <c r="I27" s="1">
        <v>9.7222222222222209E-4</v>
      </c>
      <c r="J27" s="1">
        <v>1.9560185185185184E-3</v>
      </c>
      <c r="K27" s="1">
        <v>8.7962962962962962E-4</v>
      </c>
      <c r="L27" s="1">
        <v>5.6365740740740742E-3</v>
      </c>
      <c r="M27" s="1">
        <v>4.5486111111111109E-3</v>
      </c>
      <c r="N27" s="1">
        <v>1.1574074074074073E-3</v>
      </c>
      <c r="O27" s="1">
        <v>2.2685185185185182E-3</v>
      </c>
      <c r="P27" s="1">
        <v>4.7453703703703704E-4</v>
      </c>
      <c r="Q27" s="1">
        <v>1.8634259259259261E-3</v>
      </c>
      <c r="R27" s="1">
        <v>9.4907407407407408E-4</v>
      </c>
      <c r="S27" s="1">
        <v>2.0486111111111113E-3</v>
      </c>
      <c r="T27" s="1">
        <v>1.5856481481481479E-3</v>
      </c>
      <c r="U27" s="1">
        <v>2.1064814814814813E-3</v>
      </c>
      <c r="X27" s="1">
        <v>2.3148148148148147E-5</v>
      </c>
    </row>
    <row r="28" spans="2:24">
      <c r="B28" s="1">
        <v>3.6805555555555554E-3</v>
      </c>
      <c r="C28" s="1">
        <v>4.0509259259259257E-3</v>
      </c>
      <c r="D28" s="1">
        <v>2.4189814814814816E-3</v>
      </c>
      <c r="E28" s="1">
        <v>1.2384259259259258E-3</v>
      </c>
      <c r="F28" s="1">
        <v>3.0902777777777782E-3</v>
      </c>
      <c r="G28" s="1">
        <v>3.0324074074074073E-3</v>
      </c>
      <c r="H28" s="1">
        <v>1.1226851851851851E-3</v>
      </c>
      <c r="I28" s="1">
        <v>9.0277777777777784E-4</v>
      </c>
      <c r="J28" s="1">
        <v>5.7870370370370378E-4</v>
      </c>
      <c r="K28" s="1">
        <v>3.2523148148148151E-3</v>
      </c>
      <c r="L28" s="1">
        <v>5.7870370370370378E-4</v>
      </c>
      <c r="M28" s="1">
        <v>3.2407407407407406E-4</v>
      </c>
      <c r="N28" s="1">
        <v>1.0416666666666667E-3</v>
      </c>
      <c r="O28" s="1">
        <v>3.5763888888888894E-3</v>
      </c>
      <c r="P28" s="1">
        <v>2.9513888888888888E-3</v>
      </c>
      <c r="Q28" s="1">
        <v>1.9328703703703704E-3</v>
      </c>
      <c r="R28" s="1">
        <v>3.1712962962962958E-3</v>
      </c>
      <c r="S28" s="1">
        <v>2.6620370370370374E-3</v>
      </c>
      <c r="T28" s="1">
        <v>3.1597222222222222E-3</v>
      </c>
      <c r="U28" s="1">
        <v>1.9444444444444442E-3</v>
      </c>
      <c r="X28" s="1">
        <v>1.1574074074074073E-3</v>
      </c>
    </row>
    <row r="29" spans="2:24">
      <c r="B29" s="1">
        <v>2.0486111111111113E-3</v>
      </c>
      <c r="C29" s="1">
        <v>7.8703703703703705E-4</v>
      </c>
      <c r="D29" s="1">
        <v>2.6967592592592594E-3</v>
      </c>
      <c r="E29" s="1">
        <v>1.5162037037037036E-3</v>
      </c>
      <c r="F29" s="1">
        <v>2.7199074074074074E-3</v>
      </c>
      <c r="G29" s="1">
        <v>2.0486111111111113E-3</v>
      </c>
      <c r="H29" s="1">
        <v>4.5254629629629629E-3</v>
      </c>
      <c r="I29" s="1">
        <v>2.7546296296296294E-3</v>
      </c>
      <c r="J29" s="1">
        <v>7.291666666666667E-4</v>
      </c>
      <c r="K29" s="1">
        <v>3.6111111111111114E-3</v>
      </c>
      <c r="L29" s="1">
        <v>3.1481481481481482E-3</v>
      </c>
      <c r="M29" s="1">
        <v>2.3263888888888887E-3</v>
      </c>
      <c r="N29" s="1">
        <v>2.2337962962962967E-3</v>
      </c>
      <c r="O29" s="1">
        <v>5.3587962962962964E-3</v>
      </c>
      <c r="P29" s="1">
        <v>1.9097222222222222E-3</v>
      </c>
      <c r="Q29" s="1">
        <v>2.7430555555555559E-3</v>
      </c>
      <c r="R29" s="1">
        <v>2.8587962962962963E-3</v>
      </c>
      <c r="S29" s="1">
        <v>2.0486111111111113E-3</v>
      </c>
      <c r="T29" s="1">
        <v>1.9328703703703704E-3</v>
      </c>
      <c r="U29" s="1">
        <v>1.6435185185185183E-3</v>
      </c>
      <c r="X29" s="1">
        <v>1.8287037037037037E-3</v>
      </c>
    </row>
    <row r="30" spans="2:24">
      <c r="B30" s="1">
        <v>1.0416666666666667E-4</v>
      </c>
      <c r="C30" s="1">
        <v>6.134259259259259E-4</v>
      </c>
      <c r="D30" s="1">
        <v>3.3217592592592591E-3</v>
      </c>
      <c r="E30" s="1">
        <v>4.5138888888888892E-4</v>
      </c>
      <c r="F30" s="1">
        <v>9.1435185185185185E-4</v>
      </c>
      <c r="G30" s="1">
        <v>3.1134259259259257E-3</v>
      </c>
      <c r="H30" s="1">
        <v>2.7662037037037034E-3</v>
      </c>
      <c r="I30" s="1">
        <v>1.9791666666666668E-3</v>
      </c>
      <c r="J30" s="1">
        <v>1.4930555555555556E-3</v>
      </c>
      <c r="K30" s="1">
        <v>2.4074074074074076E-3</v>
      </c>
      <c r="L30" s="1">
        <v>1.0532407407407407E-3</v>
      </c>
      <c r="M30" s="1">
        <v>2.8935185185185189E-4</v>
      </c>
      <c r="N30" s="1">
        <v>8.3333333333333339E-4</v>
      </c>
      <c r="O30" s="1">
        <v>2.5694444444444445E-3</v>
      </c>
      <c r="P30" s="1">
        <v>2.615740740740741E-3</v>
      </c>
      <c r="Q30" s="1">
        <v>1.6782407407407406E-3</v>
      </c>
      <c r="R30" s="1">
        <v>5.3125000000000004E-3</v>
      </c>
      <c r="S30" s="1">
        <v>1.8865740740740742E-3</v>
      </c>
      <c r="T30" s="1">
        <v>4.1666666666666666E-3</v>
      </c>
      <c r="U30" s="1">
        <v>3.8888888888888883E-3</v>
      </c>
      <c r="X30" s="1">
        <v>2.6504629629629625E-3</v>
      </c>
    </row>
    <row r="31" spans="2:24">
      <c r="B31" s="1">
        <v>4.2476851851851851E-3</v>
      </c>
      <c r="C31" s="1">
        <v>1.261574074074074E-3</v>
      </c>
      <c r="D31" s="1">
        <v>1.261574074074074E-3</v>
      </c>
      <c r="E31" s="1">
        <v>2.7777777777777778E-4</v>
      </c>
      <c r="F31" s="1">
        <v>6.3657407407407402E-4</v>
      </c>
      <c r="G31" s="1">
        <v>1.6087962962962963E-3</v>
      </c>
      <c r="H31" s="1">
        <v>2.7546296296296294E-3</v>
      </c>
      <c r="I31" s="1">
        <v>2.1412037037037038E-3</v>
      </c>
      <c r="J31" s="1">
        <v>4.5601851851851853E-3</v>
      </c>
      <c r="K31" s="1">
        <v>2.8935185185185188E-3</v>
      </c>
      <c r="L31" s="1">
        <v>1.8981481481481482E-3</v>
      </c>
      <c r="M31" s="1">
        <v>2.3726851851851851E-3</v>
      </c>
      <c r="N31" s="1">
        <v>2.6388888888888885E-3</v>
      </c>
      <c r="O31" s="1">
        <v>4.6064814814814814E-3</v>
      </c>
      <c r="P31" s="1">
        <v>1.3888888888888889E-3</v>
      </c>
      <c r="Q31" s="1">
        <v>4.0509259259259258E-4</v>
      </c>
      <c r="R31" s="1">
        <v>1.3425925925925925E-3</v>
      </c>
      <c r="S31" s="1">
        <v>2.9745370370370373E-3</v>
      </c>
      <c r="T31" s="1">
        <v>2.0949074074074073E-3</v>
      </c>
      <c r="U31" s="1">
        <v>6.7129629629629625E-4</v>
      </c>
      <c r="X31" s="1">
        <v>1.6666666666666668E-3</v>
      </c>
    </row>
    <row r="32" spans="2:24">
      <c r="O32" s="1"/>
    </row>
    <row r="33" spans="1:24">
      <c r="A33" t="s">
        <v>135</v>
      </c>
      <c r="B33" s="2">
        <f>SUM(B2:B31)</f>
        <v>7.5069444444444439E-2</v>
      </c>
      <c r="C33" s="2">
        <f t="shared" ref="C33:U33" si="0">SUM(C2:C31)</f>
        <v>5.8020833333333334E-2</v>
      </c>
      <c r="D33" s="2">
        <f t="shared" si="0"/>
        <v>5.7187500000000002E-2</v>
      </c>
      <c r="E33" s="2">
        <f t="shared" si="0"/>
        <v>6.6307870370370378E-2</v>
      </c>
      <c r="F33" s="2">
        <f t="shared" si="0"/>
        <v>7.3692129629629621E-2</v>
      </c>
      <c r="G33" s="2">
        <f t="shared" si="0"/>
        <v>6.900462962962961E-2</v>
      </c>
      <c r="H33" s="2">
        <f t="shared" si="0"/>
        <v>5.9710648148148152E-2</v>
      </c>
      <c r="I33" s="2">
        <f t="shared" si="0"/>
        <v>7.2858796296296297E-2</v>
      </c>
      <c r="J33" s="2">
        <f t="shared" si="0"/>
        <v>6.5324074074074062E-2</v>
      </c>
      <c r="K33" s="2">
        <f t="shared" si="0"/>
        <v>6.7569444444444446E-2</v>
      </c>
      <c r="L33" s="2">
        <f t="shared" si="0"/>
        <v>7.2893518518518538E-2</v>
      </c>
      <c r="M33" s="2">
        <f t="shared" si="0"/>
        <v>6.3680555555555546E-2</v>
      </c>
      <c r="N33" s="2">
        <f t="shared" si="0"/>
        <v>6.5127314814814818E-2</v>
      </c>
      <c r="O33" s="2">
        <f t="shared" si="0"/>
        <v>7.5439814814814793E-2</v>
      </c>
      <c r="P33" s="2">
        <f t="shared" si="0"/>
        <v>6.5763888888888899E-2</v>
      </c>
      <c r="Q33" s="2">
        <f t="shared" si="0"/>
        <v>6.2881944444444463E-2</v>
      </c>
      <c r="R33" s="2">
        <f t="shared" si="0"/>
        <v>6.4525462962962965E-2</v>
      </c>
      <c r="S33" s="2">
        <f t="shared" si="0"/>
        <v>6.2442129629629639E-2</v>
      </c>
      <c r="T33" s="2">
        <f t="shared" si="0"/>
        <v>6.8402777777777771E-2</v>
      </c>
      <c r="U33" s="2">
        <f t="shared" si="0"/>
        <v>6.2881944444444435E-2</v>
      </c>
      <c r="V33" s="2"/>
      <c r="W33" s="2"/>
      <c r="X33" s="2"/>
    </row>
    <row r="34" spans="1:24">
      <c r="A34" t="s">
        <v>136</v>
      </c>
      <c r="B34" s="2">
        <f>AVERAGE(B2:B31)</f>
        <v>2.5023148148148144E-3</v>
      </c>
      <c r="C34" s="2">
        <f t="shared" ref="C34:U34" si="1">AVERAGE(C2:C31)</f>
        <v>1.9340277777777778E-3</v>
      </c>
      <c r="D34" s="2">
        <f t="shared" si="1"/>
        <v>1.9062500000000002E-3</v>
      </c>
      <c r="E34" s="2">
        <f t="shared" si="1"/>
        <v>2.2102623456790125E-3</v>
      </c>
      <c r="F34" s="2">
        <f t="shared" si="1"/>
        <v>2.4564043209876541E-3</v>
      </c>
      <c r="G34" s="2">
        <f t="shared" si="1"/>
        <v>2.3001543209876536E-3</v>
      </c>
      <c r="H34" s="2">
        <f t="shared" si="1"/>
        <v>1.9903549382716051E-3</v>
      </c>
      <c r="I34" s="2">
        <f t="shared" si="1"/>
        <v>2.4286265432098765E-3</v>
      </c>
      <c r="J34" s="2">
        <f t="shared" si="1"/>
        <v>2.1774691358024687E-3</v>
      </c>
      <c r="K34" s="2">
        <f t="shared" si="1"/>
        <v>2.2523148148148151E-3</v>
      </c>
      <c r="L34" s="2">
        <f t="shared" si="1"/>
        <v>2.4297839506172846E-3</v>
      </c>
      <c r="M34" s="2">
        <f t="shared" si="1"/>
        <v>2.1226851851851849E-3</v>
      </c>
      <c r="N34" s="2">
        <f t="shared" si="1"/>
        <v>2.1709104938271604E-3</v>
      </c>
      <c r="O34" s="2">
        <f t="shared" si="1"/>
        <v>2.5146604938271599E-3</v>
      </c>
      <c r="P34" s="2">
        <f t="shared" si="1"/>
        <v>2.1921296296296298E-3</v>
      </c>
      <c r="Q34" s="2">
        <f t="shared" si="1"/>
        <v>2.0960648148148154E-3</v>
      </c>
      <c r="R34" s="2">
        <f t="shared" si="1"/>
        <v>2.1508487654320987E-3</v>
      </c>
      <c r="S34" s="2">
        <f t="shared" si="1"/>
        <v>2.0814043209876547E-3</v>
      </c>
      <c r="T34" s="2">
        <f t="shared" si="1"/>
        <v>2.2800925925925922E-3</v>
      </c>
      <c r="U34" s="2">
        <f t="shared" si="1"/>
        <v>2.0960648148148145E-3</v>
      </c>
      <c r="V34" s="2"/>
      <c r="W34" s="2"/>
      <c r="X34" s="2"/>
    </row>
    <row r="35" spans="1:24">
      <c r="A35" t="s">
        <v>137</v>
      </c>
      <c r="B35" s="2">
        <f>STDEV(B2:B31)</f>
        <v>1.4501903758473488E-3</v>
      </c>
      <c r="C35" s="2">
        <f t="shared" ref="C35:U35" si="2">STDEV(C2:C31)</f>
        <v>1.186870949689489E-3</v>
      </c>
      <c r="D35" s="2">
        <f t="shared" si="2"/>
        <v>1.1136987532253794E-3</v>
      </c>
      <c r="E35" s="2">
        <f t="shared" si="2"/>
        <v>1.3194986493948273E-3</v>
      </c>
      <c r="F35" s="2">
        <f t="shared" si="2"/>
        <v>1.385911304209676E-3</v>
      </c>
      <c r="G35" s="2">
        <f t="shared" si="2"/>
        <v>1.311416664058053E-3</v>
      </c>
      <c r="H35" s="2">
        <f t="shared" si="2"/>
        <v>1.1236474959873824E-3</v>
      </c>
      <c r="I35" s="2">
        <f t="shared" si="2"/>
        <v>1.2555606419883945E-3</v>
      </c>
      <c r="J35" s="2">
        <f t="shared" si="2"/>
        <v>1.5494650261634372E-3</v>
      </c>
      <c r="K35" s="2">
        <f t="shared" si="2"/>
        <v>1.0320508349982228E-3</v>
      </c>
      <c r="L35" s="2">
        <f t="shared" si="2"/>
        <v>1.4096860247872645E-3</v>
      </c>
      <c r="M35" s="2">
        <f t="shared" si="2"/>
        <v>1.2923476852669976E-3</v>
      </c>
      <c r="N35" s="2">
        <f t="shared" si="2"/>
        <v>1.3593695531294598E-3</v>
      </c>
      <c r="O35" s="2">
        <f t="shared" si="2"/>
        <v>1.396957106754888E-3</v>
      </c>
      <c r="P35" s="2">
        <f t="shared" si="2"/>
        <v>1.7361233503187146E-3</v>
      </c>
      <c r="Q35" s="2">
        <f t="shared" si="2"/>
        <v>1.0447589177528765E-3</v>
      </c>
      <c r="R35" s="2">
        <f t="shared" si="2"/>
        <v>1.4758742920398895E-3</v>
      </c>
      <c r="S35" s="2">
        <f t="shared" si="2"/>
        <v>1.2145880155494209E-3</v>
      </c>
      <c r="T35" s="2">
        <f t="shared" si="2"/>
        <v>1.3294819410892774E-3</v>
      </c>
      <c r="U35" s="2">
        <f t="shared" si="2"/>
        <v>1.1716451466002062E-3</v>
      </c>
      <c r="V35" s="2"/>
      <c r="W35" s="2"/>
      <c r="X35" s="2"/>
    </row>
    <row r="36" spans="1:24">
      <c r="A36" t="s">
        <v>138</v>
      </c>
      <c r="B36" s="1">
        <f>MAX(B2:B31)</f>
        <v>4.6874999999999998E-3</v>
      </c>
      <c r="C36" s="1">
        <f t="shared" ref="C36:U36" si="3">MAX(C2:C31)</f>
        <v>5.0810185185185186E-3</v>
      </c>
      <c r="D36" s="1">
        <f t="shared" si="3"/>
        <v>4.31712962962963E-3</v>
      </c>
      <c r="E36" s="1">
        <f t="shared" si="3"/>
        <v>5.3935185185185188E-3</v>
      </c>
      <c r="F36" s="1">
        <f t="shared" si="3"/>
        <v>5.0115740740740737E-3</v>
      </c>
      <c r="G36" s="1">
        <f t="shared" si="3"/>
        <v>5.2199074074074066E-3</v>
      </c>
      <c r="H36" s="1">
        <f t="shared" si="3"/>
        <v>4.5254629629629629E-3</v>
      </c>
      <c r="I36" s="1">
        <f t="shared" si="3"/>
        <v>5.5902777777777782E-3</v>
      </c>
      <c r="J36" s="1">
        <f t="shared" si="3"/>
        <v>5.7870370370370376E-3</v>
      </c>
      <c r="K36" s="1">
        <f t="shared" si="3"/>
        <v>4.5370370370370365E-3</v>
      </c>
      <c r="L36" s="1">
        <f t="shared" si="3"/>
        <v>5.6365740740740742E-3</v>
      </c>
      <c r="M36" s="1">
        <f t="shared" si="3"/>
        <v>4.5486111111111109E-3</v>
      </c>
      <c r="N36" s="1">
        <f t="shared" si="3"/>
        <v>4.7453703703703703E-3</v>
      </c>
      <c r="O36" s="1">
        <f t="shared" si="3"/>
        <v>5.6481481481481478E-3</v>
      </c>
      <c r="P36" s="1">
        <f t="shared" si="3"/>
        <v>9.6759259259259264E-3</v>
      </c>
      <c r="Q36" s="1">
        <f t="shared" si="3"/>
        <v>4.0393518518518521E-3</v>
      </c>
      <c r="R36" s="1">
        <f t="shared" si="3"/>
        <v>5.5324074074074069E-3</v>
      </c>
      <c r="S36" s="1">
        <f t="shared" si="3"/>
        <v>5.7407407407407416E-3</v>
      </c>
      <c r="T36" s="1">
        <f t="shared" si="3"/>
        <v>4.31712962962963E-3</v>
      </c>
      <c r="U36" s="1">
        <f t="shared" si="3"/>
        <v>4.409722222222222E-3</v>
      </c>
      <c r="V36" s="1"/>
      <c r="W36" s="1"/>
      <c r="X36" s="1"/>
    </row>
    <row r="37" spans="1:24">
      <c r="A37" t="s">
        <v>139</v>
      </c>
      <c r="B37" s="1">
        <f>MIN(B2:B31)</f>
        <v>5.7870370370370366E-5</v>
      </c>
      <c r="C37" s="1">
        <f t="shared" ref="C37:U37" si="4">MIN(C2:C31)</f>
        <v>3.4722222222222222E-5</v>
      </c>
      <c r="D37" s="1">
        <f t="shared" si="4"/>
        <v>2.3148148148148146E-4</v>
      </c>
      <c r="E37" s="1">
        <f t="shared" si="4"/>
        <v>2.7777777777777778E-4</v>
      </c>
      <c r="F37" s="1">
        <f t="shared" si="4"/>
        <v>0</v>
      </c>
      <c r="G37" s="1">
        <f t="shared" si="4"/>
        <v>0</v>
      </c>
      <c r="H37" s="1">
        <f t="shared" si="4"/>
        <v>1.8518518518518518E-4</v>
      </c>
      <c r="I37" s="1">
        <f t="shared" si="4"/>
        <v>4.8611111111111104E-4</v>
      </c>
      <c r="J37" s="1">
        <f t="shared" si="4"/>
        <v>0</v>
      </c>
      <c r="K37" s="1">
        <f t="shared" si="4"/>
        <v>4.6296296296296293E-4</v>
      </c>
      <c r="L37" s="1">
        <f t="shared" si="4"/>
        <v>0</v>
      </c>
      <c r="M37" s="1">
        <f t="shared" si="4"/>
        <v>2.0833333333333335E-4</v>
      </c>
      <c r="N37" s="1">
        <f t="shared" si="4"/>
        <v>0</v>
      </c>
      <c r="O37" s="1">
        <f t="shared" si="4"/>
        <v>3.2407407407407406E-4</v>
      </c>
      <c r="P37" s="1">
        <f t="shared" si="4"/>
        <v>4.7453703703703704E-4</v>
      </c>
      <c r="Q37" s="1">
        <f t="shared" si="4"/>
        <v>3.9351851851851852E-4</v>
      </c>
      <c r="R37" s="1">
        <f t="shared" si="4"/>
        <v>0</v>
      </c>
      <c r="S37" s="1">
        <f t="shared" si="4"/>
        <v>0</v>
      </c>
      <c r="T37" s="1">
        <f t="shared" si="4"/>
        <v>0</v>
      </c>
      <c r="U37" s="1">
        <f t="shared" si="4"/>
        <v>4.6296296296296293E-4</v>
      </c>
      <c r="V37" s="1"/>
      <c r="W37" s="1"/>
      <c r="X37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Y37"/>
  <sheetViews>
    <sheetView topLeftCell="F22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115</v>
      </c>
      <c r="M1" t="s">
        <v>116</v>
      </c>
      <c r="N1" t="s">
        <v>117</v>
      </c>
      <c r="O1" t="s">
        <v>118</v>
      </c>
      <c r="P1" t="s">
        <v>167</v>
      </c>
      <c r="Q1" t="s">
        <v>168</v>
      </c>
      <c r="R1" t="s">
        <v>169</v>
      </c>
      <c r="S1" t="s">
        <v>170</v>
      </c>
      <c r="T1" t="s">
        <v>195</v>
      </c>
      <c r="U1" t="s">
        <v>196</v>
      </c>
    </row>
    <row r="2" spans="2:25">
      <c r="B2">
        <v>1232</v>
      </c>
      <c r="C2">
        <v>1003</v>
      </c>
      <c r="D2">
        <v>1415</v>
      </c>
      <c r="E2">
        <v>1069</v>
      </c>
      <c r="F2">
        <v>1015</v>
      </c>
      <c r="G2">
        <v>1701</v>
      </c>
      <c r="H2">
        <v>365</v>
      </c>
      <c r="I2">
        <v>1766</v>
      </c>
      <c r="J2">
        <v>506</v>
      </c>
      <c r="K2">
        <v>1074</v>
      </c>
      <c r="L2">
        <v>1197</v>
      </c>
      <c r="M2">
        <v>567</v>
      </c>
      <c r="N2">
        <v>1280</v>
      </c>
      <c r="O2">
        <v>646</v>
      </c>
      <c r="P2">
        <v>403</v>
      </c>
      <c r="Q2">
        <v>579</v>
      </c>
      <c r="R2">
        <v>1523</v>
      </c>
      <c r="S2">
        <v>2106</v>
      </c>
      <c r="T2">
        <v>340</v>
      </c>
      <c r="U2">
        <v>480</v>
      </c>
      <c r="X2">
        <v>2083</v>
      </c>
      <c r="Y2">
        <v>399</v>
      </c>
    </row>
    <row r="3" spans="2:25">
      <c r="B3">
        <v>2120</v>
      </c>
      <c r="C3">
        <v>957</v>
      </c>
      <c r="D3">
        <v>260</v>
      </c>
      <c r="E3">
        <v>1330</v>
      </c>
      <c r="F3">
        <v>2864</v>
      </c>
      <c r="G3">
        <v>0</v>
      </c>
      <c r="H3">
        <v>1060</v>
      </c>
      <c r="I3">
        <v>706</v>
      </c>
      <c r="J3">
        <v>739</v>
      </c>
      <c r="K3">
        <v>335</v>
      </c>
      <c r="L3">
        <v>2300</v>
      </c>
      <c r="M3">
        <v>2222</v>
      </c>
      <c r="N3">
        <v>0</v>
      </c>
      <c r="O3">
        <v>845</v>
      </c>
      <c r="P3">
        <v>1614</v>
      </c>
      <c r="Q3">
        <v>251</v>
      </c>
      <c r="R3">
        <v>527</v>
      </c>
      <c r="S3">
        <v>1246</v>
      </c>
      <c r="T3">
        <v>309</v>
      </c>
      <c r="U3">
        <v>926</v>
      </c>
      <c r="X3">
        <v>0</v>
      </c>
      <c r="Y3">
        <v>660</v>
      </c>
    </row>
    <row r="4" spans="2:25">
      <c r="B4">
        <v>444</v>
      </c>
      <c r="C4">
        <v>795</v>
      </c>
      <c r="D4">
        <v>347</v>
      </c>
      <c r="E4">
        <v>1147</v>
      </c>
      <c r="F4">
        <v>2652</v>
      </c>
      <c r="G4">
        <v>1348</v>
      </c>
      <c r="H4">
        <v>366</v>
      </c>
      <c r="I4">
        <v>1492</v>
      </c>
      <c r="J4">
        <v>1636</v>
      </c>
      <c r="K4">
        <v>191</v>
      </c>
      <c r="L4">
        <v>974</v>
      </c>
      <c r="M4">
        <v>656</v>
      </c>
      <c r="N4">
        <v>327</v>
      </c>
      <c r="O4">
        <v>624</v>
      </c>
      <c r="P4">
        <v>7577</v>
      </c>
      <c r="Q4">
        <v>2073</v>
      </c>
      <c r="R4">
        <v>1239</v>
      </c>
      <c r="S4">
        <v>666</v>
      </c>
      <c r="T4">
        <v>1299</v>
      </c>
      <c r="U4">
        <v>942</v>
      </c>
      <c r="X4">
        <v>518</v>
      </c>
      <c r="Y4">
        <v>755</v>
      </c>
    </row>
    <row r="5" spans="2:25">
      <c r="B5">
        <v>611</v>
      </c>
      <c r="C5">
        <v>438</v>
      </c>
      <c r="D5">
        <v>148</v>
      </c>
      <c r="E5">
        <v>434</v>
      </c>
      <c r="F5">
        <v>613</v>
      </c>
      <c r="G5">
        <v>827</v>
      </c>
      <c r="H5">
        <v>134</v>
      </c>
      <c r="I5">
        <v>1896</v>
      </c>
      <c r="J5">
        <v>1315</v>
      </c>
      <c r="K5">
        <v>1391</v>
      </c>
      <c r="L5">
        <v>1941</v>
      </c>
      <c r="M5">
        <v>247</v>
      </c>
      <c r="N5">
        <v>1754</v>
      </c>
      <c r="O5">
        <v>925</v>
      </c>
      <c r="P5">
        <v>1016</v>
      </c>
      <c r="Q5">
        <v>904</v>
      </c>
      <c r="R5">
        <v>0</v>
      </c>
      <c r="S5">
        <v>389</v>
      </c>
      <c r="T5">
        <v>2137</v>
      </c>
      <c r="U5">
        <v>353</v>
      </c>
      <c r="X5">
        <v>1010</v>
      </c>
      <c r="Y5">
        <v>1019</v>
      </c>
    </row>
    <row r="6" spans="2:25">
      <c r="B6">
        <v>695</v>
      </c>
      <c r="C6">
        <v>201</v>
      </c>
      <c r="D6">
        <v>468</v>
      </c>
      <c r="E6">
        <v>2391</v>
      </c>
      <c r="F6">
        <v>358</v>
      </c>
      <c r="G6">
        <v>474</v>
      </c>
      <c r="H6">
        <v>1541</v>
      </c>
      <c r="I6">
        <v>1192</v>
      </c>
      <c r="J6">
        <v>1039</v>
      </c>
      <c r="K6">
        <v>1355</v>
      </c>
      <c r="L6">
        <v>1352</v>
      </c>
      <c r="M6">
        <v>1398</v>
      </c>
      <c r="N6">
        <v>425</v>
      </c>
      <c r="O6">
        <v>1697</v>
      </c>
      <c r="P6">
        <v>1008</v>
      </c>
      <c r="Q6">
        <v>2508</v>
      </c>
      <c r="R6">
        <v>1054</v>
      </c>
      <c r="S6">
        <v>693</v>
      </c>
      <c r="T6">
        <v>2164</v>
      </c>
      <c r="U6">
        <v>668</v>
      </c>
      <c r="X6">
        <v>2031</v>
      </c>
      <c r="Y6">
        <v>0</v>
      </c>
    </row>
    <row r="7" spans="2:25">
      <c r="B7">
        <v>624</v>
      </c>
      <c r="C7">
        <v>1209</v>
      </c>
      <c r="D7">
        <v>1254</v>
      </c>
      <c r="E7">
        <v>730</v>
      </c>
      <c r="F7">
        <v>376</v>
      </c>
      <c r="G7">
        <v>2399</v>
      </c>
      <c r="H7">
        <v>948</v>
      </c>
      <c r="I7">
        <v>1547</v>
      </c>
      <c r="J7">
        <v>204</v>
      </c>
      <c r="K7">
        <v>419</v>
      </c>
      <c r="L7">
        <v>1460</v>
      </c>
      <c r="M7">
        <v>590</v>
      </c>
      <c r="N7">
        <v>2952</v>
      </c>
      <c r="O7">
        <v>2058</v>
      </c>
      <c r="P7">
        <v>888</v>
      </c>
      <c r="Q7">
        <v>3049</v>
      </c>
      <c r="R7">
        <v>706</v>
      </c>
      <c r="S7">
        <v>241</v>
      </c>
      <c r="T7">
        <v>1079</v>
      </c>
      <c r="U7">
        <v>777</v>
      </c>
      <c r="X7">
        <v>363</v>
      </c>
      <c r="Y7">
        <v>1297</v>
      </c>
    </row>
    <row r="8" spans="2:25">
      <c r="B8">
        <v>2349</v>
      </c>
      <c r="C8">
        <v>883</v>
      </c>
      <c r="D8">
        <v>423</v>
      </c>
      <c r="E8">
        <v>557</v>
      </c>
      <c r="F8">
        <v>2494</v>
      </c>
      <c r="G8">
        <v>847</v>
      </c>
      <c r="H8">
        <v>1800</v>
      </c>
      <c r="I8">
        <v>2362</v>
      </c>
      <c r="J8">
        <v>186</v>
      </c>
      <c r="K8">
        <v>349</v>
      </c>
      <c r="L8">
        <v>1924</v>
      </c>
      <c r="M8">
        <v>1521</v>
      </c>
      <c r="N8">
        <v>320</v>
      </c>
      <c r="O8">
        <v>3370</v>
      </c>
      <c r="P8">
        <v>346</v>
      </c>
      <c r="Q8">
        <v>1204</v>
      </c>
      <c r="R8">
        <v>1962</v>
      </c>
      <c r="S8">
        <v>417</v>
      </c>
      <c r="T8">
        <v>3318</v>
      </c>
      <c r="U8">
        <v>1174</v>
      </c>
      <c r="X8">
        <v>1043</v>
      </c>
      <c r="Y8">
        <v>942</v>
      </c>
    </row>
    <row r="9" spans="2:25">
      <c r="B9">
        <v>1440</v>
      </c>
      <c r="C9">
        <v>807</v>
      </c>
      <c r="D9">
        <v>964</v>
      </c>
      <c r="E9">
        <v>879</v>
      </c>
      <c r="F9">
        <v>1711</v>
      </c>
      <c r="G9">
        <v>872</v>
      </c>
      <c r="H9">
        <v>245</v>
      </c>
      <c r="I9">
        <v>290</v>
      </c>
      <c r="J9">
        <v>2116</v>
      </c>
      <c r="K9">
        <v>1132</v>
      </c>
      <c r="L9">
        <v>128</v>
      </c>
      <c r="M9">
        <v>1994</v>
      </c>
      <c r="N9">
        <v>877</v>
      </c>
      <c r="O9">
        <v>1918</v>
      </c>
      <c r="P9">
        <v>327</v>
      </c>
      <c r="Q9">
        <v>799</v>
      </c>
      <c r="R9">
        <v>1060</v>
      </c>
      <c r="S9">
        <v>544</v>
      </c>
      <c r="T9">
        <v>1752</v>
      </c>
      <c r="U9">
        <v>180</v>
      </c>
      <c r="X9">
        <v>669</v>
      </c>
      <c r="Y9">
        <v>1705</v>
      </c>
    </row>
    <row r="10" spans="2:25">
      <c r="B10">
        <v>431</v>
      </c>
      <c r="C10">
        <v>688</v>
      </c>
      <c r="D10">
        <v>2041</v>
      </c>
      <c r="E10">
        <v>910</v>
      </c>
      <c r="F10">
        <v>0</v>
      </c>
      <c r="G10">
        <v>1028</v>
      </c>
      <c r="H10">
        <v>89</v>
      </c>
      <c r="I10">
        <v>506</v>
      </c>
      <c r="J10">
        <v>306</v>
      </c>
      <c r="K10">
        <v>1534</v>
      </c>
      <c r="L10">
        <v>1609</v>
      </c>
      <c r="M10">
        <v>1583</v>
      </c>
      <c r="N10">
        <v>1767</v>
      </c>
      <c r="O10">
        <v>1249</v>
      </c>
      <c r="P10">
        <v>527</v>
      </c>
      <c r="Q10">
        <v>956</v>
      </c>
      <c r="R10">
        <v>669</v>
      </c>
      <c r="S10">
        <v>1304</v>
      </c>
      <c r="T10">
        <v>0</v>
      </c>
      <c r="U10">
        <v>1288</v>
      </c>
      <c r="X10">
        <v>167</v>
      </c>
      <c r="Y10">
        <v>605</v>
      </c>
    </row>
    <row r="11" spans="2:25">
      <c r="B11">
        <v>33</v>
      </c>
      <c r="C11">
        <v>755</v>
      </c>
      <c r="D11">
        <v>1226</v>
      </c>
      <c r="E11">
        <v>418</v>
      </c>
      <c r="F11">
        <v>2018</v>
      </c>
      <c r="G11">
        <v>1328</v>
      </c>
      <c r="H11">
        <v>2063</v>
      </c>
      <c r="I11">
        <v>1370</v>
      </c>
      <c r="J11">
        <v>3398</v>
      </c>
      <c r="K11">
        <v>955</v>
      </c>
      <c r="L11">
        <v>1359</v>
      </c>
      <c r="M11">
        <v>591</v>
      </c>
      <c r="N11">
        <v>1188</v>
      </c>
      <c r="O11">
        <v>2059</v>
      </c>
      <c r="P11">
        <v>1233</v>
      </c>
      <c r="Q11">
        <v>858</v>
      </c>
      <c r="R11">
        <v>594</v>
      </c>
      <c r="S11">
        <v>277</v>
      </c>
      <c r="T11">
        <v>539</v>
      </c>
      <c r="U11">
        <v>138</v>
      </c>
      <c r="X11">
        <v>505</v>
      </c>
      <c r="Y11">
        <v>488</v>
      </c>
    </row>
    <row r="12" spans="2:25">
      <c r="B12">
        <v>1308</v>
      </c>
      <c r="C12">
        <v>991</v>
      </c>
      <c r="D12">
        <v>181</v>
      </c>
      <c r="E12">
        <v>2349</v>
      </c>
      <c r="F12">
        <v>931</v>
      </c>
      <c r="G12">
        <v>807</v>
      </c>
      <c r="H12">
        <v>1242</v>
      </c>
      <c r="I12">
        <v>1669</v>
      </c>
      <c r="J12">
        <v>1796</v>
      </c>
      <c r="K12">
        <v>545</v>
      </c>
      <c r="L12">
        <v>0</v>
      </c>
      <c r="M12">
        <v>174</v>
      </c>
      <c r="N12">
        <v>507</v>
      </c>
      <c r="O12">
        <v>621</v>
      </c>
      <c r="P12">
        <v>598</v>
      </c>
      <c r="Q12">
        <v>1566</v>
      </c>
      <c r="R12">
        <v>2658</v>
      </c>
      <c r="S12">
        <v>448</v>
      </c>
      <c r="T12">
        <v>2617</v>
      </c>
      <c r="U12">
        <v>649</v>
      </c>
      <c r="X12">
        <v>459</v>
      </c>
      <c r="Y12">
        <v>966</v>
      </c>
    </row>
    <row r="13" spans="2:25">
      <c r="B13">
        <v>650</v>
      </c>
      <c r="C13">
        <v>407</v>
      </c>
      <c r="D13">
        <v>811</v>
      </c>
      <c r="E13">
        <v>528</v>
      </c>
      <c r="F13">
        <v>2877</v>
      </c>
      <c r="G13">
        <v>1357</v>
      </c>
      <c r="H13">
        <v>337</v>
      </c>
      <c r="I13">
        <v>2491</v>
      </c>
      <c r="J13">
        <v>841</v>
      </c>
      <c r="K13">
        <v>2016</v>
      </c>
      <c r="L13">
        <v>1125</v>
      </c>
      <c r="M13">
        <v>980</v>
      </c>
      <c r="N13">
        <v>2184</v>
      </c>
      <c r="O13">
        <v>1187</v>
      </c>
      <c r="P13">
        <v>1017</v>
      </c>
      <c r="Q13">
        <v>681</v>
      </c>
      <c r="R13">
        <v>408</v>
      </c>
      <c r="S13">
        <v>4389</v>
      </c>
      <c r="T13">
        <v>1581</v>
      </c>
      <c r="U13">
        <v>1443</v>
      </c>
      <c r="X13">
        <v>868</v>
      </c>
      <c r="Y13">
        <v>1410</v>
      </c>
    </row>
    <row r="14" spans="2:25">
      <c r="B14">
        <v>2823</v>
      </c>
      <c r="C14">
        <v>48</v>
      </c>
      <c r="D14">
        <v>1182</v>
      </c>
      <c r="E14">
        <v>331</v>
      </c>
      <c r="F14">
        <v>976</v>
      </c>
      <c r="G14">
        <v>386</v>
      </c>
      <c r="H14">
        <v>896</v>
      </c>
      <c r="I14">
        <v>252</v>
      </c>
      <c r="J14">
        <v>287</v>
      </c>
      <c r="K14">
        <v>750</v>
      </c>
      <c r="L14">
        <v>155</v>
      </c>
      <c r="M14">
        <v>249</v>
      </c>
      <c r="N14">
        <v>304</v>
      </c>
      <c r="O14">
        <v>134</v>
      </c>
      <c r="P14">
        <v>470</v>
      </c>
      <c r="Q14">
        <v>1278</v>
      </c>
      <c r="R14">
        <v>2032</v>
      </c>
      <c r="S14">
        <v>915</v>
      </c>
      <c r="T14">
        <v>0</v>
      </c>
      <c r="U14">
        <v>422</v>
      </c>
      <c r="X14">
        <v>2206</v>
      </c>
    </row>
    <row r="15" spans="2:25">
      <c r="B15">
        <v>3328</v>
      </c>
      <c r="C15">
        <v>298</v>
      </c>
      <c r="D15">
        <v>920</v>
      </c>
      <c r="E15">
        <v>369</v>
      </c>
      <c r="F15">
        <v>2016</v>
      </c>
      <c r="G15">
        <v>828</v>
      </c>
      <c r="H15">
        <v>966</v>
      </c>
      <c r="I15">
        <v>1595</v>
      </c>
      <c r="J15">
        <v>707</v>
      </c>
      <c r="K15">
        <v>1162</v>
      </c>
      <c r="L15">
        <v>1685</v>
      </c>
      <c r="M15">
        <v>1793</v>
      </c>
      <c r="N15">
        <v>966</v>
      </c>
      <c r="O15">
        <v>4040</v>
      </c>
      <c r="P15">
        <v>924</v>
      </c>
      <c r="Q15">
        <v>1697</v>
      </c>
      <c r="R15">
        <v>940</v>
      </c>
      <c r="S15">
        <v>454</v>
      </c>
      <c r="T15">
        <v>1920</v>
      </c>
      <c r="U15">
        <v>934</v>
      </c>
      <c r="X15">
        <v>1491</v>
      </c>
    </row>
    <row r="16" spans="2:25">
      <c r="B16">
        <v>2049</v>
      </c>
      <c r="C16">
        <v>867</v>
      </c>
      <c r="D16">
        <v>96</v>
      </c>
      <c r="E16">
        <v>2284</v>
      </c>
      <c r="F16">
        <v>2166</v>
      </c>
      <c r="G16">
        <v>2728</v>
      </c>
      <c r="H16">
        <v>1087</v>
      </c>
      <c r="I16">
        <v>558</v>
      </c>
      <c r="J16">
        <v>0</v>
      </c>
      <c r="K16">
        <v>2373</v>
      </c>
      <c r="L16">
        <v>932</v>
      </c>
      <c r="M16">
        <v>913</v>
      </c>
      <c r="N16">
        <v>1338</v>
      </c>
      <c r="O16">
        <v>759</v>
      </c>
      <c r="P16">
        <v>569</v>
      </c>
      <c r="Q16">
        <v>194</v>
      </c>
      <c r="R16">
        <v>228</v>
      </c>
      <c r="S16">
        <v>844</v>
      </c>
      <c r="T16">
        <v>585</v>
      </c>
      <c r="U16">
        <v>1688</v>
      </c>
      <c r="X16">
        <v>1084</v>
      </c>
    </row>
    <row r="17" spans="2:24">
      <c r="B17">
        <v>2088</v>
      </c>
      <c r="C17">
        <v>901</v>
      </c>
      <c r="D17">
        <v>516</v>
      </c>
      <c r="E17">
        <v>1603</v>
      </c>
      <c r="F17">
        <v>1424</v>
      </c>
      <c r="G17">
        <v>223</v>
      </c>
      <c r="H17">
        <v>627</v>
      </c>
      <c r="I17">
        <v>771</v>
      </c>
      <c r="J17">
        <v>845</v>
      </c>
      <c r="K17">
        <v>953</v>
      </c>
      <c r="L17">
        <v>114</v>
      </c>
      <c r="M17">
        <v>1052</v>
      </c>
      <c r="N17">
        <v>1440</v>
      </c>
      <c r="O17">
        <v>567</v>
      </c>
      <c r="P17">
        <v>2749</v>
      </c>
      <c r="Q17">
        <v>608</v>
      </c>
      <c r="R17">
        <v>509</v>
      </c>
      <c r="S17">
        <v>783</v>
      </c>
      <c r="T17">
        <v>633</v>
      </c>
      <c r="U17">
        <v>570</v>
      </c>
      <c r="X17">
        <v>1475</v>
      </c>
    </row>
    <row r="18" spans="2:24">
      <c r="B18">
        <v>730</v>
      </c>
      <c r="C18">
        <v>1560</v>
      </c>
      <c r="D18">
        <v>297</v>
      </c>
      <c r="E18">
        <v>380</v>
      </c>
      <c r="F18">
        <v>176</v>
      </c>
      <c r="G18">
        <v>851</v>
      </c>
      <c r="H18">
        <v>1466</v>
      </c>
      <c r="I18">
        <v>204</v>
      </c>
      <c r="J18">
        <v>575</v>
      </c>
      <c r="K18">
        <v>807</v>
      </c>
      <c r="L18">
        <v>664</v>
      </c>
      <c r="M18">
        <v>726</v>
      </c>
      <c r="N18">
        <v>1289</v>
      </c>
      <c r="O18">
        <v>527</v>
      </c>
      <c r="P18">
        <v>814</v>
      </c>
      <c r="Q18">
        <v>2434</v>
      </c>
      <c r="R18">
        <v>1570</v>
      </c>
      <c r="S18">
        <v>730</v>
      </c>
      <c r="T18">
        <v>1080</v>
      </c>
      <c r="U18">
        <v>2454</v>
      </c>
      <c r="X18">
        <v>1226</v>
      </c>
    </row>
    <row r="19" spans="2:24">
      <c r="B19">
        <v>838</v>
      </c>
      <c r="C19">
        <v>2724</v>
      </c>
      <c r="D19">
        <v>238</v>
      </c>
      <c r="E19">
        <v>281</v>
      </c>
      <c r="F19">
        <v>1302</v>
      </c>
      <c r="G19">
        <v>247</v>
      </c>
      <c r="H19">
        <v>1223</v>
      </c>
      <c r="I19">
        <v>1515</v>
      </c>
      <c r="J19">
        <v>1617</v>
      </c>
      <c r="K19">
        <v>259</v>
      </c>
      <c r="L19">
        <v>2697</v>
      </c>
      <c r="M19">
        <v>695</v>
      </c>
      <c r="N19">
        <v>1651</v>
      </c>
      <c r="O19">
        <v>1641</v>
      </c>
      <c r="P19">
        <v>2540</v>
      </c>
      <c r="Q19">
        <v>458</v>
      </c>
      <c r="R19">
        <v>1572</v>
      </c>
      <c r="S19">
        <v>2258</v>
      </c>
      <c r="T19">
        <v>1969</v>
      </c>
      <c r="U19">
        <v>890</v>
      </c>
      <c r="X19">
        <v>135</v>
      </c>
    </row>
    <row r="20" spans="2:24">
      <c r="B20">
        <v>1662</v>
      </c>
      <c r="C20">
        <v>1151</v>
      </c>
      <c r="D20">
        <v>1561</v>
      </c>
      <c r="E20">
        <v>1144</v>
      </c>
      <c r="F20">
        <v>896</v>
      </c>
      <c r="G20">
        <v>3260</v>
      </c>
      <c r="H20">
        <v>292</v>
      </c>
      <c r="I20">
        <v>1221</v>
      </c>
      <c r="J20">
        <v>4720</v>
      </c>
      <c r="K20">
        <v>2362</v>
      </c>
      <c r="L20">
        <v>1322</v>
      </c>
      <c r="M20">
        <v>1540</v>
      </c>
      <c r="N20">
        <v>1109</v>
      </c>
      <c r="O20">
        <v>1084</v>
      </c>
      <c r="P20">
        <v>691</v>
      </c>
      <c r="Q20">
        <v>1322</v>
      </c>
      <c r="R20">
        <v>512</v>
      </c>
      <c r="S20">
        <v>508</v>
      </c>
      <c r="T20">
        <v>941</v>
      </c>
      <c r="U20">
        <v>2058</v>
      </c>
      <c r="X20">
        <v>1676</v>
      </c>
    </row>
    <row r="21" spans="2:24">
      <c r="B21">
        <v>1031</v>
      </c>
      <c r="C21">
        <v>18</v>
      </c>
      <c r="D21">
        <v>246</v>
      </c>
      <c r="E21">
        <v>1330</v>
      </c>
      <c r="F21">
        <v>1161</v>
      </c>
      <c r="G21">
        <v>598</v>
      </c>
      <c r="H21">
        <v>1010</v>
      </c>
      <c r="I21">
        <v>923</v>
      </c>
      <c r="J21">
        <v>1330</v>
      </c>
      <c r="K21">
        <v>1095</v>
      </c>
      <c r="L21">
        <v>1567</v>
      </c>
      <c r="M21">
        <v>1114</v>
      </c>
      <c r="N21">
        <v>451</v>
      </c>
      <c r="O21">
        <v>435</v>
      </c>
      <c r="P21">
        <v>570</v>
      </c>
      <c r="Q21">
        <v>431</v>
      </c>
      <c r="R21">
        <v>782</v>
      </c>
      <c r="S21">
        <v>246</v>
      </c>
      <c r="T21">
        <v>456</v>
      </c>
      <c r="U21">
        <v>233</v>
      </c>
      <c r="X21">
        <v>963</v>
      </c>
    </row>
    <row r="22" spans="2:24">
      <c r="B22">
        <v>1427</v>
      </c>
      <c r="C22">
        <v>1274</v>
      </c>
      <c r="D22">
        <v>1649</v>
      </c>
      <c r="E22">
        <v>2839</v>
      </c>
      <c r="F22">
        <v>1111</v>
      </c>
      <c r="G22">
        <v>2326</v>
      </c>
      <c r="H22">
        <v>637</v>
      </c>
      <c r="I22">
        <v>1303</v>
      </c>
      <c r="J22">
        <v>1655</v>
      </c>
      <c r="K22">
        <v>681</v>
      </c>
      <c r="L22">
        <v>869</v>
      </c>
      <c r="M22">
        <v>609</v>
      </c>
      <c r="N22">
        <v>1115</v>
      </c>
      <c r="O22">
        <v>480</v>
      </c>
      <c r="P22">
        <v>401</v>
      </c>
      <c r="Q22">
        <v>979</v>
      </c>
      <c r="R22">
        <v>358</v>
      </c>
      <c r="S22">
        <v>0</v>
      </c>
      <c r="T22">
        <v>496</v>
      </c>
      <c r="U22">
        <v>2027</v>
      </c>
      <c r="X22">
        <v>1337</v>
      </c>
    </row>
    <row r="23" spans="2:24">
      <c r="B23">
        <v>395</v>
      </c>
      <c r="C23">
        <v>1155</v>
      </c>
      <c r="D23">
        <v>1071</v>
      </c>
      <c r="E23">
        <v>1342</v>
      </c>
      <c r="F23">
        <v>1359</v>
      </c>
      <c r="G23">
        <v>851</v>
      </c>
      <c r="H23">
        <v>1170</v>
      </c>
      <c r="I23">
        <v>247</v>
      </c>
      <c r="J23">
        <v>162</v>
      </c>
      <c r="K23">
        <v>898</v>
      </c>
      <c r="L23">
        <v>1253</v>
      </c>
      <c r="M23">
        <v>1446</v>
      </c>
      <c r="N23">
        <v>77</v>
      </c>
      <c r="O23">
        <v>505</v>
      </c>
      <c r="P23">
        <v>1244</v>
      </c>
      <c r="Q23">
        <v>857</v>
      </c>
      <c r="R23">
        <v>1011</v>
      </c>
      <c r="S23">
        <v>1223</v>
      </c>
      <c r="T23">
        <v>389</v>
      </c>
      <c r="U23">
        <v>1178</v>
      </c>
      <c r="X23">
        <v>1195</v>
      </c>
    </row>
    <row r="24" spans="2:24">
      <c r="B24">
        <v>1914</v>
      </c>
      <c r="C24">
        <v>712</v>
      </c>
      <c r="D24">
        <v>964</v>
      </c>
      <c r="E24">
        <v>1485</v>
      </c>
      <c r="F24">
        <v>375</v>
      </c>
      <c r="G24">
        <v>1588</v>
      </c>
      <c r="H24">
        <v>883</v>
      </c>
      <c r="I24">
        <v>857</v>
      </c>
      <c r="J24">
        <v>502</v>
      </c>
      <c r="K24">
        <v>1257</v>
      </c>
      <c r="L24">
        <v>1343</v>
      </c>
      <c r="M24">
        <v>1336</v>
      </c>
      <c r="N24">
        <v>129</v>
      </c>
      <c r="O24">
        <v>312</v>
      </c>
      <c r="P24">
        <v>1153</v>
      </c>
      <c r="Q24">
        <v>1353</v>
      </c>
      <c r="R24">
        <v>545</v>
      </c>
      <c r="S24">
        <v>1215</v>
      </c>
      <c r="T24">
        <v>2216</v>
      </c>
      <c r="U24">
        <v>528</v>
      </c>
      <c r="X24">
        <v>657</v>
      </c>
    </row>
    <row r="25" spans="2:24">
      <c r="B25">
        <v>809</v>
      </c>
      <c r="C25">
        <v>1116</v>
      </c>
      <c r="D25">
        <v>1148</v>
      </c>
      <c r="E25">
        <v>1674</v>
      </c>
      <c r="F25">
        <v>1356</v>
      </c>
      <c r="G25">
        <v>672</v>
      </c>
      <c r="H25">
        <v>511</v>
      </c>
      <c r="I25">
        <v>2488</v>
      </c>
      <c r="J25">
        <v>797</v>
      </c>
      <c r="K25">
        <v>736</v>
      </c>
      <c r="L25">
        <v>2373</v>
      </c>
      <c r="M25">
        <v>1042</v>
      </c>
      <c r="N25">
        <v>1027</v>
      </c>
      <c r="O25">
        <v>1641</v>
      </c>
      <c r="P25">
        <v>438</v>
      </c>
      <c r="Q25">
        <v>1060</v>
      </c>
      <c r="R25">
        <v>118</v>
      </c>
      <c r="S25">
        <v>665</v>
      </c>
      <c r="T25">
        <v>603</v>
      </c>
      <c r="U25">
        <v>1187</v>
      </c>
      <c r="X25">
        <v>1773</v>
      </c>
    </row>
    <row r="26" spans="2:24">
      <c r="B26">
        <v>785</v>
      </c>
      <c r="C26">
        <v>1311</v>
      </c>
      <c r="D26">
        <v>1395</v>
      </c>
      <c r="E26">
        <v>802</v>
      </c>
      <c r="F26">
        <v>347</v>
      </c>
      <c r="G26">
        <v>1260</v>
      </c>
      <c r="H26">
        <v>382</v>
      </c>
      <c r="I26">
        <v>1418</v>
      </c>
      <c r="J26">
        <v>1327</v>
      </c>
      <c r="K26">
        <v>456</v>
      </c>
      <c r="L26">
        <v>234</v>
      </c>
      <c r="M26">
        <v>35</v>
      </c>
      <c r="N26">
        <v>1537</v>
      </c>
      <c r="O26">
        <v>564</v>
      </c>
      <c r="P26">
        <v>424</v>
      </c>
      <c r="Q26">
        <v>152</v>
      </c>
      <c r="R26">
        <v>256</v>
      </c>
      <c r="S26">
        <v>2181</v>
      </c>
      <c r="T26">
        <v>1140</v>
      </c>
      <c r="U26">
        <v>361</v>
      </c>
      <c r="X26">
        <v>2008</v>
      </c>
    </row>
    <row r="27" spans="2:24">
      <c r="B27">
        <v>341</v>
      </c>
      <c r="C27">
        <v>599</v>
      </c>
      <c r="D27">
        <v>649</v>
      </c>
      <c r="E27">
        <v>1446</v>
      </c>
      <c r="F27">
        <v>1486</v>
      </c>
      <c r="G27">
        <v>552</v>
      </c>
      <c r="H27">
        <v>1312</v>
      </c>
      <c r="I27">
        <v>510</v>
      </c>
      <c r="J27">
        <v>888</v>
      </c>
      <c r="K27">
        <v>413</v>
      </c>
      <c r="L27">
        <v>2923</v>
      </c>
      <c r="M27">
        <v>2047</v>
      </c>
      <c r="N27">
        <v>601</v>
      </c>
      <c r="O27">
        <v>876</v>
      </c>
      <c r="P27">
        <v>129</v>
      </c>
      <c r="Q27">
        <v>964</v>
      </c>
      <c r="R27">
        <v>443</v>
      </c>
      <c r="S27">
        <v>1347</v>
      </c>
      <c r="T27">
        <v>420</v>
      </c>
      <c r="U27">
        <v>777</v>
      </c>
      <c r="X27">
        <v>11</v>
      </c>
    </row>
    <row r="28" spans="2:24">
      <c r="B28">
        <v>1685</v>
      </c>
      <c r="C28">
        <v>2085</v>
      </c>
      <c r="D28">
        <v>805</v>
      </c>
      <c r="E28">
        <v>649</v>
      </c>
      <c r="F28">
        <v>1386</v>
      </c>
      <c r="G28">
        <v>867</v>
      </c>
      <c r="H28">
        <v>421</v>
      </c>
      <c r="I28">
        <v>461</v>
      </c>
      <c r="J28">
        <v>92</v>
      </c>
      <c r="K28">
        <v>2894</v>
      </c>
      <c r="L28">
        <v>254</v>
      </c>
      <c r="M28">
        <v>149</v>
      </c>
      <c r="N28">
        <v>369</v>
      </c>
      <c r="O28">
        <v>1427</v>
      </c>
      <c r="P28">
        <v>1126</v>
      </c>
      <c r="Q28">
        <v>925</v>
      </c>
      <c r="R28">
        <v>1486</v>
      </c>
      <c r="S28">
        <v>1301</v>
      </c>
      <c r="T28">
        <v>1627</v>
      </c>
      <c r="U28">
        <v>554</v>
      </c>
      <c r="X28">
        <v>456</v>
      </c>
    </row>
    <row r="29" spans="2:24">
      <c r="B29">
        <v>1101</v>
      </c>
      <c r="C29">
        <v>374</v>
      </c>
      <c r="D29">
        <v>1115</v>
      </c>
      <c r="E29">
        <v>775</v>
      </c>
      <c r="F29">
        <v>1278</v>
      </c>
      <c r="G29">
        <v>824</v>
      </c>
      <c r="H29">
        <v>2389</v>
      </c>
      <c r="I29">
        <v>1219</v>
      </c>
      <c r="J29">
        <v>316</v>
      </c>
      <c r="K29">
        <v>1725</v>
      </c>
      <c r="L29">
        <v>1947</v>
      </c>
      <c r="M29">
        <v>1237</v>
      </c>
      <c r="N29">
        <v>833</v>
      </c>
      <c r="O29">
        <v>2944</v>
      </c>
      <c r="P29">
        <v>1056</v>
      </c>
      <c r="Q29">
        <v>1292</v>
      </c>
      <c r="R29">
        <v>1912</v>
      </c>
      <c r="S29">
        <v>541</v>
      </c>
      <c r="T29">
        <v>739</v>
      </c>
      <c r="U29">
        <v>662</v>
      </c>
      <c r="X29">
        <v>745</v>
      </c>
    </row>
    <row r="30" spans="2:24">
      <c r="B30">
        <v>57</v>
      </c>
      <c r="C30">
        <v>272</v>
      </c>
      <c r="D30">
        <v>1582</v>
      </c>
      <c r="E30">
        <v>168</v>
      </c>
      <c r="F30">
        <v>429</v>
      </c>
      <c r="G30">
        <v>1987</v>
      </c>
      <c r="H30">
        <v>1252</v>
      </c>
      <c r="I30">
        <v>1376</v>
      </c>
      <c r="J30">
        <v>925</v>
      </c>
      <c r="K30">
        <v>1187</v>
      </c>
      <c r="L30">
        <v>677</v>
      </c>
      <c r="M30">
        <v>130</v>
      </c>
      <c r="N30">
        <v>404</v>
      </c>
      <c r="O30">
        <v>1063</v>
      </c>
      <c r="P30">
        <v>1315</v>
      </c>
      <c r="Q30">
        <v>455</v>
      </c>
      <c r="R30">
        <v>2386</v>
      </c>
      <c r="S30">
        <v>920</v>
      </c>
      <c r="T30">
        <v>1955</v>
      </c>
      <c r="U30">
        <v>2199</v>
      </c>
      <c r="X30">
        <v>1108</v>
      </c>
    </row>
    <row r="31" spans="2:24">
      <c r="B31">
        <v>2518</v>
      </c>
      <c r="C31">
        <v>516</v>
      </c>
      <c r="D31">
        <v>533</v>
      </c>
      <c r="E31">
        <v>131</v>
      </c>
      <c r="F31">
        <v>296</v>
      </c>
      <c r="G31">
        <v>969</v>
      </c>
      <c r="H31">
        <v>1120</v>
      </c>
      <c r="I31">
        <v>971</v>
      </c>
      <c r="J31">
        <v>1929</v>
      </c>
      <c r="K31">
        <v>2100</v>
      </c>
      <c r="L31">
        <v>1206</v>
      </c>
      <c r="M31">
        <v>1105</v>
      </c>
      <c r="N31">
        <v>1126</v>
      </c>
      <c r="O31">
        <v>3755</v>
      </c>
      <c r="P31">
        <v>564</v>
      </c>
      <c r="Q31">
        <v>261</v>
      </c>
      <c r="R31">
        <v>386</v>
      </c>
      <c r="S31">
        <v>1766</v>
      </c>
      <c r="T31">
        <v>695</v>
      </c>
      <c r="U31">
        <v>295</v>
      </c>
      <c r="X31">
        <v>789</v>
      </c>
    </row>
    <row r="33" spans="1:24">
      <c r="A33" t="s">
        <v>135</v>
      </c>
      <c r="B33" s="3">
        <f>SUM(B2:B31)</f>
        <v>37518</v>
      </c>
      <c r="C33" s="3">
        <f t="shared" ref="C33:U33" si="0">SUM(C2:C31)</f>
        <v>26115</v>
      </c>
      <c r="D33" s="3">
        <f t="shared" si="0"/>
        <v>25505</v>
      </c>
      <c r="E33" s="3">
        <f t="shared" si="0"/>
        <v>31775</v>
      </c>
      <c r="F33" s="3">
        <f t="shared" si="0"/>
        <v>37449</v>
      </c>
      <c r="G33" s="3">
        <f t="shared" si="0"/>
        <v>34005</v>
      </c>
      <c r="H33" s="3">
        <f t="shared" si="0"/>
        <v>27834</v>
      </c>
      <c r="I33" s="3">
        <f t="shared" si="0"/>
        <v>35176</v>
      </c>
      <c r="J33" s="3">
        <f t="shared" si="0"/>
        <v>32756</v>
      </c>
      <c r="K33" s="3">
        <f t="shared" si="0"/>
        <v>33404</v>
      </c>
      <c r="L33" s="3">
        <f t="shared" si="0"/>
        <v>37584</v>
      </c>
      <c r="M33" s="3">
        <f t="shared" si="0"/>
        <v>29741</v>
      </c>
      <c r="N33" s="3">
        <f t="shared" si="0"/>
        <v>29347</v>
      </c>
      <c r="O33" s="3">
        <f t="shared" si="0"/>
        <v>39953</v>
      </c>
      <c r="P33" s="3">
        <f t="shared" si="0"/>
        <v>33731</v>
      </c>
      <c r="Q33" s="3">
        <f t="shared" si="0"/>
        <v>32148</v>
      </c>
      <c r="R33" s="3">
        <f t="shared" si="0"/>
        <v>29446</v>
      </c>
      <c r="S33" s="3">
        <f t="shared" si="0"/>
        <v>30617</v>
      </c>
      <c r="T33" s="3">
        <f t="shared" si="0"/>
        <v>34999</v>
      </c>
      <c r="U33" s="3">
        <f t="shared" si="0"/>
        <v>28035</v>
      </c>
      <c r="V33" s="3"/>
      <c r="W33" s="3"/>
      <c r="X33" s="3"/>
    </row>
    <row r="34" spans="1:24">
      <c r="A34" t="s">
        <v>136</v>
      </c>
      <c r="B34" s="3">
        <f>AVERAGE(B2:B31)</f>
        <v>1250.5999999999999</v>
      </c>
      <c r="C34" s="3">
        <f t="shared" ref="C34:U34" si="1">AVERAGE(C2:C31)</f>
        <v>870.5</v>
      </c>
      <c r="D34" s="3">
        <f t="shared" si="1"/>
        <v>850.16666666666663</v>
      </c>
      <c r="E34" s="3">
        <f t="shared" si="1"/>
        <v>1059.1666666666667</v>
      </c>
      <c r="F34" s="3">
        <f t="shared" si="1"/>
        <v>1248.3</v>
      </c>
      <c r="G34" s="3">
        <f t="shared" si="1"/>
        <v>1133.5</v>
      </c>
      <c r="H34" s="3">
        <f t="shared" si="1"/>
        <v>927.8</v>
      </c>
      <c r="I34" s="3">
        <f t="shared" si="1"/>
        <v>1172.5333333333333</v>
      </c>
      <c r="J34" s="3">
        <f t="shared" si="1"/>
        <v>1091.8666666666666</v>
      </c>
      <c r="K34" s="3">
        <f t="shared" si="1"/>
        <v>1113.4666666666667</v>
      </c>
      <c r="L34" s="3">
        <f t="shared" si="1"/>
        <v>1252.8</v>
      </c>
      <c r="M34" s="3">
        <f t="shared" si="1"/>
        <v>991.36666666666667</v>
      </c>
      <c r="N34" s="3">
        <f t="shared" si="1"/>
        <v>978.23333333333335</v>
      </c>
      <c r="O34" s="3">
        <f t="shared" si="1"/>
        <v>1331.7666666666667</v>
      </c>
      <c r="P34" s="3">
        <f t="shared" si="1"/>
        <v>1124.3666666666666</v>
      </c>
      <c r="Q34" s="3">
        <f t="shared" si="1"/>
        <v>1071.5999999999999</v>
      </c>
      <c r="R34" s="3">
        <f t="shared" si="1"/>
        <v>981.5333333333333</v>
      </c>
      <c r="S34" s="3">
        <f t="shared" si="1"/>
        <v>1020.5666666666667</v>
      </c>
      <c r="T34" s="3">
        <f t="shared" si="1"/>
        <v>1166.6333333333334</v>
      </c>
      <c r="U34" s="3">
        <f t="shared" si="1"/>
        <v>934.5</v>
      </c>
      <c r="V34" s="3"/>
      <c r="W34" s="3"/>
      <c r="X34" s="3"/>
    </row>
    <row r="35" spans="1:24">
      <c r="A35" t="s">
        <v>137</v>
      </c>
      <c r="B35" s="3">
        <f>STDEV(B2:B31)</f>
        <v>845.83827426222365</v>
      </c>
      <c r="C35" s="3">
        <f t="shared" ref="C35:U35" si="2">STDEV(C2:C31)</f>
        <v>574.8943381178841</v>
      </c>
      <c r="D35" s="3">
        <f t="shared" si="2"/>
        <v>528.74145192949061</v>
      </c>
      <c r="E35" s="3">
        <f t="shared" si="2"/>
        <v>716.68263949053937</v>
      </c>
      <c r="F35" s="3">
        <f t="shared" si="2"/>
        <v>816.96461536508457</v>
      </c>
      <c r="G35" s="3">
        <f t="shared" si="2"/>
        <v>766.43180185620679</v>
      </c>
      <c r="H35" s="3">
        <f t="shared" si="2"/>
        <v>573.19181359507729</v>
      </c>
      <c r="I35" s="3">
        <f t="shared" si="2"/>
        <v>655.8940585886977</v>
      </c>
      <c r="J35" s="3">
        <f t="shared" si="2"/>
        <v>1014.1178851876498</v>
      </c>
      <c r="K35" s="3">
        <f t="shared" si="2"/>
        <v>694.1335821620055</v>
      </c>
      <c r="L35" s="3">
        <f t="shared" si="2"/>
        <v>777.31307321638644</v>
      </c>
      <c r="M35" s="3">
        <f t="shared" si="2"/>
        <v>611.88558110795191</v>
      </c>
      <c r="N35" s="3">
        <f t="shared" si="2"/>
        <v>681.17250249912433</v>
      </c>
      <c r="O35" s="3">
        <f t="shared" si="2"/>
        <v>1030.2285545997274</v>
      </c>
      <c r="P35" s="3">
        <f t="shared" si="2"/>
        <v>1354.8647593365008</v>
      </c>
      <c r="Q35" s="3">
        <f t="shared" si="2"/>
        <v>711.75308581868046</v>
      </c>
      <c r="R35" s="3">
        <f t="shared" si="2"/>
        <v>704.82968024971785</v>
      </c>
      <c r="S35" s="3">
        <f t="shared" si="2"/>
        <v>867.81257643346703</v>
      </c>
      <c r="T35" s="3">
        <f t="shared" si="2"/>
        <v>838.93982700389984</v>
      </c>
      <c r="U35" s="3">
        <f t="shared" si="2"/>
        <v>628.56606104963089</v>
      </c>
      <c r="V35" s="3"/>
      <c r="W35" s="3"/>
      <c r="X35" s="3"/>
    </row>
    <row r="36" spans="1:24">
      <c r="A36" t="s">
        <v>138</v>
      </c>
      <c r="B36" s="3">
        <f>MAX(B2:B31)</f>
        <v>3328</v>
      </c>
      <c r="C36" s="3">
        <f t="shared" ref="C36:U36" si="3">MAX(C2:C31)</f>
        <v>2724</v>
      </c>
      <c r="D36" s="3">
        <f t="shared" si="3"/>
        <v>2041</v>
      </c>
      <c r="E36" s="3">
        <f t="shared" si="3"/>
        <v>2839</v>
      </c>
      <c r="F36" s="3">
        <f t="shared" si="3"/>
        <v>2877</v>
      </c>
      <c r="G36" s="3">
        <f t="shared" si="3"/>
        <v>3260</v>
      </c>
      <c r="H36" s="3">
        <f t="shared" si="3"/>
        <v>2389</v>
      </c>
      <c r="I36" s="3">
        <f t="shared" si="3"/>
        <v>2491</v>
      </c>
      <c r="J36" s="3">
        <f t="shared" si="3"/>
        <v>4720</v>
      </c>
      <c r="K36" s="3">
        <f t="shared" si="3"/>
        <v>2894</v>
      </c>
      <c r="L36" s="3">
        <f t="shared" si="3"/>
        <v>2923</v>
      </c>
      <c r="M36" s="3">
        <f t="shared" si="3"/>
        <v>2222</v>
      </c>
      <c r="N36" s="3">
        <f t="shared" si="3"/>
        <v>2952</v>
      </c>
      <c r="O36" s="3">
        <f t="shared" si="3"/>
        <v>4040</v>
      </c>
      <c r="P36" s="3">
        <f t="shared" si="3"/>
        <v>7577</v>
      </c>
      <c r="Q36" s="3">
        <f t="shared" si="3"/>
        <v>3049</v>
      </c>
      <c r="R36" s="3">
        <f t="shared" si="3"/>
        <v>2658</v>
      </c>
      <c r="S36" s="3">
        <f t="shared" si="3"/>
        <v>4389</v>
      </c>
      <c r="T36" s="3">
        <f t="shared" si="3"/>
        <v>3318</v>
      </c>
      <c r="U36" s="3">
        <f t="shared" si="3"/>
        <v>2454</v>
      </c>
      <c r="V36" s="3"/>
      <c r="W36" s="3"/>
      <c r="X36" s="3"/>
    </row>
    <row r="37" spans="1:24">
      <c r="A37" t="s">
        <v>139</v>
      </c>
      <c r="B37" s="3">
        <f>MIN(B2:B31)</f>
        <v>33</v>
      </c>
      <c r="C37" s="3">
        <f t="shared" ref="C37:U37" si="4">MIN(C2:C31)</f>
        <v>18</v>
      </c>
      <c r="D37" s="3">
        <f t="shared" si="4"/>
        <v>96</v>
      </c>
      <c r="E37" s="3">
        <f t="shared" si="4"/>
        <v>131</v>
      </c>
      <c r="F37" s="3">
        <f t="shared" si="4"/>
        <v>0</v>
      </c>
      <c r="G37" s="3">
        <f t="shared" si="4"/>
        <v>0</v>
      </c>
      <c r="H37" s="3">
        <f t="shared" si="4"/>
        <v>89</v>
      </c>
      <c r="I37" s="3">
        <f t="shared" si="4"/>
        <v>204</v>
      </c>
      <c r="J37" s="3">
        <f t="shared" si="4"/>
        <v>0</v>
      </c>
      <c r="K37" s="3">
        <f t="shared" si="4"/>
        <v>191</v>
      </c>
      <c r="L37" s="3">
        <f t="shared" si="4"/>
        <v>0</v>
      </c>
      <c r="M37" s="3">
        <f t="shared" si="4"/>
        <v>35</v>
      </c>
      <c r="N37" s="3">
        <f t="shared" si="4"/>
        <v>0</v>
      </c>
      <c r="O37" s="3">
        <f t="shared" si="4"/>
        <v>134</v>
      </c>
      <c r="P37" s="3">
        <f t="shared" si="4"/>
        <v>129</v>
      </c>
      <c r="Q37" s="3">
        <f t="shared" si="4"/>
        <v>152</v>
      </c>
      <c r="R37" s="3">
        <f t="shared" si="4"/>
        <v>0</v>
      </c>
      <c r="S37" s="3">
        <f t="shared" si="4"/>
        <v>0</v>
      </c>
      <c r="T37" s="3">
        <f t="shared" si="4"/>
        <v>0</v>
      </c>
      <c r="U37" s="3">
        <f t="shared" si="4"/>
        <v>138</v>
      </c>
      <c r="V37" s="3"/>
      <c r="W37" s="3"/>
      <c r="X37" s="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Y37"/>
  <sheetViews>
    <sheetView topLeftCell="F19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119</v>
      </c>
      <c r="M1" t="s">
        <v>120</v>
      </c>
      <c r="N1" t="s">
        <v>121</v>
      </c>
      <c r="O1" t="s">
        <v>122</v>
      </c>
      <c r="P1" t="s">
        <v>163</v>
      </c>
      <c r="Q1" t="s">
        <v>164</v>
      </c>
      <c r="R1" t="s">
        <v>165</v>
      </c>
      <c r="S1" t="s">
        <v>166</v>
      </c>
      <c r="T1" t="s">
        <v>197</v>
      </c>
      <c r="U1" t="s">
        <v>198</v>
      </c>
    </row>
    <row r="2" spans="2:25">
      <c r="B2">
        <v>2.0001000000000002</v>
      </c>
      <c r="C2">
        <v>2.0001000000000002</v>
      </c>
      <c r="D2">
        <v>2.0001000000000002</v>
      </c>
      <c r="E2">
        <v>2.0001000000000002</v>
      </c>
      <c r="F2">
        <v>2.0001000000000002</v>
      </c>
      <c r="G2">
        <v>2.0001000000000002</v>
      </c>
      <c r="H2">
        <v>3.0002</v>
      </c>
      <c r="I2">
        <v>3.0002</v>
      </c>
      <c r="J2">
        <v>2.0001000000000002</v>
      </c>
      <c r="K2">
        <v>3.0002</v>
      </c>
      <c r="L2">
        <v>2.0001000000000002</v>
      </c>
      <c r="M2">
        <v>2.0001000000000002</v>
      </c>
      <c r="N2">
        <v>2.0001000000000002</v>
      </c>
      <c r="O2">
        <v>3.0001000000000002</v>
      </c>
      <c r="P2">
        <v>3.0002</v>
      </c>
      <c r="Q2">
        <v>2.0001000000000002</v>
      </c>
      <c r="R2">
        <v>2.0001000000000002</v>
      </c>
      <c r="S2">
        <v>2.0001000000000002</v>
      </c>
      <c r="T2">
        <v>2.0002</v>
      </c>
      <c r="U2">
        <v>2.0001000000000002</v>
      </c>
      <c r="X2">
        <v>0</v>
      </c>
      <c r="Y2">
        <v>0</v>
      </c>
    </row>
    <row r="3" spans="2:25">
      <c r="B3">
        <v>1</v>
      </c>
      <c r="C3">
        <v>1</v>
      </c>
      <c r="D3">
        <v>0</v>
      </c>
      <c r="E3">
        <v>0</v>
      </c>
      <c r="F3">
        <v>1.0001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X3">
        <v>0</v>
      </c>
      <c r="Y3">
        <v>0</v>
      </c>
    </row>
    <row r="4" spans="2:25">
      <c r="B4">
        <v>0</v>
      </c>
      <c r="C4">
        <v>1.0001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1.0001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X4">
        <v>0</v>
      </c>
      <c r="Y4">
        <v>0</v>
      </c>
    </row>
    <row r="5" spans="2:25"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1.0001</v>
      </c>
      <c r="I5">
        <v>0</v>
      </c>
      <c r="J5">
        <v>1.0001</v>
      </c>
      <c r="K5">
        <v>1.0001</v>
      </c>
      <c r="L5">
        <v>0</v>
      </c>
      <c r="M5">
        <v>0</v>
      </c>
      <c r="N5">
        <v>0</v>
      </c>
      <c r="O5">
        <v>0</v>
      </c>
      <c r="P5">
        <v>0</v>
      </c>
      <c r="Q5">
        <v>1.0001</v>
      </c>
      <c r="R5">
        <v>0</v>
      </c>
      <c r="S5">
        <v>0</v>
      </c>
      <c r="T5">
        <v>1.0001</v>
      </c>
      <c r="U5">
        <v>1.0001</v>
      </c>
      <c r="X5">
        <v>0</v>
      </c>
      <c r="Y5">
        <v>0</v>
      </c>
    </row>
    <row r="6" spans="2:25"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1.0001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X6">
        <v>1</v>
      </c>
      <c r="Y6">
        <v>0</v>
      </c>
    </row>
    <row r="7" spans="2: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1.0001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1.0001</v>
      </c>
      <c r="T7">
        <v>1.0001</v>
      </c>
      <c r="U7">
        <v>1</v>
      </c>
      <c r="X7">
        <v>1</v>
      </c>
      <c r="Y7">
        <v>0</v>
      </c>
    </row>
    <row r="8" spans="2:25"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1.0001</v>
      </c>
      <c r="X8">
        <v>0</v>
      </c>
      <c r="Y8">
        <v>0</v>
      </c>
    </row>
    <row r="9" spans="2: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1.0001</v>
      </c>
      <c r="K9">
        <v>1</v>
      </c>
      <c r="L9">
        <v>0</v>
      </c>
      <c r="M9">
        <v>0</v>
      </c>
      <c r="N9">
        <v>0</v>
      </c>
      <c r="O9">
        <v>1</v>
      </c>
      <c r="P9">
        <v>1.0001</v>
      </c>
      <c r="Q9">
        <v>0</v>
      </c>
      <c r="R9">
        <v>0</v>
      </c>
      <c r="S9">
        <v>1</v>
      </c>
      <c r="T9">
        <v>0</v>
      </c>
      <c r="U9">
        <v>0</v>
      </c>
      <c r="X9">
        <v>0</v>
      </c>
      <c r="Y9">
        <v>0</v>
      </c>
    </row>
    <row r="10" spans="2:25"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1.0001</v>
      </c>
      <c r="N10">
        <v>0</v>
      </c>
      <c r="O10">
        <v>0</v>
      </c>
      <c r="P10">
        <v>1</v>
      </c>
      <c r="Q10">
        <v>1.0001</v>
      </c>
      <c r="R10">
        <v>0</v>
      </c>
      <c r="S10">
        <v>0</v>
      </c>
      <c r="T10">
        <v>1.0001</v>
      </c>
      <c r="U10">
        <v>0</v>
      </c>
      <c r="X10">
        <v>0</v>
      </c>
      <c r="Y10">
        <v>0</v>
      </c>
    </row>
    <row r="11" spans="2:25">
      <c r="B11">
        <v>0</v>
      </c>
      <c r="C11">
        <v>0</v>
      </c>
      <c r="D11">
        <v>0</v>
      </c>
      <c r="E11">
        <v>1</v>
      </c>
      <c r="F11">
        <v>0</v>
      </c>
      <c r="G11">
        <v>1.0001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1.0001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X11">
        <v>0</v>
      </c>
      <c r="Y11">
        <v>0</v>
      </c>
    </row>
    <row r="12" spans="2:25">
      <c r="B12">
        <v>1.0001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X12">
        <v>0</v>
      </c>
      <c r="Y12">
        <v>0</v>
      </c>
    </row>
    <row r="13" spans="2:25">
      <c r="B13">
        <v>0</v>
      </c>
      <c r="C13">
        <v>0</v>
      </c>
      <c r="D13">
        <v>1</v>
      </c>
      <c r="E13">
        <v>0</v>
      </c>
      <c r="F13">
        <v>1.0001</v>
      </c>
      <c r="G13">
        <v>0</v>
      </c>
      <c r="H13">
        <v>1.0001</v>
      </c>
      <c r="I13">
        <v>0</v>
      </c>
      <c r="J13">
        <v>1</v>
      </c>
      <c r="K13">
        <v>0</v>
      </c>
      <c r="L13">
        <v>0</v>
      </c>
      <c r="M13">
        <v>1.0001</v>
      </c>
      <c r="N13">
        <v>1.0001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1.0001</v>
      </c>
      <c r="X13">
        <v>0</v>
      </c>
      <c r="Y13">
        <v>0</v>
      </c>
    </row>
    <row r="14" spans="2:25"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1.0001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1.0001</v>
      </c>
      <c r="S14">
        <v>0</v>
      </c>
      <c r="T14">
        <v>0</v>
      </c>
      <c r="U14">
        <v>0</v>
      </c>
      <c r="X14">
        <v>0</v>
      </c>
    </row>
    <row r="15" spans="2:25">
      <c r="B15">
        <v>0</v>
      </c>
      <c r="C15">
        <v>1</v>
      </c>
      <c r="D15">
        <v>1.0001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X15">
        <v>0</v>
      </c>
    </row>
    <row r="16" spans="2:25">
      <c r="B16">
        <v>1</v>
      </c>
      <c r="C16">
        <v>1</v>
      </c>
      <c r="D16">
        <v>1.0001</v>
      </c>
      <c r="E16">
        <v>0</v>
      </c>
      <c r="F16">
        <v>0</v>
      </c>
      <c r="G16">
        <v>0</v>
      </c>
      <c r="H16">
        <v>0</v>
      </c>
      <c r="I16">
        <v>0</v>
      </c>
      <c r="J16">
        <v>1.0001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1.0001</v>
      </c>
      <c r="U16">
        <v>0</v>
      </c>
      <c r="X16">
        <v>0</v>
      </c>
    </row>
    <row r="17" spans="2:24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1.0001</v>
      </c>
      <c r="O17">
        <v>0</v>
      </c>
      <c r="P17">
        <v>1.0001</v>
      </c>
      <c r="Q17">
        <v>0</v>
      </c>
      <c r="R17">
        <v>1.0001</v>
      </c>
      <c r="S17">
        <v>0</v>
      </c>
      <c r="T17">
        <v>0</v>
      </c>
      <c r="U17">
        <v>0</v>
      </c>
      <c r="X17">
        <v>0</v>
      </c>
    </row>
    <row r="18" spans="2:24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1.0001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1.0001</v>
      </c>
      <c r="X18">
        <v>0</v>
      </c>
    </row>
    <row r="19" spans="2:24">
      <c r="B19">
        <v>1.0001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X19">
        <v>0</v>
      </c>
    </row>
    <row r="20" spans="2:24">
      <c r="B20">
        <v>0</v>
      </c>
      <c r="C20">
        <v>1.0001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1.0001</v>
      </c>
      <c r="N20">
        <v>0</v>
      </c>
      <c r="O20">
        <v>0</v>
      </c>
      <c r="P20">
        <v>1.0001</v>
      </c>
      <c r="Q20">
        <v>1.0001</v>
      </c>
      <c r="R20">
        <v>0</v>
      </c>
      <c r="S20">
        <v>0</v>
      </c>
      <c r="T20">
        <v>0</v>
      </c>
      <c r="U20">
        <v>0</v>
      </c>
      <c r="X20">
        <v>0</v>
      </c>
    </row>
    <row r="21" spans="2:24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1.0001</v>
      </c>
      <c r="R21">
        <v>0</v>
      </c>
      <c r="S21">
        <v>0</v>
      </c>
      <c r="T21">
        <v>0</v>
      </c>
      <c r="U21">
        <v>0</v>
      </c>
      <c r="X21">
        <v>1</v>
      </c>
    </row>
    <row r="22" spans="2:24"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1.0001</v>
      </c>
      <c r="R22">
        <v>0</v>
      </c>
      <c r="S22">
        <v>0</v>
      </c>
      <c r="T22">
        <v>0</v>
      </c>
      <c r="U22">
        <v>0</v>
      </c>
      <c r="X22">
        <v>0</v>
      </c>
    </row>
    <row r="23" spans="2:24"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1.0001</v>
      </c>
      <c r="Q23">
        <v>1</v>
      </c>
      <c r="R23">
        <v>0</v>
      </c>
      <c r="S23">
        <v>0</v>
      </c>
      <c r="T23">
        <v>0</v>
      </c>
      <c r="U23">
        <v>0</v>
      </c>
      <c r="X23">
        <v>0</v>
      </c>
    </row>
    <row r="24" spans="2:24">
      <c r="B24">
        <v>0</v>
      </c>
      <c r="C24">
        <v>0</v>
      </c>
      <c r="D24">
        <v>0</v>
      </c>
      <c r="E24">
        <v>0</v>
      </c>
      <c r="F24">
        <v>1.0001</v>
      </c>
      <c r="G24">
        <v>0</v>
      </c>
      <c r="H24">
        <v>1.0001</v>
      </c>
      <c r="I24">
        <v>0</v>
      </c>
      <c r="J24">
        <v>0</v>
      </c>
      <c r="K24">
        <v>0</v>
      </c>
      <c r="L24">
        <v>1.0001</v>
      </c>
      <c r="M24">
        <v>1.0001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X24">
        <v>0</v>
      </c>
    </row>
    <row r="25" spans="2:24">
      <c r="B25">
        <v>0</v>
      </c>
      <c r="C25">
        <v>0</v>
      </c>
      <c r="D25">
        <v>0</v>
      </c>
      <c r="E25">
        <v>0</v>
      </c>
      <c r="F25">
        <v>1.0001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X25">
        <v>0</v>
      </c>
    </row>
    <row r="26" spans="2:24">
      <c r="B26">
        <v>0</v>
      </c>
      <c r="C26">
        <v>0</v>
      </c>
      <c r="D26">
        <v>0</v>
      </c>
      <c r="E26">
        <v>1.0001</v>
      </c>
      <c r="F26">
        <v>0</v>
      </c>
      <c r="G26">
        <v>1.0001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X26">
        <v>0</v>
      </c>
    </row>
    <row r="27" spans="2:24">
      <c r="B27">
        <v>0</v>
      </c>
      <c r="C27">
        <v>0</v>
      </c>
      <c r="D27">
        <v>0</v>
      </c>
      <c r="E27">
        <v>0</v>
      </c>
      <c r="F27">
        <v>1.0001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X27">
        <v>1</v>
      </c>
    </row>
    <row r="28" spans="2:24">
      <c r="B28">
        <v>0</v>
      </c>
      <c r="C28">
        <v>1</v>
      </c>
      <c r="D28">
        <v>0</v>
      </c>
      <c r="E28">
        <v>1.0001</v>
      </c>
      <c r="F28">
        <v>0</v>
      </c>
      <c r="G28">
        <v>0</v>
      </c>
      <c r="H28">
        <v>1.0001</v>
      </c>
      <c r="I28">
        <v>0</v>
      </c>
      <c r="J28">
        <v>0</v>
      </c>
      <c r="K28">
        <v>1.0001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X28">
        <v>0</v>
      </c>
    </row>
    <row r="29" spans="2:24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1.0001</v>
      </c>
      <c r="N29">
        <v>0</v>
      </c>
      <c r="O29">
        <v>1.0001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X29">
        <v>0</v>
      </c>
    </row>
    <row r="30" spans="2:24">
      <c r="B30">
        <v>1.0001</v>
      </c>
      <c r="C30">
        <v>0</v>
      </c>
      <c r="D30">
        <v>0</v>
      </c>
      <c r="E30">
        <v>1.0001</v>
      </c>
      <c r="F30">
        <v>0</v>
      </c>
      <c r="G30">
        <v>0</v>
      </c>
      <c r="H30">
        <v>1.0001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X30">
        <v>0</v>
      </c>
    </row>
    <row r="31" spans="2:24">
      <c r="B31">
        <v>1.0001</v>
      </c>
      <c r="C31">
        <v>0</v>
      </c>
      <c r="D31">
        <v>1.0001</v>
      </c>
      <c r="E31">
        <v>0</v>
      </c>
      <c r="F31">
        <v>0</v>
      </c>
      <c r="G31">
        <v>0</v>
      </c>
      <c r="H31">
        <v>0</v>
      </c>
      <c r="I31">
        <v>0</v>
      </c>
      <c r="J31">
        <v>1.0001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X31">
        <v>0</v>
      </c>
    </row>
    <row r="33" spans="1:24">
      <c r="A33" t="s">
        <v>135</v>
      </c>
      <c r="B33" s="3">
        <f>SUM(B2:B31)</f>
        <v>11.000499999999999</v>
      </c>
      <c r="C33" s="3">
        <f t="shared" ref="C33:U33" si="0">SUM(C2:C31)</f>
        <v>9.0003000000000011</v>
      </c>
      <c r="D33" s="3">
        <f t="shared" si="0"/>
        <v>8.0003999999999991</v>
      </c>
      <c r="E33" s="3">
        <f t="shared" si="0"/>
        <v>6.0004</v>
      </c>
      <c r="F33" s="3">
        <f t="shared" si="0"/>
        <v>8.0006000000000004</v>
      </c>
      <c r="G33" s="3">
        <f t="shared" si="0"/>
        <v>9.0002999999999993</v>
      </c>
      <c r="H33" s="3">
        <f t="shared" si="0"/>
        <v>8.0007000000000001</v>
      </c>
      <c r="I33" s="3">
        <f t="shared" si="0"/>
        <v>5.0003000000000002</v>
      </c>
      <c r="J33" s="3">
        <f t="shared" si="0"/>
        <v>9.0007000000000001</v>
      </c>
      <c r="K33" s="3">
        <f t="shared" si="0"/>
        <v>9.0006000000000004</v>
      </c>
      <c r="L33" s="3">
        <f t="shared" si="0"/>
        <v>4.0002000000000004</v>
      </c>
      <c r="M33" s="3">
        <f t="shared" si="0"/>
        <v>7.0005999999999995</v>
      </c>
      <c r="N33" s="3">
        <f t="shared" si="0"/>
        <v>8.0003999999999991</v>
      </c>
      <c r="O33" s="3">
        <f t="shared" si="0"/>
        <v>5.0001999999999995</v>
      </c>
      <c r="P33" s="3">
        <f t="shared" si="0"/>
        <v>8.0006000000000004</v>
      </c>
      <c r="Q33" s="3">
        <f t="shared" si="0"/>
        <v>10.0006</v>
      </c>
      <c r="R33" s="3">
        <f t="shared" si="0"/>
        <v>6.0003000000000002</v>
      </c>
      <c r="S33" s="3">
        <f t="shared" si="0"/>
        <v>4.0002000000000004</v>
      </c>
      <c r="T33" s="3">
        <f t="shared" si="0"/>
        <v>7.0005999999999995</v>
      </c>
      <c r="U33" s="3">
        <f t="shared" si="0"/>
        <v>8.0004999999999988</v>
      </c>
      <c r="V33" s="3"/>
      <c r="W33" s="3"/>
      <c r="X33" s="3"/>
    </row>
    <row r="34" spans="1:24">
      <c r="A34" t="s">
        <v>136</v>
      </c>
      <c r="B34" s="3">
        <f>AVERAGE(B2:B31)</f>
        <v>0.36668333333333331</v>
      </c>
      <c r="C34" s="3">
        <f t="shared" ref="C34:U34" si="1">AVERAGE(C2:C31)</f>
        <v>0.30001000000000005</v>
      </c>
      <c r="D34" s="3">
        <f t="shared" si="1"/>
        <v>0.26667999999999997</v>
      </c>
      <c r="E34" s="3">
        <f t="shared" si="1"/>
        <v>0.20001333333333332</v>
      </c>
      <c r="F34" s="3">
        <f t="shared" si="1"/>
        <v>0.26668666666666668</v>
      </c>
      <c r="G34" s="3">
        <f t="shared" si="1"/>
        <v>0.30001</v>
      </c>
      <c r="H34" s="3">
        <f t="shared" si="1"/>
        <v>0.26668999999999998</v>
      </c>
      <c r="I34" s="3">
        <f t="shared" si="1"/>
        <v>0.16667666666666667</v>
      </c>
      <c r="J34" s="3">
        <f t="shared" si="1"/>
        <v>0.30002333333333336</v>
      </c>
      <c r="K34" s="3">
        <f t="shared" si="1"/>
        <v>0.30002000000000001</v>
      </c>
      <c r="L34" s="3">
        <f t="shared" si="1"/>
        <v>0.13334000000000001</v>
      </c>
      <c r="M34" s="3">
        <f t="shared" si="1"/>
        <v>0.23335333333333333</v>
      </c>
      <c r="N34" s="3">
        <f t="shared" si="1"/>
        <v>0.26667999999999997</v>
      </c>
      <c r="O34" s="3">
        <f t="shared" si="1"/>
        <v>0.16667333333333331</v>
      </c>
      <c r="P34" s="3">
        <f t="shared" si="1"/>
        <v>0.26668666666666668</v>
      </c>
      <c r="Q34" s="3">
        <f t="shared" si="1"/>
        <v>0.33335333333333333</v>
      </c>
      <c r="R34" s="3">
        <f t="shared" si="1"/>
        <v>0.20000999999999999</v>
      </c>
      <c r="S34" s="3">
        <f t="shared" si="1"/>
        <v>0.13334000000000001</v>
      </c>
      <c r="T34" s="3">
        <f t="shared" si="1"/>
        <v>0.23335333333333333</v>
      </c>
      <c r="U34" s="3">
        <f t="shared" si="1"/>
        <v>0.26668333333333327</v>
      </c>
      <c r="V34" s="3"/>
      <c r="W34" s="3"/>
      <c r="X34" s="3"/>
    </row>
    <row r="35" spans="1:24">
      <c r="A35" t="s">
        <v>137</v>
      </c>
      <c r="B35" s="3">
        <f>STDEV(B2:B31)</f>
        <v>0.5560792563725212</v>
      </c>
      <c r="C35" s="3">
        <f t="shared" ref="C35:U35" si="2">STDEV(C2:C31)</f>
        <v>0.53500306241469631</v>
      </c>
      <c r="D35" s="3">
        <f t="shared" si="2"/>
        <v>0.52085650178170562</v>
      </c>
      <c r="E35" s="3">
        <f t="shared" si="2"/>
        <v>0.48426410700498274</v>
      </c>
      <c r="F35" s="3">
        <f t="shared" si="2"/>
        <v>0.52086621204544914</v>
      </c>
      <c r="G35" s="3">
        <f t="shared" si="2"/>
        <v>0.53500306241469631</v>
      </c>
      <c r="H35" s="3">
        <f t="shared" si="2"/>
        <v>0.63973306413286757</v>
      </c>
      <c r="I35" s="3">
        <f t="shared" si="2"/>
        <v>0.59213135523342686</v>
      </c>
      <c r="J35" s="3">
        <f t="shared" si="2"/>
        <v>0.53502110991760998</v>
      </c>
      <c r="K35" s="3">
        <f t="shared" si="2"/>
        <v>0.65130214578446488</v>
      </c>
      <c r="L35" s="3">
        <f t="shared" si="2"/>
        <v>0.434194194278122</v>
      </c>
      <c r="M35" s="3">
        <f t="shared" si="2"/>
        <v>0.50404524682866991</v>
      </c>
      <c r="N35" s="3">
        <f t="shared" si="2"/>
        <v>0.52085650178170562</v>
      </c>
      <c r="O35" s="3">
        <f t="shared" si="2"/>
        <v>0.59211485426704025</v>
      </c>
      <c r="P35" s="3">
        <f t="shared" si="2"/>
        <v>0.63972911116984588</v>
      </c>
      <c r="Q35" s="3">
        <f t="shared" si="2"/>
        <v>0.54670381297960302</v>
      </c>
      <c r="R35" s="3">
        <f t="shared" si="2"/>
        <v>0.48425841017744464</v>
      </c>
      <c r="S35" s="3">
        <f t="shared" si="2"/>
        <v>0.434194194278122</v>
      </c>
      <c r="T35" s="3">
        <f t="shared" si="2"/>
        <v>0.50405208866936968</v>
      </c>
      <c r="U35" s="3">
        <f t="shared" si="2"/>
        <v>0.52086135694723945</v>
      </c>
      <c r="V35" s="3"/>
      <c r="W35" s="3"/>
      <c r="X35" s="3"/>
    </row>
    <row r="36" spans="1:24">
      <c r="A36" t="s">
        <v>138</v>
      </c>
      <c r="B36" s="3">
        <f>MAX(B2:B31)</f>
        <v>2.0001000000000002</v>
      </c>
      <c r="C36" s="3">
        <f t="shared" ref="C36:U36" si="3">MAX(C2:C31)</f>
        <v>2.0001000000000002</v>
      </c>
      <c r="D36" s="3">
        <f t="shared" si="3"/>
        <v>2.0001000000000002</v>
      </c>
      <c r="E36" s="3">
        <f t="shared" si="3"/>
        <v>2.0001000000000002</v>
      </c>
      <c r="F36" s="3">
        <f t="shared" si="3"/>
        <v>2.0001000000000002</v>
      </c>
      <c r="G36" s="3">
        <f t="shared" si="3"/>
        <v>2.0001000000000002</v>
      </c>
      <c r="H36" s="3">
        <f t="shared" si="3"/>
        <v>3.0002</v>
      </c>
      <c r="I36" s="3">
        <f t="shared" si="3"/>
        <v>3.0002</v>
      </c>
      <c r="J36" s="3">
        <f t="shared" si="3"/>
        <v>2.0001000000000002</v>
      </c>
      <c r="K36" s="3">
        <f t="shared" si="3"/>
        <v>3.0002</v>
      </c>
      <c r="L36" s="3">
        <f t="shared" si="3"/>
        <v>2.0001000000000002</v>
      </c>
      <c r="M36" s="3">
        <f t="shared" si="3"/>
        <v>2.0001000000000002</v>
      </c>
      <c r="N36" s="3">
        <f t="shared" si="3"/>
        <v>2.0001000000000002</v>
      </c>
      <c r="O36" s="3">
        <f t="shared" si="3"/>
        <v>3.0001000000000002</v>
      </c>
      <c r="P36" s="3">
        <f t="shared" si="3"/>
        <v>3.0002</v>
      </c>
      <c r="Q36" s="3">
        <f t="shared" si="3"/>
        <v>2.0001000000000002</v>
      </c>
      <c r="R36" s="3">
        <f t="shared" si="3"/>
        <v>2.0001000000000002</v>
      </c>
      <c r="S36" s="3">
        <f t="shared" si="3"/>
        <v>2.0001000000000002</v>
      </c>
      <c r="T36" s="3">
        <f t="shared" si="3"/>
        <v>2.0002</v>
      </c>
      <c r="U36" s="3">
        <f t="shared" si="3"/>
        <v>2.0001000000000002</v>
      </c>
      <c r="V36" s="3"/>
      <c r="W36" s="3"/>
      <c r="X36" s="3"/>
    </row>
    <row r="37" spans="1:24">
      <c r="A37" t="s">
        <v>139</v>
      </c>
      <c r="B37" s="3">
        <f>MIN(B2:B31)</f>
        <v>0</v>
      </c>
      <c r="C37" s="3">
        <f t="shared" ref="C37:U37" si="4">MIN(C2:C31)</f>
        <v>0</v>
      </c>
      <c r="D37" s="3">
        <f t="shared" si="4"/>
        <v>0</v>
      </c>
      <c r="E37" s="3">
        <f t="shared" si="4"/>
        <v>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0</v>
      </c>
      <c r="L37" s="3">
        <f t="shared" si="4"/>
        <v>0</v>
      </c>
      <c r="M37" s="3">
        <f t="shared" si="4"/>
        <v>0</v>
      </c>
      <c r="N37" s="3">
        <f t="shared" si="4"/>
        <v>0</v>
      </c>
      <c r="O37" s="3">
        <f t="shared" si="4"/>
        <v>0</v>
      </c>
      <c r="P37" s="3">
        <f t="shared" si="4"/>
        <v>0</v>
      </c>
      <c r="Q37" s="3">
        <f t="shared" si="4"/>
        <v>0</v>
      </c>
      <c r="R37" s="3">
        <f t="shared" si="4"/>
        <v>0</v>
      </c>
      <c r="S37" s="3">
        <f t="shared" si="4"/>
        <v>0</v>
      </c>
      <c r="T37" s="3">
        <f t="shared" si="4"/>
        <v>0</v>
      </c>
      <c r="U37" s="3">
        <f t="shared" si="4"/>
        <v>0</v>
      </c>
      <c r="V37" s="3"/>
      <c r="W37" s="3"/>
      <c r="X37" s="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Y37"/>
  <sheetViews>
    <sheetView topLeftCell="F28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123</v>
      </c>
      <c r="M1" t="s">
        <v>124</v>
      </c>
      <c r="N1" t="s">
        <v>125</v>
      </c>
      <c r="O1" t="s">
        <v>126</v>
      </c>
      <c r="P1" t="s">
        <v>159</v>
      </c>
      <c r="Q1" t="s">
        <v>160</v>
      </c>
      <c r="R1" t="s">
        <v>161</v>
      </c>
      <c r="S1" t="s">
        <v>162</v>
      </c>
      <c r="T1" t="s">
        <v>199</v>
      </c>
      <c r="U1" t="s">
        <v>200</v>
      </c>
    </row>
    <row r="2" spans="2:25">
      <c r="B2" s="1">
        <v>2.2916666666666667E-3</v>
      </c>
      <c r="C2" s="1">
        <v>2.9745370370370373E-3</v>
      </c>
      <c r="D2" s="1">
        <v>4.8379629629629632E-3</v>
      </c>
      <c r="E2" s="1">
        <v>2.4652777777777776E-3</v>
      </c>
      <c r="F2" s="1">
        <v>2.3032407407407407E-3</v>
      </c>
      <c r="G2" s="1">
        <v>1.1342592592592591E-3</v>
      </c>
      <c r="H2" s="1">
        <v>9.7222222222222209E-4</v>
      </c>
      <c r="I2" s="1">
        <v>2.9976851851851848E-3</v>
      </c>
      <c r="J2" s="1">
        <v>1.1574074074074073E-3</v>
      </c>
      <c r="K2" s="1">
        <v>1.4351851851851854E-3</v>
      </c>
      <c r="L2" s="1">
        <v>2.0023148148148148E-3</v>
      </c>
      <c r="M2" s="1">
        <v>1.1805555555555556E-3</v>
      </c>
      <c r="N2" s="1">
        <v>5.7870370370370378E-4</v>
      </c>
      <c r="O2" s="1">
        <v>2.8935185185185189E-4</v>
      </c>
      <c r="P2" s="1">
        <v>7.6388888888888893E-4</v>
      </c>
      <c r="Q2" s="1">
        <v>9.1435185185185185E-4</v>
      </c>
      <c r="R2" s="1">
        <v>1.4930555555555556E-3</v>
      </c>
      <c r="S2" s="1">
        <v>1.4814814814814814E-3</v>
      </c>
      <c r="T2" s="1">
        <v>1.1226851851851851E-3</v>
      </c>
      <c r="U2" s="1">
        <v>2.1874999999999998E-3</v>
      </c>
      <c r="X2" s="1">
        <v>1.7361111111111112E-4</v>
      </c>
      <c r="Y2" s="1">
        <v>1.689814814814815E-3</v>
      </c>
    </row>
    <row r="3" spans="2:25">
      <c r="B3" s="1">
        <v>1.9560185185185184E-3</v>
      </c>
      <c r="C3" s="1">
        <v>2.0949074074074073E-3</v>
      </c>
      <c r="D3" s="1">
        <v>7.5231481481481471E-4</v>
      </c>
      <c r="E3" s="1">
        <v>2.0949074074074073E-3</v>
      </c>
      <c r="F3" s="1">
        <v>4.5023148148148149E-3</v>
      </c>
      <c r="G3" s="1">
        <v>0</v>
      </c>
      <c r="H3" s="1">
        <v>1.7013888888888892E-3</v>
      </c>
      <c r="I3" s="1">
        <v>1.6203703703703703E-3</v>
      </c>
      <c r="J3" s="1">
        <v>1.1805555555555556E-3</v>
      </c>
      <c r="K3" s="1">
        <v>3.0671296296296297E-3</v>
      </c>
      <c r="L3" s="1">
        <v>0</v>
      </c>
      <c r="M3" s="1">
        <v>1.2152777777777778E-3</v>
      </c>
      <c r="N3" s="1">
        <v>1.9675925925925928E-3</v>
      </c>
      <c r="O3" s="1">
        <v>1.0069444444444444E-3</v>
      </c>
      <c r="P3" s="1">
        <v>2.7314814814814819E-3</v>
      </c>
      <c r="Q3" s="1">
        <v>2.5462962962962961E-4</v>
      </c>
      <c r="R3" s="1">
        <v>2.2222222222222222E-3</v>
      </c>
      <c r="S3" s="1">
        <v>1.9560185185185184E-3</v>
      </c>
      <c r="T3" s="1">
        <v>4.3981481481481481E-4</v>
      </c>
      <c r="U3" s="1">
        <v>1.7361111111111112E-4</v>
      </c>
      <c r="X3" s="1">
        <v>1.1574074074074073E-4</v>
      </c>
      <c r="Y3" s="1">
        <v>1.4351851851851854E-3</v>
      </c>
    </row>
    <row r="4" spans="2:25">
      <c r="B4" s="1">
        <v>7.175925925925927E-4</v>
      </c>
      <c r="C4" s="1">
        <v>1.2268518518518518E-3</v>
      </c>
      <c r="D4" s="1">
        <v>6.9444444444444444E-5</v>
      </c>
      <c r="E4" s="1">
        <v>2.3263888888888887E-3</v>
      </c>
      <c r="F4" s="1">
        <v>2.0138888888888888E-3</v>
      </c>
      <c r="G4" s="1">
        <v>6.3657407407407402E-4</v>
      </c>
      <c r="H4" s="1">
        <v>6.9444444444444444E-5</v>
      </c>
      <c r="I4" s="1">
        <v>2.9282407407407412E-3</v>
      </c>
      <c r="J4" s="1">
        <v>2.8587962962962963E-3</v>
      </c>
      <c r="K4" s="1">
        <v>2.6620370370370374E-3</v>
      </c>
      <c r="L4" s="1">
        <v>1.5046296296296294E-3</v>
      </c>
      <c r="M4" s="1">
        <v>1.1226851851851851E-3</v>
      </c>
      <c r="N4" s="1">
        <v>4.0509259259259258E-4</v>
      </c>
      <c r="O4" s="1">
        <v>3.1597222222222222E-3</v>
      </c>
      <c r="P4" s="1">
        <v>9.6643518518518511E-3</v>
      </c>
      <c r="Q4" s="1">
        <v>7.5231481481481471E-4</v>
      </c>
      <c r="R4" s="1">
        <v>1.2731481481481483E-3</v>
      </c>
      <c r="S4" s="1">
        <v>1.3773148148148147E-3</v>
      </c>
      <c r="T4" s="1">
        <v>1.9560185185185184E-3</v>
      </c>
      <c r="U4" s="1">
        <v>1.5624999999999999E-3</v>
      </c>
      <c r="X4" s="1">
        <v>1.0300925925925926E-3</v>
      </c>
      <c r="Y4" s="1">
        <v>1.4120370370370369E-3</v>
      </c>
    </row>
    <row r="5" spans="2:25">
      <c r="B5" s="1">
        <v>2.5347222222222221E-3</v>
      </c>
      <c r="C5" s="1">
        <v>1.3541666666666667E-3</v>
      </c>
      <c r="D5" s="1">
        <v>2.4305555555555552E-4</v>
      </c>
      <c r="E5" s="1">
        <v>2.9166666666666668E-3</v>
      </c>
      <c r="F5" s="1">
        <v>2.3148148148148147E-5</v>
      </c>
      <c r="G5" s="1">
        <v>1.1921296296296296E-3</v>
      </c>
      <c r="H5" s="1">
        <v>5.2083333333333333E-4</v>
      </c>
      <c r="I5" s="1">
        <v>2.1874999999999998E-3</v>
      </c>
      <c r="J5" s="1">
        <v>3.2291666666666666E-3</v>
      </c>
      <c r="K5" s="1">
        <v>1.1111111111111111E-3</v>
      </c>
      <c r="L5" s="1">
        <v>1.2268518518518518E-3</v>
      </c>
      <c r="M5" s="1">
        <v>5.9027777777777778E-4</v>
      </c>
      <c r="N5" s="1">
        <v>3.7037037037037035E-4</v>
      </c>
      <c r="O5" s="1">
        <v>1.8518518518518517E-3</v>
      </c>
      <c r="P5" s="1">
        <v>2.7662037037037034E-3</v>
      </c>
      <c r="Q5" s="1">
        <v>1.3541666666666667E-3</v>
      </c>
      <c r="R5" s="1">
        <v>2.4652777777777776E-3</v>
      </c>
      <c r="S5" s="1">
        <v>3.2407407407407406E-4</v>
      </c>
      <c r="T5" s="1">
        <v>3.8425925925925923E-3</v>
      </c>
      <c r="U5" s="1">
        <v>5.5555555555555556E-4</v>
      </c>
      <c r="X5" s="1">
        <v>5.6712962962962956E-4</v>
      </c>
      <c r="Y5" s="1">
        <v>4.6296296296296293E-4</v>
      </c>
    </row>
    <row r="6" spans="2:25">
      <c r="B6" s="1">
        <v>6.9444444444444447E-4</v>
      </c>
      <c r="C6" s="1">
        <v>3.5879629629629635E-4</v>
      </c>
      <c r="D6" s="1">
        <v>1.2268518518518518E-3</v>
      </c>
      <c r="E6" s="1">
        <v>4.7337962962962958E-3</v>
      </c>
      <c r="F6" s="1">
        <v>8.3333333333333339E-4</v>
      </c>
      <c r="G6" s="1">
        <v>2.5462962962962961E-4</v>
      </c>
      <c r="H6" s="1">
        <v>4.8958333333333328E-3</v>
      </c>
      <c r="I6" s="1">
        <v>2.8124999999999995E-3</v>
      </c>
      <c r="J6" s="1">
        <v>2.7430555555555559E-3</v>
      </c>
      <c r="K6" s="1">
        <v>2.8935185185185189E-4</v>
      </c>
      <c r="L6" s="1">
        <v>2.4537037037037036E-3</v>
      </c>
      <c r="M6" s="1">
        <v>2.3263888888888887E-3</v>
      </c>
      <c r="N6" s="1">
        <v>1.0185185185185186E-3</v>
      </c>
      <c r="O6" s="1">
        <v>1.9791666666666668E-3</v>
      </c>
      <c r="P6" s="1">
        <v>1.2037037037037038E-3</v>
      </c>
      <c r="Q6" s="1">
        <v>1.7245370370370372E-3</v>
      </c>
      <c r="R6" s="1">
        <v>2.9513888888888888E-3</v>
      </c>
      <c r="S6" s="1">
        <v>2.3611111111111111E-3</v>
      </c>
      <c r="T6" s="1">
        <v>4.5949074074074078E-3</v>
      </c>
      <c r="U6" s="1">
        <v>1.0069444444444444E-3</v>
      </c>
      <c r="X6" s="1">
        <v>4.6874999999999998E-3</v>
      </c>
      <c r="Y6" s="1">
        <v>0</v>
      </c>
    </row>
    <row r="7" spans="2:25">
      <c r="B7" s="1">
        <v>1.1574074074074073E-3</v>
      </c>
      <c r="C7" s="1">
        <v>4.4675925925925933E-3</v>
      </c>
      <c r="D7" s="1">
        <v>3.483796296296296E-3</v>
      </c>
      <c r="E7" s="1">
        <v>2.0949074074074073E-3</v>
      </c>
      <c r="F7" s="1">
        <v>4.6296296296296294E-5</v>
      </c>
      <c r="G7" s="1">
        <v>2.0601851851851853E-3</v>
      </c>
      <c r="H7" s="1">
        <v>5.0925925925925921E-4</v>
      </c>
      <c r="I7" s="1">
        <v>6.2500000000000001E-4</v>
      </c>
      <c r="J7" s="1">
        <v>3.5763888888888894E-3</v>
      </c>
      <c r="K7" s="1">
        <v>2.685185185185185E-3</v>
      </c>
      <c r="L7" s="1">
        <v>4.2245370370370371E-3</v>
      </c>
      <c r="M7" s="1">
        <v>2.4537037037037036E-3</v>
      </c>
      <c r="N7" s="1">
        <v>2.0601851851851853E-3</v>
      </c>
      <c r="O7" s="1">
        <v>3.1944444444444442E-3</v>
      </c>
      <c r="P7" s="1">
        <v>1.0185185185185186E-3</v>
      </c>
      <c r="Q7" s="1">
        <v>4.0277777777777777E-3</v>
      </c>
      <c r="R7" s="1">
        <v>1.5624999999999999E-3</v>
      </c>
      <c r="S7" s="1">
        <v>1.8171296296296297E-3</v>
      </c>
      <c r="T7" s="1">
        <v>1.0416666666666667E-4</v>
      </c>
      <c r="U7" s="1">
        <v>1.0416666666666667E-4</v>
      </c>
      <c r="X7" s="1">
        <v>1.2731481481481483E-3</v>
      </c>
      <c r="Y7" s="1">
        <v>1.1226851851851851E-3</v>
      </c>
    </row>
    <row r="8" spans="2:25">
      <c r="B8" s="1">
        <v>2.0254629629629629E-3</v>
      </c>
      <c r="C8" s="1">
        <v>1.1805555555555556E-3</v>
      </c>
      <c r="D8" s="1">
        <v>0</v>
      </c>
      <c r="E8" s="1">
        <v>1.1342592592592591E-3</v>
      </c>
      <c r="F8" s="1">
        <v>3.3333333333333335E-3</v>
      </c>
      <c r="G8" s="1">
        <v>1.7824074074074072E-3</v>
      </c>
      <c r="H8" s="1">
        <v>3.0671296296296297E-3</v>
      </c>
      <c r="I8" s="1">
        <v>4.6527777777777774E-3</v>
      </c>
      <c r="J8" s="1">
        <v>2.673611111111111E-3</v>
      </c>
      <c r="K8" s="1">
        <v>1.0648148148148147E-3</v>
      </c>
      <c r="L8" s="1">
        <v>0</v>
      </c>
      <c r="M8" s="1">
        <v>3.2638888888888891E-3</v>
      </c>
      <c r="N8" s="1">
        <v>8.564814814814815E-4</v>
      </c>
      <c r="O8" s="1">
        <v>7.407407407407407E-4</v>
      </c>
      <c r="P8" s="1">
        <v>1.261574074074074E-3</v>
      </c>
      <c r="Q8" s="1">
        <v>7.407407407407407E-4</v>
      </c>
      <c r="R8" s="1">
        <v>3.4606481481481485E-3</v>
      </c>
      <c r="S8" s="1">
        <v>9.8379629629629642E-4</v>
      </c>
      <c r="T8" s="1">
        <v>1.3310185185185185E-3</v>
      </c>
      <c r="U8" s="1">
        <v>2.9166666666666668E-3</v>
      </c>
      <c r="X8" s="1">
        <v>2.8240740740740739E-3</v>
      </c>
      <c r="Y8" s="1">
        <v>3.4375E-3</v>
      </c>
    </row>
    <row r="9" spans="2:25">
      <c r="B9" s="1">
        <v>3.4722222222222222E-5</v>
      </c>
      <c r="C9" s="1">
        <v>1.0879629629629629E-3</v>
      </c>
      <c r="D9" s="1">
        <v>3.0439814814814821E-3</v>
      </c>
      <c r="E9" s="1">
        <v>4.1666666666666669E-4</v>
      </c>
      <c r="F9" s="1">
        <v>6.5972222222222213E-4</v>
      </c>
      <c r="G9" s="1">
        <v>4.5138888888888892E-4</v>
      </c>
      <c r="H9" s="1">
        <v>3.3564814814814812E-4</v>
      </c>
      <c r="I9" s="1">
        <v>0</v>
      </c>
      <c r="J9" s="1">
        <v>5.7870370370370378E-4</v>
      </c>
      <c r="K9" s="1">
        <v>2.4074074074074076E-3</v>
      </c>
      <c r="L9" s="1">
        <v>2.8935185185185189E-4</v>
      </c>
      <c r="M9" s="1">
        <v>2.9976851851851848E-3</v>
      </c>
      <c r="N9" s="1">
        <v>6.018518518518519E-4</v>
      </c>
      <c r="O9" s="1">
        <v>0</v>
      </c>
      <c r="P9" s="1">
        <v>5.3240740740740744E-4</v>
      </c>
      <c r="Q9" s="1">
        <v>1.3888888888888889E-3</v>
      </c>
      <c r="R9" s="1">
        <v>1.3541666666666667E-3</v>
      </c>
      <c r="S9" s="1">
        <v>7.175925925925927E-4</v>
      </c>
      <c r="T9" s="1">
        <v>2.685185185185185E-3</v>
      </c>
      <c r="U9" s="1">
        <v>4.6296296296296293E-4</v>
      </c>
      <c r="X9" s="1">
        <v>1.0995370370370371E-3</v>
      </c>
      <c r="Y9" s="1">
        <v>0</v>
      </c>
    </row>
    <row r="10" spans="2:25">
      <c r="B10" s="1">
        <v>1.1111111111111111E-3</v>
      </c>
      <c r="C10" s="1">
        <v>1.4351851851851854E-3</v>
      </c>
      <c r="D10" s="1">
        <v>4.31712962962963E-3</v>
      </c>
      <c r="E10" s="1">
        <v>9.1435185185185185E-4</v>
      </c>
      <c r="F10" s="1">
        <v>0</v>
      </c>
      <c r="G10" s="1">
        <v>1.0532407407407407E-3</v>
      </c>
      <c r="H10" s="1">
        <v>1.8518518518518518E-4</v>
      </c>
      <c r="I10" s="1">
        <v>1.6550925925925926E-3</v>
      </c>
      <c r="J10" s="1">
        <v>3.530092592592592E-3</v>
      </c>
      <c r="K10" s="1">
        <v>2.9282407407407412E-3</v>
      </c>
      <c r="L10" s="1">
        <v>1.712962962962963E-3</v>
      </c>
      <c r="M10" s="1">
        <v>8.3333333333333339E-4</v>
      </c>
      <c r="N10" s="1">
        <v>4.1435185185185186E-3</v>
      </c>
      <c r="O10" s="1">
        <v>2.3148148148148146E-4</v>
      </c>
      <c r="P10" s="1">
        <v>1.1805555555555556E-3</v>
      </c>
      <c r="Q10" s="1">
        <v>3.1481481481481482E-3</v>
      </c>
      <c r="R10" s="1">
        <v>6.7129629629629625E-4</v>
      </c>
      <c r="S10" s="1">
        <v>5.9027777777777778E-4</v>
      </c>
      <c r="T10" s="1">
        <v>0</v>
      </c>
      <c r="U10" s="1">
        <v>0</v>
      </c>
      <c r="X10" s="1">
        <v>3.4722222222222224E-4</v>
      </c>
      <c r="Y10" s="1">
        <v>1.3888888888888889E-4</v>
      </c>
    </row>
    <row r="11" spans="2:25">
      <c r="B11" s="1">
        <v>5.7870370370370366E-5</v>
      </c>
      <c r="C11" s="1">
        <v>5.3240740740740744E-4</v>
      </c>
      <c r="D11" s="1">
        <v>4.7453703703703704E-4</v>
      </c>
      <c r="E11" s="1">
        <v>0</v>
      </c>
      <c r="F11" s="1">
        <v>1.6782407407407406E-3</v>
      </c>
      <c r="G11" s="1">
        <v>1.7361111111111112E-4</v>
      </c>
      <c r="H11" s="1">
        <v>3.8194444444444443E-3</v>
      </c>
      <c r="I11" s="1">
        <v>7.407407407407407E-4</v>
      </c>
      <c r="J11" s="1">
        <v>0</v>
      </c>
      <c r="K11" s="1">
        <v>2.7430555555555559E-3</v>
      </c>
      <c r="L11" s="1">
        <v>3.8078703703703707E-3</v>
      </c>
      <c r="M11" s="1">
        <v>1.5624999999999999E-3</v>
      </c>
      <c r="N11" s="1">
        <v>4.1435185185185186E-3</v>
      </c>
      <c r="O11" s="1">
        <v>1.3888888888888889E-4</v>
      </c>
      <c r="P11" s="1">
        <v>2.8587962962962963E-3</v>
      </c>
      <c r="Q11" s="1">
        <v>2.6620370370370372E-4</v>
      </c>
      <c r="R11" s="1">
        <v>5.4398148148148144E-4</v>
      </c>
      <c r="S11" s="1">
        <v>0</v>
      </c>
      <c r="T11" s="1">
        <v>1.3541666666666667E-3</v>
      </c>
      <c r="U11" s="1">
        <v>1.3888888888888889E-3</v>
      </c>
      <c r="X11" s="1">
        <v>6.018518518518519E-4</v>
      </c>
      <c r="Y11" s="1">
        <v>7.6388888888888893E-4</v>
      </c>
    </row>
    <row r="12" spans="2:25">
      <c r="B12" s="1">
        <v>2.4537037037037036E-3</v>
      </c>
      <c r="C12" s="1">
        <v>7.0601851851851847E-4</v>
      </c>
      <c r="D12" s="1">
        <v>1.2384259259259258E-3</v>
      </c>
      <c r="E12" s="1">
        <v>1.4583333333333334E-3</v>
      </c>
      <c r="F12" s="1">
        <v>1.1805555555555556E-3</v>
      </c>
      <c r="G12" s="1">
        <v>7.8703703703703705E-4</v>
      </c>
      <c r="H12" s="1">
        <v>1.3078703703703705E-3</v>
      </c>
      <c r="I12" s="1">
        <v>1.1342592592592591E-3</v>
      </c>
      <c r="J12" s="1">
        <v>6.3657407407407402E-4</v>
      </c>
      <c r="K12" s="1">
        <v>8.3333333333333339E-4</v>
      </c>
      <c r="L12" s="1">
        <v>0</v>
      </c>
      <c r="M12" s="1">
        <v>4.5833333333333334E-3</v>
      </c>
      <c r="N12" s="1">
        <v>1.3310185185185185E-3</v>
      </c>
      <c r="O12" s="1">
        <v>0</v>
      </c>
      <c r="P12" s="1">
        <v>1.3888888888888889E-3</v>
      </c>
      <c r="Q12" s="1">
        <v>9.6064814814814808E-4</v>
      </c>
      <c r="R12" s="1">
        <v>3.4027777777777784E-3</v>
      </c>
      <c r="S12" s="1">
        <v>7.0601851851851847E-4</v>
      </c>
      <c r="T12" s="1">
        <v>4.9768518518518521E-3</v>
      </c>
      <c r="U12" s="1">
        <v>3.7152777777777774E-3</v>
      </c>
      <c r="X12" s="1">
        <v>4.0509259259259258E-4</v>
      </c>
      <c r="Y12" s="1">
        <v>2.2106481481481478E-3</v>
      </c>
    </row>
    <row r="13" spans="2:25">
      <c r="B13" s="1">
        <v>2.0949074074074073E-3</v>
      </c>
      <c r="C13" s="1">
        <v>1.9675925925925928E-3</v>
      </c>
      <c r="D13" s="1">
        <v>9.7222222222222209E-4</v>
      </c>
      <c r="E13" s="1">
        <v>1.3078703703703705E-3</v>
      </c>
      <c r="F13" s="1">
        <v>1.8865740740740742E-3</v>
      </c>
      <c r="G13" s="1">
        <v>1.8634259259259261E-3</v>
      </c>
      <c r="H13" s="1">
        <v>2.6967592592592594E-3</v>
      </c>
      <c r="I13" s="1">
        <v>1.9097222222222222E-3</v>
      </c>
      <c r="J13" s="1">
        <v>2.0254629629629629E-3</v>
      </c>
      <c r="K13" s="1">
        <v>2.5578703703703705E-3</v>
      </c>
      <c r="L13" s="1">
        <v>1.5856481481481479E-3</v>
      </c>
      <c r="M13" s="1">
        <v>3.9699074074074072E-3</v>
      </c>
      <c r="N13" s="1">
        <v>1.0416666666666667E-3</v>
      </c>
      <c r="O13" s="1">
        <v>2.3263888888888887E-3</v>
      </c>
      <c r="P13" s="1">
        <v>1.9791666666666668E-3</v>
      </c>
      <c r="Q13" s="1">
        <v>2.4074074074074076E-3</v>
      </c>
      <c r="R13" s="1">
        <v>9.8379629629629642E-4</v>
      </c>
      <c r="S13" s="1">
        <v>6.076388888888889E-3</v>
      </c>
      <c r="T13" s="1">
        <v>3.9004629629629632E-3</v>
      </c>
      <c r="U13" s="1">
        <v>2.7314814814814819E-3</v>
      </c>
      <c r="X13" s="1">
        <v>1.9791666666666668E-3</v>
      </c>
      <c r="Y13" s="1">
        <v>3.2060185185185191E-3</v>
      </c>
    </row>
    <row r="14" spans="2:25">
      <c r="B14" s="1">
        <v>2.3611111111111111E-3</v>
      </c>
      <c r="C14" s="1">
        <v>1.5046296296296297E-4</v>
      </c>
      <c r="D14" s="1">
        <v>1.8171296296296297E-3</v>
      </c>
      <c r="E14" s="1">
        <v>0</v>
      </c>
      <c r="F14" s="1">
        <v>2.3148148148148147E-5</v>
      </c>
      <c r="G14" s="1">
        <v>3.3564814814814812E-4</v>
      </c>
      <c r="H14" s="1">
        <v>7.407407407407407E-4</v>
      </c>
      <c r="I14" s="1">
        <v>5.4398148148148144E-4</v>
      </c>
      <c r="J14" s="1">
        <v>7.7546296296296304E-4</v>
      </c>
      <c r="K14" s="1">
        <v>1.7476851851851852E-3</v>
      </c>
      <c r="L14" s="1">
        <v>3.5879629629629635E-4</v>
      </c>
      <c r="M14" s="1">
        <v>3.0092592592592595E-4</v>
      </c>
      <c r="N14" s="1">
        <v>9.1435185185185185E-4</v>
      </c>
      <c r="O14" s="1">
        <v>3.2407407407407406E-4</v>
      </c>
      <c r="P14" s="1">
        <v>3.1828703703703702E-3</v>
      </c>
      <c r="Q14" s="1">
        <v>2.9629629629629628E-3</v>
      </c>
      <c r="R14" s="1">
        <v>4.2476851851851851E-3</v>
      </c>
      <c r="S14" s="1">
        <v>3.4722222222222222E-5</v>
      </c>
      <c r="T14" s="1">
        <v>0</v>
      </c>
      <c r="U14" s="1">
        <v>2.5462962962962961E-4</v>
      </c>
      <c r="X14" s="1">
        <v>0</v>
      </c>
    </row>
    <row r="15" spans="2:25">
      <c r="B15" s="1">
        <v>7.6388888888888893E-4</v>
      </c>
      <c r="C15" s="1">
        <v>1.9097222222222222E-3</v>
      </c>
      <c r="D15" s="1">
        <v>2.9629629629629628E-3</v>
      </c>
      <c r="E15" s="1">
        <v>9.2592592592592585E-4</v>
      </c>
      <c r="F15" s="1">
        <v>3.645833333333333E-3</v>
      </c>
      <c r="G15" s="1">
        <v>9.2592592592592588E-5</v>
      </c>
      <c r="H15" s="1">
        <v>1.7708333333333332E-3</v>
      </c>
      <c r="I15" s="1">
        <v>2.4189814814814816E-3</v>
      </c>
      <c r="J15" s="1">
        <v>3.0092592592592595E-4</v>
      </c>
      <c r="K15" s="1">
        <v>1.9212962962962962E-3</v>
      </c>
      <c r="L15" s="1">
        <v>2.1759259259259258E-3</v>
      </c>
      <c r="M15" s="1">
        <v>1.7708333333333332E-3</v>
      </c>
      <c r="N15" s="1">
        <v>1.7245370370370372E-3</v>
      </c>
      <c r="O15" s="1">
        <v>5.4976851851851853E-3</v>
      </c>
      <c r="P15" s="1">
        <v>3.5879629629629635E-4</v>
      </c>
      <c r="Q15" s="1">
        <v>2.8703703703703708E-3</v>
      </c>
      <c r="R15" s="1">
        <v>0</v>
      </c>
      <c r="S15" s="1">
        <v>4.9768518518518521E-4</v>
      </c>
      <c r="T15" s="1">
        <v>3.8078703703703707E-3</v>
      </c>
      <c r="U15" s="1">
        <v>6.2500000000000001E-4</v>
      </c>
      <c r="X15" s="1">
        <v>1.4351851851851854E-3</v>
      </c>
    </row>
    <row r="16" spans="2:25">
      <c r="B16" s="1">
        <v>1.7939814814814815E-3</v>
      </c>
      <c r="C16" s="1">
        <v>2.2800925925925927E-3</v>
      </c>
      <c r="D16" s="1">
        <v>2.3148148148148146E-4</v>
      </c>
      <c r="E16" s="1">
        <v>3.9699074074074072E-3</v>
      </c>
      <c r="F16" s="1">
        <v>1.4004629629629629E-3</v>
      </c>
      <c r="G16" s="1">
        <v>4.9537037037037041E-3</v>
      </c>
      <c r="H16" s="1">
        <v>0</v>
      </c>
      <c r="I16" s="1">
        <v>1.9675925925925926E-4</v>
      </c>
      <c r="J16" s="1">
        <v>0</v>
      </c>
      <c r="K16" s="1">
        <v>2.3495370370370371E-3</v>
      </c>
      <c r="L16" s="1">
        <v>0</v>
      </c>
      <c r="M16" s="1">
        <v>6.9444444444444447E-4</v>
      </c>
      <c r="N16" s="1">
        <v>1.9212962962962962E-3</v>
      </c>
      <c r="O16" s="1">
        <v>6.018518518518519E-4</v>
      </c>
      <c r="P16" s="1">
        <v>1.1805555555555556E-3</v>
      </c>
      <c r="Q16" s="1">
        <v>2.3148148148148146E-4</v>
      </c>
      <c r="R16" s="1">
        <v>5.6712962962962956E-4</v>
      </c>
      <c r="S16" s="1">
        <v>4.2824074074074075E-4</v>
      </c>
      <c r="T16" s="1">
        <v>3.9351851851851852E-4</v>
      </c>
      <c r="U16" s="1">
        <v>1.7708333333333332E-3</v>
      </c>
      <c r="X16" s="1">
        <v>4.8611111111111104E-4</v>
      </c>
    </row>
    <row r="17" spans="2:24">
      <c r="B17" s="1">
        <v>2.2800925925925927E-3</v>
      </c>
      <c r="C17" s="1">
        <v>1.9560185185185184E-3</v>
      </c>
      <c r="D17" s="1">
        <v>4.5138888888888892E-4</v>
      </c>
      <c r="E17" s="1">
        <v>3.2175925925925926E-3</v>
      </c>
      <c r="F17" s="1">
        <v>3.5648148148148154E-3</v>
      </c>
      <c r="G17" s="1">
        <v>5.4398148148148144E-4</v>
      </c>
      <c r="H17" s="1">
        <v>7.291666666666667E-4</v>
      </c>
      <c r="I17" s="1">
        <v>1.4351851851851854E-3</v>
      </c>
      <c r="J17" s="1">
        <v>2.4074074074074076E-3</v>
      </c>
      <c r="K17" s="1">
        <v>2.3379629629629631E-3</v>
      </c>
      <c r="L17" s="1">
        <v>2.199074074074074E-4</v>
      </c>
      <c r="M17" s="1">
        <v>1.1574074074074073E-3</v>
      </c>
      <c r="N17" s="1">
        <v>1.7708333333333332E-3</v>
      </c>
      <c r="O17" s="1">
        <v>1.3310185185185185E-3</v>
      </c>
      <c r="P17" s="1">
        <v>1.9097222222222222E-3</v>
      </c>
      <c r="Q17" s="1">
        <v>2.3148148148148147E-5</v>
      </c>
      <c r="R17" s="1">
        <v>3.5879629629629635E-4</v>
      </c>
      <c r="S17" s="1">
        <v>2.3958333333333336E-3</v>
      </c>
      <c r="T17" s="1">
        <v>1.2152777777777778E-3</v>
      </c>
      <c r="U17" s="1">
        <v>1.4699074074074074E-3</v>
      </c>
      <c r="X17" s="1">
        <v>1.5972222222222221E-3</v>
      </c>
    </row>
    <row r="18" spans="2:24">
      <c r="B18" s="1">
        <v>7.8703703703703705E-4</v>
      </c>
      <c r="C18" s="1">
        <v>2.4768518518518516E-3</v>
      </c>
      <c r="D18" s="1">
        <v>1.4351851851851854E-3</v>
      </c>
      <c r="E18" s="1">
        <v>1.5162037037037036E-3</v>
      </c>
      <c r="F18" s="1">
        <v>4.2824074074074075E-4</v>
      </c>
      <c r="G18" s="1">
        <v>1.6666666666666668E-3</v>
      </c>
      <c r="H18" s="1">
        <v>1.8171296296296297E-3</v>
      </c>
      <c r="I18" s="1">
        <v>4.8611111111111104E-4</v>
      </c>
      <c r="J18" s="1">
        <v>8.7962962962962962E-4</v>
      </c>
      <c r="K18" s="1">
        <v>2.0370370370370373E-3</v>
      </c>
      <c r="L18" s="1">
        <v>2.0023148148148148E-3</v>
      </c>
      <c r="M18" s="1">
        <v>0</v>
      </c>
      <c r="N18" s="1">
        <v>3.37962962962963E-3</v>
      </c>
      <c r="O18" s="1">
        <v>2.1759259259259258E-3</v>
      </c>
      <c r="P18" s="1">
        <v>7.7546296296296304E-4</v>
      </c>
      <c r="Q18" s="1">
        <v>5.2083333333333333E-4</v>
      </c>
      <c r="R18" s="1">
        <v>0</v>
      </c>
      <c r="S18" s="1">
        <v>1.1111111111111111E-3</v>
      </c>
      <c r="T18" s="1">
        <v>2.1180555555555553E-3</v>
      </c>
      <c r="U18" s="1">
        <v>2.9745370370370373E-3</v>
      </c>
      <c r="X18" s="1">
        <v>1.6319444444444445E-3</v>
      </c>
    </row>
    <row r="19" spans="2:24">
      <c r="B19" s="1">
        <v>1.3310185185185185E-3</v>
      </c>
      <c r="C19" s="1">
        <v>5.0925925925925921E-3</v>
      </c>
      <c r="D19" s="1">
        <v>6.4814814814814813E-4</v>
      </c>
      <c r="E19" s="1">
        <v>7.8703703703703705E-4</v>
      </c>
      <c r="F19" s="1">
        <v>2.2453703703703702E-3</v>
      </c>
      <c r="G19" s="1">
        <v>8.1018518518518516E-4</v>
      </c>
      <c r="H19" s="1">
        <v>1.7476851851851852E-3</v>
      </c>
      <c r="I19" s="1">
        <v>1.6203703703703703E-3</v>
      </c>
      <c r="J19" s="1">
        <v>4.1666666666666666E-3</v>
      </c>
      <c r="K19" s="1">
        <v>3.0092592592592595E-4</v>
      </c>
      <c r="L19" s="1">
        <v>2.9282407407407412E-3</v>
      </c>
      <c r="M19" s="1">
        <v>2.7777777777777778E-4</v>
      </c>
      <c r="N19" s="1">
        <v>4.0509259259259257E-3</v>
      </c>
      <c r="O19" s="1">
        <v>6.018518518518519E-4</v>
      </c>
      <c r="P19" s="1">
        <v>0</v>
      </c>
      <c r="Q19" s="1">
        <v>0</v>
      </c>
      <c r="R19" s="1">
        <v>2.9745370370370373E-3</v>
      </c>
      <c r="S19" s="1">
        <v>2.5000000000000001E-3</v>
      </c>
      <c r="T19" s="1">
        <v>4.2245370370370371E-3</v>
      </c>
      <c r="U19" s="1">
        <v>6.9444444444444447E-4</v>
      </c>
      <c r="X19" s="1">
        <v>1.1342592592592591E-3</v>
      </c>
    </row>
    <row r="20" spans="2:24">
      <c r="B20" s="1">
        <v>3.3217592592592591E-3</v>
      </c>
      <c r="C20" s="1">
        <v>3.1250000000000001E-4</v>
      </c>
      <c r="D20" s="1">
        <v>3.483796296296296E-3</v>
      </c>
      <c r="E20" s="1">
        <v>1.3773148148148147E-3</v>
      </c>
      <c r="F20" s="1">
        <v>2.3958333333333336E-3</v>
      </c>
      <c r="G20" s="1">
        <v>1.4467592592592594E-3</v>
      </c>
      <c r="H20" s="1">
        <v>7.5231481481481471E-4</v>
      </c>
      <c r="I20" s="1">
        <v>9.4907407407407408E-4</v>
      </c>
      <c r="J20" s="1">
        <v>3.2291666666666666E-3</v>
      </c>
      <c r="K20" s="1">
        <v>1.3194444444444443E-3</v>
      </c>
      <c r="L20" s="1">
        <v>2.5578703703703705E-3</v>
      </c>
      <c r="M20" s="1">
        <v>3.8194444444444446E-4</v>
      </c>
      <c r="N20" s="1">
        <v>2.1643518518518518E-3</v>
      </c>
      <c r="O20" s="1">
        <v>2.7662037037037034E-3</v>
      </c>
      <c r="P20" s="1">
        <v>3.0208333333333333E-3</v>
      </c>
      <c r="Q20" s="1">
        <v>1.7824074074074072E-3</v>
      </c>
      <c r="R20" s="1">
        <v>2.3611111111111111E-3</v>
      </c>
      <c r="S20" s="1">
        <v>1.2037037037037038E-3</v>
      </c>
      <c r="T20" s="1">
        <v>2.1064814814814813E-3</v>
      </c>
      <c r="U20" s="1">
        <v>2.0949074074074073E-3</v>
      </c>
      <c r="X20" s="1">
        <v>2.8124999999999995E-3</v>
      </c>
    </row>
    <row r="21" spans="2:24">
      <c r="B21" s="1">
        <v>1.0648148148148147E-3</v>
      </c>
      <c r="C21" s="1">
        <v>3.4722222222222222E-5</v>
      </c>
      <c r="D21" s="1">
        <v>6.018518518518519E-4</v>
      </c>
      <c r="E21" s="1">
        <v>6.7129629629629625E-4</v>
      </c>
      <c r="F21" s="1">
        <v>0</v>
      </c>
      <c r="G21" s="1">
        <v>3.8194444444444446E-4</v>
      </c>
      <c r="H21" s="1">
        <v>2.2222222222222222E-3</v>
      </c>
      <c r="I21" s="1">
        <v>1.2962962962962963E-3</v>
      </c>
      <c r="J21" s="1">
        <v>1.6550925925925926E-3</v>
      </c>
      <c r="K21" s="1">
        <v>7.6388888888888893E-4</v>
      </c>
      <c r="L21" s="1">
        <v>3.8078703703703707E-3</v>
      </c>
      <c r="M21" s="1">
        <v>1.0532407407407407E-3</v>
      </c>
      <c r="N21" s="1">
        <v>0</v>
      </c>
      <c r="O21" s="1">
        <v>1.0185185185185186E-3</v>
      </c>
      <c r="P21" s="1">
        <v>3.1944444444444442E-3</v>
      </c>
      <c r="Q21" s="1">
        <v>9.6064814814814808E-4</v>
      </c>
      <c r="R21" s="1">
        <v>1.7592592592592592E-3</v>
      </c>
      <c r="S21" s="1">
        <v>1.8171296296296297E-3</v>
      </c>
      <c r="T21" s="1">
        <v>5.3240740740740744E-4</v>
      </c>
      <c r="U21" s="1">
        <v>8.564814814814815E-4</v>
      </c>
      <c r="X21" s="1">
        <v>1.4120370370370369E-3</v>
      </c>
    </row>
    <row r="22" spans="2:24">
      <c r="B22" s="1">
        <v>6.3657407407407402E-4</v>
      </c>
      <c r="C22" s="1">
        <v>1.8287037037037037E-3</v>
      </c>
      <c r="D22" s="1">
        <v>2.8935185185185189E-4</v>
      </c>
      <c r="E22" s="1">
        <v>5.3935185185185188E-3</v>
      </c>
      <c r="F22" s="1">
        <v>2.2685185185185182E-3</v>
      </c>
      <c r="G22" s="1">
        <v>1.7592592592592592E-3</v>
      </c>
      <c r="H22" s="1">
        <v>3.5879629629629635E-4</v>
      </c>
      <c r="I22" s="1">
        <v>4.2245370370370371E-3</v>
      </c>
      <c r="J22" s="1">
        <v>1.5393518518518519E-3</v>
      </c>
      <c r="K22" s="1">
        <v>9.6064814814814808E-4</v>
      </c>
      <c r="L22" s="1">
        <v>2.0949074074074073E-3</v>
      </c>
      <c r="M22" s="1">
        <v>1.3773148148148147E-3</v>
      </c>
      <c r="N22" s="1">
        <v>1.7476851851851852E-3</v>
      </c>
      <c r="O22" s="1">
        <v>1.3541666666666667E-3</v>
      </c>
      <c r="P22" s="1">
        <v>1.2152777777777778E-3</v>
      </c>
      <c r="Q22" s="1">
        <v>2.5925925925925925E-3</v>
      </c>
      <c r="R22" s="1">
        <v>0</v>
      </c>
      <c r="S22" s="1">
        <v>0</v>
      </c>
      <c r="T22" s="1">
        <v>1.8171296296296297E-3</v>
      </c>
      <c r="U22" s="1">
        <v>4.386574074074074E-3</v>
      </c>
      <c r="X22" s="1">
        <v>2.7314814814814819E-3</v>
      </c>
    </row>
    <row r="23" spans="2:24">
      <c r="B23" s="1">
        <v>1.5046296296296294E-3</v>
      </c>
      <c r="C23" s="1">
        <v>9.0393518518518522E-3</v>
      </c>
      <c r="D23" s="1">
        <v>1.0648148148148147E-3</v>
      </c>
      <c r="E23" s="1">
        <v>2.0254629629629629E-3</v>
      </c>
      <c r="F23" s="1">
        <v>3.9814814814814817E-3</v>
      </c>
      <c r="G23" s="1">
        <v>6.018518518518519E-4</v>
      </c>
      <c r="H23" s="1">
        <v>2.1296296296296298E-3</v>
      </c>
      <c r="I23" s="1">
        <v>5.5555555555555556E-4</v>
      </c>
      <c r="J23" s="1">
        <v>0</v>
      </c>
      <c r="K23" s="1">
        <v>1.8402777777777777E-3</v>
      </c>
      <c r="L23" s="1">
        <v>7.0601851851851847E-4</v>
      </c>
      <c r="M23" s="1">
        <v>2.4305555555555556E-3</v>
      </c>
      <c r="N23" s="1">
        <v>1.273148148148148E-4</v>
      </c>
      <c r="O23" s="1">
        <v>0</v>
      </c>
      <c r="P23" s="1">
        <v>9.1435185185185185E-4</v>
      </c>
      <c r="Q23" s="1">
        <v>2.0254629629629629E-3</v>
      </c>
      <c r="R23" s="1">
        <v>2.7430555555555559E-3</v>
      </c>
      <c r="S23" s="1">
        <v>2.8472222222222219E-3</v>
      </c>
      <c r="T23" s="1">
        <v>1.1574074074074073E-4</v>
      </c>
      <c r="U23" s="1">
        <v>1.3425925925925925E-3</v>
      </c>
      <c r="X23" s="1">
        <v>2.3842592592592591E-3</v>
      </c>
    </row>
    <row r="24" spans="2:24">
      <c r="B24" s="1">
        <v>3.4606481481481485E-3</v>
      </c>
      <c r="C24" s="1">
        <v>1.0416666666666667E-3</v>
      </c>
      <c r="D24" s="1">
        <v>2.8819444444444444E-3</v>
      </c>
      <c r="E24" s="1">
        <v>1.0763888888888889E-3</v>
      </c>
      <c r="F24" s="1">
        <v>8.6805555555555551E-4</v>
      </c>
      <c r="G24" s="1">
        <v>1.9328703703703704E-3</v>
      </c>
      <c r="H24" s="1">
        <v>7.0601851851851847E-4</v>
      </c>
      <c r="I24" s="1">
        <v>1.3078703703703705E-3</v>
      </c>
      <c r="J24" s="1">
        <v>1.0416666666666667E-3</v>
      </c>
      <c r="K24" s="1">
        <v>3.3333333333333335E-3</v>
      </c>
      <c r="L24" s="1">
        <v>4.6296296296296294E-5</v>
      </c>
      <c r="M24" s="1">
        <v>7.9861111111111105E-4</v>
      </c>
      <c r="N24" s="1">
        <v>2.8935185185185189E-4</v>
      </c>
      <c r="O24" s="1">
        <v>9.1435185185185185E-4</v>
      </c>
      <c r="P24" s="1">
        <v>1.25E-3</v>
      </c>
      <c r="Q24" s="1">
        <v>3.5995370370370369E-3</v>
      </c>
      <c r="R24" s="1">
        <v>6.5972222222222213E-4</v>
      </c>
      <c r="S24" s="1">
        <v>8.9120370370370362E-4</v>
      </c>
      <c r="T24" s="1">
        <v>4.2129629629629626E-3</v>
      </c>
      <c r="U24" s="1">
        <v>5.6712962962962956E-4</v>
      </c>
      <c r="X24" s="1">
        <v>2.6504629629629625E-3</v>
      </c>
    </row>
    <row r="25" spans="2:24">
      <c r="B25" s="1">
        <v>1.9907407407407408E-3</v>
      </c>
      <c r="C25" s="1">
        <v>5.0925925925925921E-4</v>
      </c>
      <c r="D25" s="1">
        <v>3.3564814814814812E-4</v>
      </c>
      <c r="E25" s="1">
        <v>1.9097222222222222E-3</v>
      </c>
      <c r="F25" s="1">
        <v>1.0185185185185186E-3</v>
      </c>
      <c r="G25" s="1">
        <v>2.0023148148148148E-3</v>
      </c>
      <c r="H25" s="1">
        <v>5.4629629629629637E-3</v>
      </c>
      <c r="I25" s="1">
        <v>2.3842592592592591E-3</v>
      </c>
      <c r="J25" s="1">
        <v>5.3935185185185188E-3</v>
      </c>
      <c r="K25" s="1">
        <v>4.5138888888888892E-4</v>
      </c>
      <c r="L25" s="1">
        <v>4.2013888888888891E-3</v>
      </c>
      <c r="M25" s="1">
        <v>5.5555555555555556E-4</v>
      </c>
      <c r="N25" s="1">
        <v>1.3194444444444443E-3</v>
      </c>
      <c r="O25" s="1">
        <v>2.1064814814814813E-3</v>
      </c>
      <c r="P25" s="1">
        <v>1.5162037037037036E-3</v>
      </c>
      <c r="Q25" s="1">
        <v>5.1273148148148146E-3</v>
      </c>
      <c r="R25" s="1">
        <v>6.018518518518519E-4</v>
      </c>
      <c r="S25" s="1">
        <v>1.6550925925925926E-3</v>
      </c>
      <c r="T25" s="1">
        <v>1.8055555555555557E-3</v>
      </c>
      <c r="U25" s="1">
        <v>1.5624999999999999E-3</v>
      </c>
      <c r="X25" s="1">
        <v>4.363425925925926E-3</v>
      </c>
    </row>
    <row r="26" spans="2:24">
      <c r="B26" s="1">
        <v>1.8171296296296297E-3</v>
      </c>
      <c r="C26" s="1">
        <v>5.4398148148148144E-4</v>
      </c>
      <c r="D26" s="1">
        <v>4.1666666666666669E-4</v>
      </c>
      <c r="E26" s="1">
        <v>0</v>
      </c>
      <c r="F26" s="1">
        <v>8.564814814814815E-4</v>
      </c>
      <c r="G26" s="1">
        <v>3.0555555555555557E-3</v>
      </c>
      <c r="H26" s="1">
        <v>7.9861111111111105E-4</v>
      </c>
      <c r="I26" s="1">
        <v>1.5277777777777779E-3</v>
      </c>
      <c r="J26" s="1">
        <v>2.8240740740740739E-3</v>
      </c>
      <c r="K26" s="1">
        <v>7.5231481481481471E-4</v>
      </c>
      <c r="L26" s="1">
        <v>1.4814814814814814E-3</v>
      </c>
      <c r="M26" s="1">
        <v>3.1250000000000001E-4</v>
      </c>
      <c r="N26" s="1">
        <v>1.5856481481481479E-3</v>
      </c>
      <c r="O26" s="1">
        <v>1.5624999999999999E-3</v>
      </c>
      <c r="P26" s="1">
        <v>0</v>
      </c>
      <c r="Q26" s="1">
        <v>5.5555555555555556E-4</v>
      </c>
      <c r="R26" s="1">
        <v>3.3912037037037036E-3</v>
      </c>
      <c r="S26" s="1">
        <v>2.5347222222222221E-3</v>
      </c>
      <c r="T26" s="1">
        <v>2.1180555555555553E-3</v>
      </c>
      <c r="U26" s="1">
        <v>9.1435185185185185E-4</v>
      </c>
      <c r="X26" s="1">
        <v>3.472222222222222E-3</v>
      </c>
    </row>
    <row r="27" spans="2:24">
      <c r="B27" s="1">
        <v>2.7777777777777778E-4</v>
      </c>
      <c r="C27" s="1">
        <v>2.3148148148148151E-3</v>
      </c>
      <c r="D27" s="1">
        <v>1.4467592592592594E-3</v>
      </c>
      <c r="E27" s="1">
        <v>3.3680555555555551E-3</v>
      </c>
      <c r="F27" s="1">
        <v>1.0300925925925926E-3</v>
      </c>
      <c r="G27" s="1">
        <v>1.3425925925925925E-3</v>
      </c>
      <c r="H27" s="1">
        <v>2.1412037037037038E-3</v>
      </c>
      <c r="I27" s="1">
        <v>9.7222222222222209E-4</v>
      </c>
      <c r="J27" s="1">
        <v>2.0370370370370373E-3</v>
      </c>
      <c r="K27" s="1">
        <v>2.0601851851851853E-3</v>
      </c>
      <c r="L27" s="1">
        <v>5.6365740740740742E-3</v>
      </c>
      <c r="M27" s="1">
        <v>1.1574074074074073E-4</v>
      </c>
      <c r="N27" s="1">
        <v>1.1574074074074073E-3</v>
      </c>
      <c r="O27" s="1">
        <v>3.2407407407407406E-3</v>
      </c>
      <c r="P27" s="1">
        <v>4.7453703703703704E-4</v>
      </c>
      <c r="Q27" s="1">
        <v>1.8634259259259261E-3</v>
      </c>
      <c r="R27" s="1">
        <v>2.0486111111111113E-3</v>
      </c>
      <c r="S27" s="1">
        <v>1.6087962962962963E-3</v>
      </c>
      <c r="T27" s="1">
        <v>0</v>
      </c>
      <c r="U27" s="1">
        <v>1.3310185185185185E-3</v>
      </c>
      <c r="X27" s="1">
        <v>2.3148148148148147E-5</v>
      </c>
    </row>
    <row r="28" spans="2:24">
      <c r="B28" s="1">
        <v>2.5462962962962961E-4</v>
      </c>
      <c r="C28" s="1">
        <v>1.712962962962963E-3</v>
      </c>
      <c r="D28" s="1">
        <v>6.018518518518519E-4</v>
      </c>
      <c r="E28" s="1">
        <v>4.8611111111111104E-4</v>
      </c>
      <c r="F28" s="1">
        <v>1.7708333333333332E-3</v>
      </c>
      <c r="G28" s="1">
        <v>3.0324074074074073E-3</v>
      </c>
      <c r="H28" s="1">
        <v>1.8865740740740742E-3</v>
      </c>
      <c r="I28" s="1">
        <v>1.6782407407407406E-3</v>
      </c>
      <c r="J28" s="1">
        <v>5.7870370370370378E-4</v>
      </c>
      <c r="K28" s="1">
        <v>1.4467592592592594E-3</v>
      </c>
      <c r="L28" s="1">
        <v>3.2407407407407406E-4</v>
      </c>
      <c r="M28" s="1">
        <v>3.2407407407407406E-4</v>
      </c>
      <c r="N28" s="1">
        <v>1.0416666666666667E-3</v>
      </c>
      <c r="O28" s="1">
        <v>1.8055555555555557E-3</v>
      </c>
      <c r="P28" s="1">
        <v>4.1203703703703706E-3</v>
      </c>
      <c r="Q28" s="1">
        <v>2.1412037037037038E-3</v>
      </c>
      <c r="R28" s="1">
        <v>2.3726851851851851E-3</v>
      </c>
      <c r="S28" s="1">
        <v>5.5555555555555556E-4</v>
      </c>
      <c r="T28" s="1">
        <v>1.8171296296296297E-3</v>
      </c>
      <c r="U28" s="1">
        <v>1.9444444444444442E-3</v>
      </c>
      <c r="X28" s="1">
        <v>1.7824074074074072E-3</v>
      </c>
    </row>
    <row r="29" spans="2:24">
      <c r="B29" s="1">
        <v>2.0833333333333335E-4</v>
      </c>
      <c r="C29" s="1">
        <v>6.4814814814814813E-4</v>
      </c>
      <c r="D29" s="1">
        <v>1.7013888888888892E-3</v>
      </c>
      <c r="E29" s="1">
        <v>1.5162037037037036E-3</v>
      </c>
      <c r="F29" s="1">
        <v>9.2592592592592588E-5</v>
      </c>
      <c r="G29" s="1">
        <v>1.1574074074074073E-4</v>
      </c>
      <c r="H29" s="1">
        <v>2.7777777777777778E-4</v>
      </c>
      <c r="I29" s="1">
        <v>1.5972222222222221E-3</v>
      </c>
      <c r="J29" s="1">
        <v>7.9861111111111105E-4</v>
      </c>
      <c r="K29" s="1">
        <v>8.9120370370370362E-4</v>
      </c>
      <c r="L29" s="1">
        <v>3.1481481481481482E-3</v>
      </c>
      <c r="M29" s="1">
        <v>1.6550925925925926E-3</v>
      </c>
      <c r="N29" s="1">
        <v>3.7037037037037035E-4</v>
      </c>
      <c r="O29" s="1">
        <v>1.689814814814815E-3</v>
      </c>
      <c r="P29" s="1">
        <v>6.2500000000000001E-4</v>
      </c>
      <c r="Q29" s="1">
        <v>5.4398148148148144E-4</v>
      </c>
      <c r="R29" s="1">
        <v>9.1435185185185185E-4</v>
      </c>
      <c r="S29" s="1">
        <v>1.3888888888888889E-3</v>
      </c>
      <c r="T29" s="1">
        <v>2.4421296296296296E-3</v>
      </c>
      <c r="U29" s="1">
        <v>1.6435185185185183E-3</v>
      </c>
      <c r="X29" s="1">
        <v>5.9027777777777778E-4</v>
      </c>
    </row>
    <row r="30" spans="2:24">
      <c r="B30" s="1">
        <v>1.0416666666666667E-4</v>
      </c>
      <c r="C30" s="1">
        <v>1.9212962962962962E-3</v>
      </c>
      <c r="D30" s="1">
        <v>3.3217592592592591E-3</v>
      </c>
      <c r="E30" s="1">
        <v>4.5138888888888892E-4</v>
      </c>
      <c r="F30" s="1">
        <v>9.1435185185185185E-4</v>
      </c>
      <c r="G30" s="1">
        <v>2.4074074074074076E-3</v>
      </c>
      <c r="H30" s="1">
        <v>2.3842592592592591E-3</v>
      </c>
      <c r="I30" s="1">
        <v>1.9791666666666668E-3</v>
      </c>
      <c r="J30" s="1">
        <v>1.5393518518518519E-3</v>
      </c>
      <c r="K30" s="1">
        <v>1.7013888888888892E-3</v>
      </c>
      <c r="L30" s="1">
        <v>3.2638888888888891E-3</v>
      </c>
      <c r="M30" s="1">
        <v>5.2083333333333333E-4</v>
      </c>
      <c r="N30" s="1">
        <v>2.7777777777777778E-4</v>
      </c>
      <c r="O30" s="1">
        <v>2.627314814814815E-3</v>
      </c>
      <c r="P30" s="1">
        <v>2.1643518518518518E-3</v>
      </c>
      <c r="Q30" s="1">
        <v>4.6296296296296294E-5</v>
      </c>
      <c r="R30" s="1">
        <v>5.3125000000000004E-3</v>
      </c>
      <c r="S30" s="1">
        <v>1.5856481481481479E-3</v>
      </c>
      <c r="T30" s="1">
        <v>1.7939814814814815E-3</v>
      </c>
      <c r="U30" s="1">
        <v>2.7430555555555559E-3</v>
      </c>
      <c r="X30" s="1">
        <v>2.0254629629629629E-3</v>
      </c>
    </row>
    <row r="31" spans="2:24">
      <c r="B31" s="1">
        <v>1.8981481481481482E-3</v>
      </c>
      <c r="C31" s="1">
        <v>1.1574074074074073E-4</v>
      </c>
      <c r="D31" s="1">
        <v>1.3194444444444443E-3</v>
      </c>
      <c r="E31" s="1">
        <v>0</v>
      </c>
      <c r="F31" s="1">
        <v>6.3657407407407402E-4</v>
      </c>
      <c r="G31" s="1">
        <v>1.1805555555555556E-3</v>
      </c>
      <c r="H31" s="1">
        <v>2.7546296296296294E-3</v>
      </c>
      <c r="I31" s="1">
        <v>1.4699074074074074E-3</v>
      </c>
      <c r="J31" s="1">
        <v>3.1828703703703702E-3</v>
      </c>
      <c r="K31" s="1">
        <v>5.0000000000000001E-3</v>
      </c>
      <c r="L31" s="1">
        <v>1.8981481481481482E-3</v>
      </c>
      <c r="M31" s="1">
        <v>1.25E-3</v>
      </c>
      <c r="N31" s="1">
        <v>3.0092592592592588E-3</v>
      </c>
      <c r="O31" s="1">
        <v>4.6064814814814814E-3</v>
      </c>
      <c r="P31" s="1">
        <v>1.5277777777777779E-3</v>
      </c>
      <c r="Q31" s="1">
        <v>4.0509259259259258E-4</v>
      </c>
      <c r="R31" s="1">
        <v>2.0601851851851853E-3</v>
      </c>
      <c r="S31" s="1">
        <v>2.9745370370370373E-3</v>
      </c>
      <c r="T31" s="1">
        <v>1.0763888888888889E-3</v>
      </c>
      <c r="U31" s="1">
        <v>6.7129629629629625E-4</v>
      </c>
      <c r="X31" s="1">
        <v>8.2175925925925917E-4</v>
      </c>
    </row>
    <row r="32" spans="2:24">
      <c r="O32" s="1"/>
    </row>
    <row r="33" spans="1:24">
      <c r="A33" t="s">
        <v>135</v>
      </c>
      <c r="B33" s="4">
        <f>SUM(B2:B31)</f>
        <v>4.2986111111111107E-2</v>
      </c>
      <c r="C33" s="4">
        <f t="shared" ref="C33:U33" si="0">SUM(C2:C31)</f>
        <v>5.3275462962962969E-2</v>
      </c>
      <c r="D33" s="4">
        <f t="shared" si="0"/>
        <v>4.5671296296296307E-2</v>
      </c>
      <c r="E33" s="4">
        <f t="shared" si="0"/>
        <v>5.0555555555555562E-2</v>
      </c>
      <c r="F33" s="4">
        <f t="shared" si="0"/>
        <v>4.5601851851851852E-2</v>
      </c>
      <c r="G33" s="4">
        <f t="shared" si="0"/>
        <v>3.9050925925925919E-2</v>
      </c>
      <c r="H33" s="4">
        <f t="shared" si="0"/>
        <v>4.8761574074074061E-2</v>
      </c>
      <c r="I33" s="4">
        <f t="shared" si="0"/>
        <v>4.9907407407407393E-2</v>
      </c>
      <c r="J33" s="4">
        <f t="shared" si="0"/>
        <v>5.6539351851851861E-2</v>
      </c>
      <c r="K33" s="4">
        <f t="shared" si="0"/>
        <v>5.5000000000000014E-2</v>
      </c>
      <c r="L33" s="4">
        <f t="shared" si="0"/>
        <v>5.5659722222222208E-2</v>
      </c>
      <c r="M33" s="4">
        <f t="shared" si="0"/>
        <v>4.1076388888888891E-2</v>
      </c>
      <c r="N33" s="4">
        <f t="shared" si="0"/>
        <v>4.5370370370370373E-2</v>
      </c>
      <c r="O33" s="4">
        <f t="shared" si="0"/>
        <v>4.9143518518518524E-2</v>
      </c>
      <c r="P33" s="4">
        <f t="shared" si="0"/>
        <v>5.4780092592592609E-2</v>
      </c>
      <c r="Q33" s="4">
        <f t="shared" si="0"/>
        <v>4.6192129629629625E-2</v>
      </c>
      <c r="R33" s="4">
        <f t="shared" si="0"/>
        <v>5.4756944444444441E-2</v>
      </c>
      <c r="S33" s="4">
        <f t="shared" si="0"/>
        <v>4.4421296296296292E-2</v>
      </c>
      <c r="T33" s="4">
        <f t="shared" si="0"/>
        <v>5.7905092592592577E-2</v>
      </c>
      <c r="U33" s="4">
        <f t="shared" si="0"/>
        <v>4.465277777777777E-2</v>
      </c>
      <c r="V33" s="4"/>
      <c r="W33" s="4"/>
      <c r="X33" s="4"/>
    </row>
    <row r="34" spans="1:24">
      <c r="A34" t="s">
        <v>136</v>
      </c>
      <c r="B34" s="4">
        <f>AVERAGE(B2:B31)</f>
        <v>1.4328703703703702E-3</v>
      </c>
      <c r="C34" s="4">
        <f t="shared" ref="C34:U34" si="1">AVERAGE(C2:C31)</f>
        <v>1.775848765432099E-3</v>
      </c>
      <c r="D34" s="4">
        <f t="shared" si="1"/>
        <v>1.5223765432098768E-3</v>
      </c>
      <c r="E34" s="4">
        <f t="shared" si="1"/>
        <v>1.6851851851851854E-3</v>
      </c>
      <c r="F34" s="4">
        <f t="shared" si="1"/>
        <v>1.5200617283950618E-3</v>
      </c>
      <c r="G34" s="4">
        <f t="shared" si="1"/>
        <v>1.3016975308641973E-3</v>
      </c>
      <c r="H34" s="4">
        <f t="shared" si="1"/>
        <v>1.6253858024691354E-3</v>
      </c>
      <c r="I34" s="4">
        <f t="shared" si="1"/>
        <v>1.6635802469135799E-3</v>
      </c>
      <c r="J34" s="4">
        <f t="shared" si="1"/>
        <v>1.8846450617283953E-3</v>
      </c>
      <c r="K34" s="4">
        <f t="shared" si="1"/>
        <v>1.8333333333333337E-3</v>
      </c>
      <c r="L34" s="4">
        <f t="shared" si="1"/>
        <v>1.8553240740740737E-3</v>
      </c>
      <c r="M34" s="4">
        <f t="shared" si="1"/>
        <v>1.3692129629629631E-3</v>
      </c>
      <c r="N34" s="4">
        <f t="shared" si="1"/>
        <v>1.5123456790123457E-3</v>
      </c>
      <c r="O34" s="4">
        <f t="shared" si="1"/>
        <v>1.6381172839506175E-3</v>
      </c>
      <c r="P34" s="4">
        <f t="shared" si="1"/>
        <v>1.8260030864197536E-3</v>
      </c>
      <c r="Q34" s="4">
        <f t="shared" si="1"/>
        <v>1.5397376543209876E-3</v>
      </c>
      <c r="R34" s="4">
        <f t="shared" si="1"/>
        <v>1.8252314814814813E-3</v>
      </c>
      <c r="S34" s="4">
        <f t="shared" si="1"/>
        <v>1.4807098765432097E-3</v>
      </c>
      <c r="T34" s="4">
        <f t="shared" si="1"/>
        <v>1.9301697530864192E-3</v>
      </c>
      <c r="U34" s="4">
        <f t="shared" si="1"/>
        <v>1.4884259259259256E-3</v>
      </c>
      <c r="V34" s="4"/>
      <c r="W34" s="4"/>
      <c r="X34" s="4"/>
    </row>
    <row r="35" spans="1:24">
      <c r="A35" t="s">
        <v>137</v>
      </c>
      <c r="B35" s="4">
        <f>STDEV(B2:B31)</f>
        <v>9.6205072715900488E-4</v>
      </c>
      <c r="C35" s="4">
        <f t="shared" ref="C35:U35" si="2">STDEV(C2:C31)</f>
        <v>1.8129741333443403E-3</v>
      </c>
      <c r="D35" s="4">
        <f t="shared" si="2"/>
        <v>1.364680781903308E-3</v>
      </c>
      <c r="E35" s="4">
        <f t="shared" si="2"/>
        <v>1.3950401247022791E-3</v>
      </c>
      <c r="F35" s="4">
        <f t="shared" si="2"/>
        <v>1.2895234966111039E-3</v>
      </c>
      <c r="G35" s="4">
        <f t="shared" si="2"/>
        <v>1.0918313765832886E-3</v>
      </c>
      <c r="H35" s="4">
        <f t="shared" si="2"/>
        <v>1.3825074346869694E-3</v>
      </c>
      <c r="I35" s="4">
        <f t="shared" si="2"/>
        <v>1.0840750640892178E-3</v>
      </c>
      <c r="J35" s="4">
        <f t="shared" si="2"/>
        <v>1.3831000427927771E-3</v>
      </c>
      <c r="K35" s="4">
        <f t="shared" si="2"/>
        <v>1.050905355062793E-3</v>
      </c>
      <c r="L35" s="4">
        <f t="shared" si="2"/>
        <v>1.5282135575233541E-3</v>
      </c>
      <c r="M35" s="4">
        <f t="shared" si="2"/>
        <v>1.1616387770741784E-3</v>
      </c>
      <c r="N35" s="4">
        <f t="shared" si="2"/>
        <v>1.199445436837921E-3</v>
      </c>
      <c r="O35" s="4">
        <f t="shared" si="2"/>
        <v>1.3734129176580458E-3</v>
      </c>
      <c r="P35" s="4">
        <f t="shared" si="2"/>
        <v>1.8085889845836601E-3</v>
      </c>
      <c r="Q35" s="4">
        <f t="shared" si="2"/>
        <v>1.3247394208166705E-3</v>
      </c>
      <c r="R35" s="4">
        <f t="shared" si="2"/>
        <v>1.3408648313318206E-3</v>
      </c>
      <c r="S35" s="4">
        <f t="shared" si="2"/>
        <v>1.2182178498737562E-3</v>
      </c>
      <c r="T35" s="4">
        <f t="shared" si="2"/>
        <v>1.5067638958928232E-3</v>
      </c>
      <c r="U35" s="4">
        <f t="shared" si="2"/>
        <v>1.1004529189452827E-3</v>
      </c>
      <c r="V35" s="4"/>
      <c r="W35" s="4"/>
      <c r="X35" s="4"/>
    </row>
    <row r="36" spans="1:24">
      <c r="A36" t="s">
        <v>138</v>
      </c>
      <c r="B36" s="4">
        <f>MAX(B2:B31)</f>
        <v>3.4606481481481485E-3</v>
      </c>
      <c r="C36" s="4">
        <f t="shared" ref="C36:U36" si="3">MAX(C2:C31)</f>
        <v>9.0393518518518522E-3</v>
      </c>
      <c r="D36" s="4">
        <f t="shared" si="3"/>
        <v>4.8379629629629632E-3</v>
      </c>
      <c r="E36" s="4">
        <f t="shared" si="3"/>
        <v>5.3935185185185188E-3</v>
      </c>
      <c r="F36" s="4">
        <f t="shared" si="3"/>
        <v>4.5023148148148149E-3</v>
      </c>
      <c r="G36" s="4">
        <f t="shared" si="3"/>
        <v>4.9537037037037041E-3</v>
      </c>
      <c r="H36" s="4">
        <f t="shared" si="3"/>
        <v>5.4629629629629637E-3</v>
      </c>
      <c r="I36" s="4">
        <f t="shared" si="3"/>
        <v>4.6527777777777774E-3</v>
      </c>
      <c r="J36" s="4">
        <f t="shared" si="3"/>
        <v>5.3935185185185188E-3</v>
      </c>
      <c r="K36" s="4">
        <f t="shared" si="3"/>
        <v>5.0000000000000001E-3</v>
      </c>
      <c r="L36" s="4">
        <f t="shared" si="3"/>
        <v>5.6365740740740742E-3</v>
      </c>
      <c r="M36" s="4">
        <f t="shared" si="3"/>
        <v>4.5833333333333334E-3</v>
      </c>
      <c r="N36" s="4">
        <f t="shared" si="3"/>
        <v>4.1435185185185186E-3</v>
      </c>
      <c r="O36" s="4">
        <f t="shared" si="3"/>
        <v>5.4976851851851853E-3</v>
      </c>
      <c r="P36" s="4">
        <f t="shared" si="3"/>
        <v>9.6643518518518511E-3</v>
      </c>
      <c r="Q36" s="4">
        <f t="shared" si="3"/>
        <v>5.1273148148148146E-3</v>
      </c>
      <c r="R36" s="4">
        <f t="shared" si="3"/>
        <v>5.3125000000000004E-3</v>
      </c>
      <c r="S36" s="4">
        <f t="shared" si="3"/>
        <v>6.076388888888889E-3</v>
      </c>
      <c r="T36" s="4">
        <f t="shared" si="3"/>
        <v>4.9768518518518521E-3</v>
      </c>
      <c r="U36" s="4">
        <f t="shared" si="3"/>
        <v>4.386574074074074E-3</v>
      </c>
      <c r="V36" s="4"/>
      <c r="W36" s="4"/>
      <c r="X36" s="4"/>
    </row>
    <row r="37" spans="1:24">
      <c r="A37" t="s">
        <v>139</v>
      </c>
      <c r="B37" s="4">
        <f>MIN(B2:B31)</f>
        <v>3.4722222222222222E-5</v>
      </c>
      <c r="C37" s="4">
        <f t="shared" ref="C37:U37" si="4">MIN(C2:C31)</f>
        <v>3.4722222222222222E-5</v>
      </c>
      <c r="D37" s="4">
        <f t="shared" si="4"/>
        <v>0</v>
      </c>
      <c r="E37" s="4">
        <f t="shared" si="4"/>
        <v>0</v>
      </c>
      <c r="F37" s="4">
        <f t="shared" si="4"/>
        <v>0</v>
      </c>
      <c r="G37" s="4">
        <f t="shared" si="4"/>
        <v>0</v>
      </c>
      <c r="H37" s="4">
        <f t="shared" si="4"/>
        <v>0</v>
      </c>
      <c r="I37" s="4">
        <f t="shared" si="4"/>
        <v>0</v>
      </c>
      <c r="J37" s="4">
        <f t="shared" si="4"/>
        <v>0</v>
      </c>
      <c r="K37" s="4">
        <f t="shared" si="4"/>
        <v>2.8935185185185189E-4</v>
      </c>
      <c r="L37" s="4">
        <f t="shared" si="4"/>
        <v>0</v>
      </c>
      <c r="M37" s="4">
        <f t="shared" si="4"/>
        <v>0</v>
      </c>
      <c r="N37" s="4">
        <f t="shared" si="4"/>
        <v>0</v>
      </c>
      <c r="O37" s="4">
        <f t="shared" si="4"/>
        <v>0</v>
      </c>
      <c r="P37" s="4">
        <f t="shared" si="4"/>
        <v>0</v>
      </c>
      <c r="Q37" s="4">
        <f t="shared" si="4"/>
        <v>0</v>
      </c>
      <c r="R37" s="4">
        <f t="shared" si="4"/>
        <v>0</v>
      </c>
      <c r="S37" s="4">
        <f t="shared" si="4"/>
        <v>0</v>
      </c>
      <c r="T37" s="4">
        <f t="shared" si="4"/>
        <v>0</v>
      </c>
      <c r="U37" s="4">
        <f t="shared" si="4"/>
        <v>0</v>
      </c>
      <c r="V37" s="4"/>
      <c r="W37" s="4"/>
      <c r="X37" s="4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Y37"/>
  <sheetViews>
    <sheetView topLeftCell="F19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127</v>
      </c>
      <c r="M1" t="s">
        <v>128</v>
      </c>
      <c r="N1" t="s">
        <v>129</v>
      </c>
      <c r="O1" t="s">
        <v>130</v>
      </c>
      <c r="P1" t="s">
        <v>155</v>
      </c>
      <c r="Q1" t="s">
        <v>156</v>
      </c>
      <c r="R1" t="s">
        <v>157</v>
      </c>
      <c r="S1" t="s">
        <v>158</v>
      </c>
      <c r="T1" t="s">
        <v>201</v>
      </c>
      <c r="U1" t="s">
        <v>202</v>
      </c>
    </row>
    <row r="2" spans="2:25">
      <c r="B2">
        <v>876</v>
      </c>
      <c r="C2">
        <v>1546</v>
      </c>
      <c r="D2">
        <v>2288</v>
      </c>
      <c r="E2">
        <v>1016</v>
      </c>
      <c r="F2">
        <v>1015</v>
      </c>
      <c r="G2">
        <v>489</v>
      </c>
      <c r="H2">
        <v>333</v>
      </c>
      <c r="I2">
        <v>1766</v>
      </c>
      <c r="J2">
        <v>506</v>
      </c>
      <c r="K2">
        <v>666</v>
      </c>
      <c r="L2">
        <v>973</v>
      </c>
      <c r="M2">
        <v>567</v>
      </c>
      <c r="N2">
        <v>267</v>
      </c>
      <c r="O2">
        <v>200</v>
      </c>
      <c r="P2">
        <v>403</v>
      </c>
      <c r="Q2">
        <v>415</v>
      </c>
      <c r="R2">
        <v>719</v>
      </c>
      <c r="S2">
        <v>644</v>
      </c>
      <c r="T2">
        <v>340</v>
      </c>
      <c r="U2">
        <v>921</v>
      </c>
      <c r="X2">
        <v>138</v>
      </c>
      <c r="Y2">
        <v>816</v>
      </c>
    </row>
    <row r="3" spans="2:25">
      <c r="B3">
        <v>802</v>
      </c>
      <c r="C3">
        <v>957</v>
      </c>
      <c r="D3">
        <v>322</v>
      </c>
      <c r="E3">
        <v>726</v>
      </c>
      <c r="F3">
        <v>2970</v>
      </c>
      <c r="G3">
        <v>0</v>
      </c>
      <c r="H3">
        <v>763</v>
      </c>
      <c r="I3">
        <v>558</v>
      </c>
      <c r="J3">
        <v>474</v>
      </c>
      <c r="K3">
        <v>1141</v>
      </c>
      <c r="L3">
        <v>0</v>
      </c>
      <c r="M3">
        <v>436</v>
      </c>
      <c r="N3">
        <v>1057</v>
      </c>
      <c r="O3">
        <v>506</v>
      </c>
      <c r="P3">
        <v>1011</v>
      </c>
      <c r="Q3">
        <v>129</v>
      </c>
      <c r="R3">
        <v>930</v>
      </c>
      <c r="S3">
        <v>882</v>
      </c>
      <c r="T3">
        <v>187</v>
      </c>
      <c r="U3">
        <v>107</v>
      </c>
      <c r="X3">
        <v>66</v>
      </c>
      <c r="Y3">
        <v>635</v>
      </c>
    </row>
    <row r="4" spans="2:25">
      <c r="B4">
        <v>432</v>
      </c>
      <c r="C4">
        <v>541</v>
      </c>
      <c r="D4">
        <v>43</v>
      </c>
      <c r="E4">
        <v>979</v>
      </c>
      <c r="F4">
        <v>1031</v>
      </c>
      <c r="G4">
        <v>309</v>
      </c>
      <c r="H4">
        <v>42</v>
      </c>
      <c r="I4">
        <v>1396</v>
      </c>
      <c r="J4">
        <v>1340</v>
      </c>
      <c r="K4">
        <v>1288</v>
      </c>
      <c r="L4">
        <v>584</v>
      </c>
      <c r="M4">
        <v>529</v>
      </c>
      <c r="N4">
        <v>52</v>
      </c>
      <c r="O4">
        <v>1622</v>
      </c>
      <c r="P4">
        <v>7538</v>
      </c>
      <c r="Q4">
        <v>335</v>
      </c>
      <c r="R4">
        <v>535</v>
      </c>
      <c r="S4">
        <v>666</v>
      </c>
      <c r="T4">
        <v>1299</v>
      </c>
      <c r="U4">
        <v>734</v>
      </c>
      <c r="X4">
        <v>438</v>
      </c>
      <c r="Y4">
        <v>514</v>
      </c>
    </row>
    <row r="5" spans="2:25">
      <c r="B5">
        <v>834</v>
      </c>
      <c r="C5">
        <v>508</v>
      </c>
      <c r="D5">
        <v>148</v>
      </c>
      <c r="E5">
        <v>1156</v>
      </c>
      <c r="F5">
        <v>24</v>
      </c>
      <c r="G5">
        <v>521</v>
      </c>
      <c r="H5">
        <v>134</v>
      </c>
      <c r="I5">
        <v>1061</v>
      </c>
      <c r="J5">
        <v>1248</v>
      </c>
      <c r="K5">
        <v>432</v>
      </c>
      <c r="L5">
        <v>412</v>
      </c>
      <c r="M5">
        <v>262</v>
      </c>
      <c r="N5">
        <v>141</v>
      </c>
      <c r="O5">
        <v>685</v>
      </c>
      <c r="P5">
        <v>1465</v>
      </c>
      <c r="Q5">
        <v>601</v>
      </c>
      <c r="R5">
        <v>1363</v>
      </c>
      <c r="S5">
        <v>141</v>
      </c>
      <c r="T5">
        <v>2137</v>
      </c>
      <c r="U5">
        <v>244</v>
      </c>
      <c r="X5">
        <v>247</v>
      </c>
      <c r="Y5">
        <v>179</v>
      </c>
    </row>
    <row r="6" spans="2:25">
      <c r="B6">
        <v>211</v>
      </c>
      <c r="C6">
        <v>201</v>
      </c>
      <c r="D6">
        <v>468</v>
      </c>
      <c r="E6">
        <v>2464</v>
      </c>
      <c r="F6">
        <v>358</v>
      </c>
      <c r="G6">
        <v>72</v>
      </c>
      <c r="H6">
        <v>3107</v>
      </c>
      <c r="I6">
        <v>1192</v>
      </c>
      <c r="J6">
        <v>1233</v>
      </c>
      <c r="K6">
        <v>123</v>
      </c>
      <c r="L6">
        <v>1352</v>
      </c>
      <c r="M6">
        <v>1348</v>
      </c>
      <c r="N6">
        <v>425</v>
      </c>
      <c r="O6">
        <v>1141</v>
      </c>
      <c r="P6">
        <v>491</v>
      </c>
      <c r="Q6">
        <v>529</v>
      </c>
      <c r="R6">
        <v>1353</v>
      </c>
      <c r="S6">
        <v>876</v>
      </c>
      <c r="T6">
        <v>2433</v>
      </c>
      <c r="U6">
        <v>418</v>
      </c>
      <c r="X6">
        <v>2181</v>
      </c>
      <c r="Y6">
        <v>0</v>
      </c>
    </row>
    <row r="7" spans="2:25">
      <c r="B7">
        <v>524</v>
      </c>
      <c r="C7">
        <v>1209</v>
      </c>
      <c r="D7">
        <v>1455</v>
      </c>
      <c r="E7">
        <v>730</v>
      </c>
      <c r="F7">
        <v>42</v>
      </c>
      <c r="G7">
        <v>1042</v>
      </c>
      <c r="H7">
        <v>233</v>
      </c>
      <c r="I7">
        <v>406</v>
      </c>
      <c r="J7">
        <v>1732</v>
      </c>
      <c r="K7">
        <v>946</v>
      </c>
      <c r="L7">
        <v>2030</v>
      </c>
      <c r="M7">
        <v>1051</v>
      </c>
      <c r="N7">
        <v>972</v>
      </c>
      <c r="O7">
        <v>2058</v>
      </c>
      <c r="P7">
        <v>479</v>
      </c>
      <c r="Q7">
        <v>3217</v>
      </c>
      <c r="R7">
        <v>598</v>
      </c>
      <c r="S7">
        <v>838</v>
      </c>
      <c r="T7">
        <v>97</v>
      </c>
      <c r="U7">
        <v>100</v>
      </c>
      <c r="X7">
        <v>363</v>
      </c>
      <c r="Y7">
        <v>449</v>
      </c>
    </row>
    <row r="8" spans="2:25">
      <c r="B8">
        <v>1342</v>
      </c>
      <c r="C8">
        <v>424</v>
      </c>
      <c r="D8">
        <v>0</v>
      </c>
      <c r="E8">
        <v>557</v>
      </c>
      <c r="F8">
        <v>2494</v>
      </c>
      <c r="G8">
        <v>776</v>
      </c>
      <c r="H8">
        <v>1689</v>
      </c>
      <c r="I8">
        <v>2362</v>
      </c>
      <c r="J8">
        <v>1363</v>
      </c>
      <c r="K8">
        <v>349</v>
      </c>
      <c r="L8">
        <v>0</v>
      </c>
      <c r="M8">
        <v>1521</v>
      </c>
      <c r="N8">
        <v>320</v>
      </c>
      <c r="O8">
        <v>351</v>
      </c>
      <c r="P8">
        <v>419</v>
      </c>
      <c r="Q8">
        <v>422</v>
      </c>
      <c r="R8">
        <v>1602</v>
      </c>
      <c r="S8">
        <v>386</v>
      </c>
      <c r="T8">
        <v>590</v>
      </c>
      <c r="U8">
        <v>1338</v>
      </c>
      <c r="X8">
        <v>1645</v>
      </c>
      <c r="Y8">
        <v>2501</v>
      </c>
    </row>
    <row r="9" spans="2:25">
      <c r="B9">
        <v>18</v>
      </c>
      <c r="C9">
        <v>503</v>
      </c>
      <c r="D9">
        <v>2297</v>
      </c>
      <c r="E9">
        <v>168</v>
      </c>
      <c r="F9">
        <v>114</v>
      </c>
      <c r="G9">
        <v>176</v>
      </c>
      <c r="H9">
        <v>153</v>
      </c>
      <c r="I9">
        <v>0</v>
      </c>
      <c r="J9">
        <v>240</v>
      </c>
      <c r="K9">
        <v>1132</v>
      </c>
      <c r="L9">
        <v>128</v>
      </c>
      <c r="M9">
        <v>1333</v>
      </c>
      <c r="N9">
        <v>273</v>
      </c>
      <c r="O9">
        <v>2</v>
      </c>
      <c r="P9">
        <v>228</v>
      </c>
      <c r="Q9">
        <v>765</v>
      </c>
      <c r="R9">
        <v>592</v>
      </c>
      <c r="S9">
        <v>308</v>
      </c>
      <c r="T9">
        <v>1737</v>
      </c>
      <c r="U9">
        <v>180</v>
      </c>
      <c r="X9">
        <v>534</v>
      </c>
      <c r="Y9">
        <v>0</v>
      </c>
    </row>
    <row r="10" spans="2:25">
      <c r="B10">
        <v>510</v>
      </c>
      <c r="C10">
        <v>625</v>
      </c>
      <c r="D10">
        <v>2041</v>
      </c>
      <c r="E10">
        <v>454</v>
      </c>
      <c r="F10">
        <v>0</v>
      </c>
      <c r="G10">
        <v>525</v>
      </c>
      <c r="H10">
        <v>89</v>
      </c>
      <c r="I10">
        <v>506</v>
      </c>
      <c r="J10">
        <v>1614</v>
      </c>
      <c r="K10">
        <v>1594</v>
      </c>
      <c r="L10">
        <v>907</v>
      </c>
      <c r="M10">
        <v>374</v>
      </c>
      <c r="N10">
        <v>1767</v>
      </c>
      <c r="O10">
        <v>84</v>
      </c>
      <c r="P10">
        <v>527</v>
      </c>
      <c r="Q10">
        <v>1572</v>
      </c>
      <c r="R10">
        <v>260</v>
      </c>
      <c r="S10">
        <v>300</v>
      </c>
      <c r="T10">
        <v>0</v>
      </c>
      <c r="U10">
        <v>0</v>
      </c>
      <c r="X10">
        <v>167</v>
      </c>
      <c r="Y10">
        <v>86</v>
      </c>
    </row>
    <row r="11" spans="2:25">
      <c r="B11">
        <v>33</v>
      </c>
      <c r="C11">
        <v>342</v>
      </c>
      <c r="D11">
        <v>182</v>
      </c>
      <c r="E11">
        <v>0</v>
      </c>
      <c r="F11">
        <v>629</v>
      </c>
      <c r="G11">
        <v>53</v>
      </c>
      <c r="H11">
        <v>2063</v>
      </c>
      <c r="I11">
        <v>283</v>
      </c>
      <c r="J11">
        <v>0</v>
      </c>
      <c r="K11">
        <v>1495</v>
      </c>
      <c r="L11">
        <v>1317</v>
      </c>
      <c r="M11">
        <v>878</v>
      </c>
      <c r="N11">
        <v>2305</v>
      </c>
      <c r="O11">
        <v>140</v>
      </c>
      <c r="P11">
        <v>1233</v>
      </c>
      <c r="Q11">
        <v>165</v>
      </c>
      <c r="R11">
        <v>257</v>
      </c>
      <c r="S11">
        <v>0</v>
      </c>
      <c r="T11">
        <v>539</v>
      </c>
      <c r="U11">
        <v>633</v>
      </c>
      <c r="X11">
        <v>239</v>
      </c>
      <c r="Y11">
        <v>362</v>
      </c>
    </row>
    <row r="12" spans="2:25">
      <c r="B12">
        <v>960</v>
      </c>
      <c r="C12">
        <v>300</v>
      </c>
      <c r="D12">
        <v>473</v>
      </c>
      <c r="E12">
        <v>634</v>
      </c>
      <c r="F12">
        <v>518</v>
      </c>
      <c r="G12">
        <v>345</v>
      </c>
      <c r="H12">
        <v>695</v>
      </c>
      <c r="I12">
        <v>747</v>
      </c>
      <c r="J12">
        <v>244</v>
      </c>
      <c r="K12">
        <v>305</v>
      </c>
      <c r="L12">
        <v>0</v>
      </c>
      <c r="M12">
        <v>2085</v>
      </c>
      <c r="N12">
        <v>631</v>
      </c>
      <c r="O12">
        <v>1</v>
      </c>
      <c r="P12">
        <v>557</v>
      </c>
      <c r="Q12">
        <v>342</v>
      </c>
      <c r="R12">
        <v>1425</v>
      </c>
      <c r="S12">
        <v>370</v>
      </c>
      <c r="T12">
        <v>2304</v>
      </c>
      <c r="U12">
        <v>1573</v>
      </c>
      <c r="X12">
        <v>154</v>
      </c>
      <c r="Y12">
        <v>1121</v>
      </c>
    </row>
    <row r="13" spans="2:25">
      <c r="B13">
        <v>859</v>
      </c>
      <c r="C13">
        <v>718</v>
      </c>
      <c r="D13">
        <v>441</v>
      </c>
      <c r="E13">
        <v>581</v>
      </c>
      <c r="F13">
        <v>1199</v>
      </c>
      <c r="G13">
        <v>604</v>
      </c>
      <c r="H13">
        <v>1029</v>
      </c>
      <c r="I13">
        <v>683</v>
      </c>
      <c r="J13">
        <v>833</v>
      </c>
      <c r="K13">
        <v>1069</v>
      </c>
      <c r="L13">
        <v>633</v>
      </c>
      <c r="M13">
        <v>1678</v>
      </c>
      <c r="N13">
        <v>477</v>
      </c>
      <c r="O13">
        <v>1194</v>
      </c>
      <c r="P13">
        <v>1040</v>
      </c>
      <c r="Q13">
        <v>1228</v>
      </c>
      <c r="R13">
        <v>408</v>
      </c>
      <c r="S13">
        <v>4504</v>
      </c>
      <c r="T13">
        <v>1581</v>
      </c>
      <c r="U13">
        <v>1203</v>
      </c>
      <c r="X13">
        <v>894</v>
      </c>
      <c r="Y13">
        <v>1777</v>
      </c>
    </row>
    <row r="14" spans="2:25">
      <c r="B14">
        <v>1128</v>
      </c>
      <c r="C14">
        <v>48</v>
      </c>
      <c r="D14">
        <v>903</v>
      </c>
      <c r="E14">
        <v>0</v>
      </c>
      <c r="F14">
        <v>10</v>
      </c>
      <c r="G14">
        <v>155</v>
      </c>
      <c r="H14">
        <v>288</v>
      </c>
      <c r="I14">
        <v>252</v>
      </c>
      <c r="J14">
        <v>287</v>
      </c>
      <c r="K14">
        <v>732</v>
      </c>
      <c r="L14">
        <v>155</v>
      </c>
      <c r="M14">
        <v>94</v>
      </c>
      <c r="N14">
        <v>413</v>
      </c>
      <c r="O14">
        <v>134</v>
      </c>
      <c r="P14">
        <v>1457</v>
      </c>
      <c r="Q14">
        <v>1278</v>
      </c>
      <c r="R14">
        <v>1721</v>
      </c>
      <c r="S14">
        <v>30</v>
      </c>
      <c r="T14">
        <v>0</v>
      </c>
      <c r="U14">
        <v>147</v>
      </c>
      <c r="X14">
        <v>0</v>
      </c>
    </row>
    <row r="15" spans="2:25">
      <c r="B15">
        <v>381</v>
      </c>
      <c r="C15">
        <v>1045</v>
      </c>
      <c r="D15">
        <v>1204</v>
      </c>
      <c r="E15">
        <v>369</v>
      </c>
      <c r="F15">
        <v>1949</v>
      </c>
      <c r="G15">
        <v>97</v>
      </c>
      <c r="H15">
        <v>888</v>
      </c>
      <c r="I15">
        <v>1141</v>
      </c>
      <c r="J15">
        <v>298</v>
      </c>
      <c r="K15">
        <v>626</v>
      </c>
      <c r="L15">
        <v>816</v>
      </c>
      <c r="M15">
        <v>685</v>
      </c>
      <c r="N15">
        <v>800</v>
      </c>
      <c r="O15">
        <v>4206</v>
      </c>
      <c r="P15">
        <v>197</v>
      </c>
      <c r="Q15">
        <v>1670</v>
      </c>
      <c r="R15">
        <v>0</v>
      </c>
      <c r="S15">
        <v>166</v>
      </c>
      <c r="T15">
        <v>2882</v>
      </c>
      <c r="U15">
        <v>248</v>
      </c>
      <c r="X15">
        <v>569</v>
      </c>
    </row>
    <row r="16" spans="2:25">
      <c r="B16">
        <v>731</v>
      </c>
      <c r="C16">
        <v>772</v>
      </c>
      <c r="D16">
        <v>96</v>
      </c>
      <c r="E16">
        <v>2054</v>
      </c>
      <c r="F16">
        <v>560</v>
      </c>
      <c r="G16">
        <v>2443</v>
      </c>
      <c r="H16">
        <v>0</v>
      </c>
      <c r="I16">
        <v>77</v>
      </c>
      <c r="J16">
        <v>0</v>
      </c>
      <c r="K16">
        <v>1103</v>
      </c>
      <c r="L16">
        <v>0</v>
      </c>
      <c r="M16">
        <v>274</v>
      </c>
      <c r="N16">
        <v>866</v>
      </c>
      <c r="O16">
        <v>221</v>
      </c>
      <c r="P16">
        <v>569</v>
      </c>
      <c r="Q16">
        <v>86</v>
      </c>
      <c r="R16">
        <v>283</v>
      </c>
      <c r="S16">
        <v>152</v>
      </c>
      <c r="T16">
        <v>175</v>
      </c>
      <c r="U16">
        <v>579</v>
      </c>
      <c r="X16">
        <v>245</v>
      </c>
    </row>
    <row r="17" spans="2:24">
      <c r="B17">
        <v>1181</v>
      </c>
      <c r="C17">
        <v>901</v>
      </c>
      <c r="D17">
        <v>189</v>
      </c>
      <c r="E17">
        <v>1603</v>
      </c>
      <c r="F17">
        <v>1832</v>
      </c>
      <c r="G17">
        <v>223</v>
      </c>
      <c r="H17">
        <v>337</v>
      </c>
      <c r="I17">
        <v>771</v>
      </c>
      <c r="J17">
        <v>1466</v>
      </c>
      <c r="K17">
        <v>1274</v>
      </c>
      <c r="L17">
        <v>85</v>
      </c>
      <c r="M17">
        <v>581</v>
      </c>
      <c r="N17">
        <v>802</v>
      </c>
      <c r="O17">
        <v>641</v>
      </c>
      <c r="P17">
        <v>775</v>
      </c>
      <c r="Q17">
        <v>17</v>
      </c>
      <c r="R17">
        <v>171</v>
      </c>
      <c r="S17">
        <v>1104</v>
      </c>
      <c r="T17">
        <v>633</v>
      </c>
      <c r="U17">
        <v>570</v>
      </c>
      <c r="X17">
        <v>509</v>
      </c>
    </row>
    <row r="18" spans="2:24">
      <c r="B18">
        <v>265</v>
      </c>
      <c r="C18">
        <v>1073</v>
      </c>
      <c r="D18">
        <v>621</v>
      </c>
      <c r="E18">
        <v>662</v>
      </c>
      <c r="F18">
        <v>176</v>
      </c>
      <c r="G18">
        <v>851</v>
      </c>
      <c r="H18">
        <v>903</v>
      </c>
      <c r="I18">
        <v>204</v>
      </c>
      <c r="J18">
        <v>426</v>
      </c>
      <c r="K18">
        <v>807</v>
      </c>
      <c r="L18">
        <v>948</v>
      </c>
      <c r="M18">
        <v>0</v>
      </c>
      <c r="N18">
        <v>1289</v>
      </c>
      <c r="O18">
        <v>838</v>
      </c>
      <c r="P18">
        <v>250</v>
      </c>
      <c r="Q18">
        <v>206</v>
      </c>
      <c r="R18">
        <v>0</v>
      </c>
      <c r="S18">
        <v>437</v>
      </c>
      <c r="T18">
        <v>1080</v>
      </c>
      <c r="U18">
        <v>1983</v>
      </c>
      <c r="X18">
        <v>578</v>
      </c>
    </row>
    <row r="19" spans="2:24">
      <c r="B19">
        <v>838</v>
      </c>
      <c r="C19">
        <v>4733</v>
      </c>
      <c r="D19">
        <v>238</v>
      </c>
      <c r="E19">
        <v>281</v>
      </c>
      <c r="F19">
        <v>1101</v>
      </c>
      <c r="G19">
        <v>355</v>
      </c>
      <c r="H19">
        <v>733</v>
      </c>
      <c r="I19">
        <v>567</v>
      </c>
      <c r="J19">
        <v>2265</v>
      </c>
      <c r="K19">
        <v>140</v>
      </c>
      <c r="L19">
        <v>1392</v>
      </c>
      <c r="M19">
        <v>117</v>
      </c>
      <c r="N19">
        <v>1651</v>
      </c>
      <c r="O19">
        <v>162</v>
      </c>
      <c r="P19">
        <v>0</v>
      </c>
      <c r="Q19">
        <v>0</v>
      </c>
      <c r="R19">
        <v>1766</v>
      </c>
      <c r="S19">
        <v>693</v>
      </c>
      <c r="T19">
        <v>1969</v>
      </c>
      <c r="U19">
        <v>345</v>
      </c>
      <c r="X19">
        <v>495</v>
      </c>
    </row>
    <row r="20" spans="2:24">
      <c r="B20">
        <v>1582</v>
      </c>
      <c r="C20">
        <v>128</v>
      </c>
      <c r="D20">
        <v>2145</v>
      </c>
      <c r="E20">
        <v>489</v>
      </c>
      <c r="F20">
        <v>1044</v>
      </c>
      <c r="G20">
        <v>822</v>
      </c>
      <c r="H20">
        <v>292</v>
      </c>
      <c r="I20">
        <v>401</v>
      </c>
      <c r="J20">
        <v>3182</v>
      </c>
      <c r="K20">
        <v>722</v>
      </c>
      <c r="L20">
        <v>1366</v>
      </c>
      <c r="M20">
        <v>247</v>
      </c>
      <c r="N20">
        <v>1109</v>
      </c>
      <c r="O20">
        <v>1084</v>
      </c>
      <c r="P20">
        <v>1601</v>
      </c>
      <c r="Q20">
        <v>764</v>
      </c>
      <c r="R20">
        <v>983</v>
      </c>
      <c r="S20">
        <v>508</v>
      </c>
      <c r="T20">
        <v>941</v>
      </c>
      <c r="U20">
        <v>826</v>
      </c>
      <c r="X20">
        <v>1570</v>
      </c>
    </row>
    <row r="21" spans="2:24">
      <c r="B21">
        <v>479</v>
      </c>
      <c r="C21">
        <v>18</v>
      </c>
      <c r="D21">
        <v>246</v>
      </c>
      <c r="E21">
        <v>304</v>
      </c>
      <c r="F21">
        <v>0</v>
      </c>
      <c r="G21">
        <v>179</v>
      </c>
      <c r="H21">
        <v>1010</v>
      </c>
      <c r="I21">
        <v>647</v>
      </c>
      <c r="J21">
        <v>804</v>
      </c>
      <c r="K21">
        <v>316</v>
      </c>
      <c r="L21">
        <v>1219</v>
      </c>
      <c r="M21">
        <v>336</v>
      </c>
      <c r="N21">
        <v>0</v>
      </c>
      <c r="O21">
        <v>423</v>
      </c>
      <c r="P21">
        <v>1353</v>
      </c>
      <c r="Q21">
        <v>431</v>
      </c>
      <c r="R21">
        <v>799</v>
      </c>
      <c r="S21">
        <v>607</v>
      </c>
      <c r="T21">
        <v>118</v>
      </c>
      <c r="U21">
        <v>220</v>
      </c>
      <c r="X21">
        <v>659</v>
      </c>
    </row>
    <row r="22" spans="2:24">
      <c r="B22">
        <v>313</v>
      </c>
      <c r="C22">
        <v>996</v>
      </c>
      <c r="D22">
        <v>190</v>
      </c>
      <c r="E22">
        <v>2839</v>
      </c>
      <c r="F22">
        <v>1111</v>
      </c>
      <c r="G22">
        <v>1050</v>
      </c>
      <c r="H22">
        <v>165</v>
      </c>
      <c r="I22">
        <v>1494</v>
      </c>
      <c r="J22">
        <v>288</v>
      </c>
      <c r="K22">
        <v>407</v>
      </c>
      <c r="L22">
        <v>801</v>
      </c>
      <c r="M22">
        <v>757</v>
      </c>
      <c r="N22">
        <v>682</v>
      </c>
      <c r="O22">
        <v>480</v>
      </c>
      <c r="P22">
        <v>401</v>
      </c>
      <c r="Q22">
        <v>1894</v>
      </c>
      <c r="R22">
        <v>3</v>
      </c>
      <c r="S22">
        <v>0</v>
      </c>
      <c r="T22">
        <v>496</v>
      </c>
      <c r="U22">
        <v>2027</v>
      </c>
      <c r="X22">
        <v>1129</v>
      </c>
    </row>
    <row r="23" spans="2:24">
      <c r="B23">
        <v>828</v>
      </c>
      <c r="C23">
        <v>7267</v>
      </c>
      <c r="D23">
        <v>481</v>
      </c>
      <c r="E23">
        <v>1342</v>
      </c>
      <c r="F23">
        <v>1810</v>
      </c>
      <c r="G23">
        <v>313</v>
      </c>
      <c r="H23">
        <v>817</v>
      </c>
      <c r="I23">
        <v>247</v>
      </c>
      <c r="J23">
        <v>0</v>
      </c>
      <c r="K23">
        <v>778</v>
      </c>
      <c r="L23">
        <v>617</v>
      </c>
      <c r="M23">
        <v>1446</v>
      </c>
      <c r="N23">
        <v>77</v>
      </c>
      <c r="O23">
        <v>0</v>
      </c>
      <c r="P23">
        <v>439</v>
      </c>
      <c r="Q23">
        <v>857</v>
      </c>
      <c r="R23">
        <v>1011</v>
      </c>
      <c r="S23">
        <v>1848</v>
      </c>
      <c r="T23">
        <v>106</v>
      </c>
      <c r="U23">
        <v>574</v>
      </c>
      <c r="X23">
        <v>880</v>
      </c>
    </row>
    <row r="24" spans="2:24">
      <c r="B24">
        <v>1732</v>
      </c>
      <c r="C24">
        <v>488</v>
      </c>
      <c r="D24">
        <v>986</v>
      </c>
      <c r="E24">
        <v>418</v>
      </c>
      <c r="F24">
        <v>375</v>
      </c>
      <c r="G24">
        <v>674</v>
      </c>
      <c r="H24">
        <v>329</v>
      </c>
      <c r="I24">
        <v>427</v>
      </c>
      <c r="J24">
        <v>442</v>
      </c>
      <c r="K24">
        <v>1407</v>
      </c>
      <c r="L24">
        <v>29</v>
      </c>
      <c r="M24">
        <v>433</v>
      </c>
      <c r="N24">
        <v>129</v>
      </c>
      <c r="O24">
        <v>312</v>
      </c>
      <c r="P24">
        <v>539</v>
      </c>
      <c r="Q24">
        <v>1094</v>
      </c>
      <c r="R24">
        <v>296</v>
      </c>
      <c r="S24">
        <v>375</v>
      </c>
      <c r="T24">
        <v>2216</v>
      </c>
      <c r="U24">
        <v>273</v>
      </c>
      <c r="X24">
        <v>1113</v>
      </c>
    </row>
    <row r="25" spans="2:24">
      <c r="B25">
        <v>920</v>
      </c>
      <c r="C25">
        <v>293</v>
      </c>
      <c r="D25">
        <v>29</v>
      </c>
      <c r="E25">
        <v>739</v>
      </c>
      <c r="F25">
        <v>375</v>
      </c>
      <c r="G25">
        <v>752</v>
      </c>
      <c r="H25">
        <v>3624</v>
      </c>
      <c r="I25">
        <v>985</v>
      </c>
      <c r="J25">
        <v>2981</v>
      </c>
      <c r="K25">
        <v>109</v>
      </c>
      <c r="L25">
        <v>1970</v>
      </c>
      <c r="M25">
        <v>251</v>
      </c>
      <c r="N25">
        <v>339</v>
      </c>
      <c r="O25">
        <v>860</v>
      </c>
      <c r="P25">
        <v>561</v>
      </c>
      <c r="Q25">
        <v>3056</v>
      </c>
      <c r="R25">
        <v>221</v>
      </c>
      <c r="S25">
        <v>1338</v>
      </c>
      <c r="T25">
        <v>726</v>
      </c>
      <c r="U25">
        <v>741</v>
      </c>
      <c r="X25">
        <v>2260</v>
      </c>
    </row>
    <row r="26" spans="2:24">
      <c r="B26">
        <v>947</v>
      </c>
      <c r="C26">
        <v>293</v>
      </c>
      <c r="D26">
        <v>162</v>
      </c>
      <c r="E26">
        <v>0</v>
      </c>
      <c r="F26">
        <v>382</v>
      </c>
      <c r="G26">
        <v>1227</v>
      </c>
      <c r="H26">
        <v>294</v>
      </c>
      <c r="I26">
        <v>540</v>
      </c>
      <c r="J26">
        <v>1123</v>
      </c>
      <c r="K26">
        <v>305</v>
      </c>
      <c r="L26">
        <v>504</v>
      </c>
      <c r="M26">
        <v>35</v>
      </c>
      <c r="N26">
        <v>532</v>
      </c>
      <c r="O26">
        <v>606</v>
      </c>
      <c r="P26">
        <v>0</v>
      </c>
      <c r="Q26">
        <v>192</v>
      </c>
      <c r="R26">
        <v>2741</v>
      </c>
      <c r="S26">
        <v>1438</v>
      </c>
      <c r="T26">
        <v>1314</v>
      </c>
      <c r="U26">
        <v>361</v>
      </c>
      <c r="X26">
        <v>2008</v>
      </c>
    </row>
    <row r="27" spans="2:24">
      <c r="B27">
        <v>122</v>
      </c>
      <c r="C27">
        <v>837</v>
      </c>
      <c r="D27">
        <v>636</v>
      </c>
      <c r="E27">
        <v>1680</v>
      </c>
      <c r="F27">
        <v>433</v>
      </c>
      <c r="G27">
        <v>552</v>
      </c>
      <c r="H27">
        <v>727</v>
      </c>
      <c r="I27">
        <v>510</v>
      </c>
      <c r="J27">
        <v>1219</v>
      </c>
      <c r="K27">
        <v>1002</v>
      </c>
      <c r="L27">
        <v>2923</v>
      </c>
      <c r="M27">
        <v>89</v>
      </c>
      <c r="N27">
        <v>601</v>
      </c>
      <c r="O27">
        <v>1383</v>
      </c>
      <c r="P27">
        <v>129</v>
      </c>
      <c r="Q27">
        <v>964</v>
      </c>
      <c r="R27">
        <v>808</v>
      </c>
      <c r="S27">
        <v>738</v>
      </c>
      <c r="T27">
        <v>0</v>
      </c>
      <c r="U27">
        <v>477</v>
      </c>
      <c r="X27">
        <v>11</v>
      </c>
    </row>
    <row r="28" spans="2:24">
      <c r="B28">
        <v>151</v>
      </c>
      <c r="C28">
        <v>815</v>
      </c>
      <c r="D28">
        <v>177</v>
      </c>
      <c r="E28">
        <v>218</v>
      </c>
      <c r="F28">
        <v>626</v>
      </c>
      <c r="G28">
        <v>867</v>
      </c>
      <c r="H28">
        <v>705</v>
      </c>
      <c r="I28">
        <v>532</v>
      </c>
      <c r="J28">
        <v>92</v>
      </c>
      <c r="K28">
        <v>928</v>
      </c>
      <c r="L28">
        <v>194</v>
      </c>
      <c r="M28">
        <v>149</v>
      </c>
      <c r="N28">
        <v>369</v>
      </c>
      <c r="O28">
        <v>811</v>
      </c>
      <c r="P28">
        <v>1837</v>
      </c>
      <c r="Q28">
        <v>943</v>
      </c>
      <c r="R28">
        <v>1103</v>
      </c>
      <c r="S28">
        <v>272</v>
      </c>
      <c r="T28">
        <v>710</v>
      </c>
      <c r="U28">
        <v>554</v>
      </c>
      <c r="X28">
        <v>742</v>
      </c>
    </row>
    <row r="29" spans="2:24">
      <c r="B29">
        <v>128</v>
      </c>
      <c r="C29">
        <v>325</v>
      </c>
      <c r="D29">
        <v>781</v>
      </c>
      <c r="E29">
        <v>775</v>
      </c>
      <c r="F29">
        <v>68</v>
      </c>
      <c r="G29">
        <v>71</v>
      </c>
      <c r="H29">
        <v>77</v>
      </c>
      <c r="I29">
        <v>677</v>
      </c>
      <c r="J29">
        <v>283</v>
      </c>
      <c r="K29">
        <v>281</v>
      </c>
      <c r="L29">
        <v>1947</v>
      </c>
      <c r="M29">
        <v>497</v>
      </c>
      <c r="N29">
        <v>215</v>
      </c>
      <c r="O29">
        <v>631</v>
      </c>
      <c r="P29">
        <v>169</v>
      </c>
      <c r="Q29">
        <v>130</v>
      </c>
      <c r="R29">
        <v>425</v>
      </c>
      <c r="S29">
        <v>752</v>
      </c>
      <c r="T29">
        <v>919</v>
      </c>
      <c r="U29">
        <v>662</v>
      </c>
      <c r="X29">
        <v>233</v>
      </c>
    </row>
    <row r="30" spans="2:24">
      <c r="B30">
        <v>57</v>
      </c>
      <c r="C30">
        <v>776</v>
      </c>
      <c r="D30">
        <v>1582</v>
      </c>
      <c r="E30">
        <v>168</v>
      </c>
      <c r="F30">
        <v>429</v>
      </c>
      <c r="G30">
        <v>1300</v>
      </c>
      <c r="H30">
        <v>1052</v>
      </c>
      <c r="I30">
        <v>1376</v>
      </c>
      <c r="J30">
        <v>971</v>
      </c>
      <c r="K30">
        <v>630</v>
      </c>
      <c r="L30">
        <v>1437</v>
      </c>
      <c r="M30">
        <v>255</v>
      </c>
      <c r="N30">
        <v>121</v>
      </c>
      <c r="O30">
        <v>1092</v>
      </c>
      <c r="P30">
        <v>1230</v>
      </c>
      <c r="Q30">
        <v>37</v>
      </c>
      <c r="R30">
        <v>2386</v>
      </c>
      <c r="S30">
        <v>718</v>
      </c>
      <c r="T30">
        <v>837</v>
      </c>
      <c r="U30">
        <v>1737</v>
      </c>
      <c r="X30">
        <v>988</v>
      </c>
    </row>
    <row r="31" spans="2:24">
      <c r="B31">
        <v>901</v>
      </c>
      <c r="C31">
        <v>25</v>
      </c>
      <c r="D31">
        <v>640</v>
      </c>
      <c r="E31">
        <v>0</v>
      </c>
      <c r="F31">
        <v>296</v>
      </c>
      <c r="G31">
        <v>952</v>
      </c>
      <c r="H31">
        <v>1120</v>
      </c>
      <c r="I31">
        <v>612</v>
      </c>
      <c r="J31">
        <v>1489</v>
      </c>
      <c r="K31">
        <v>3896</v>
      </c>
      <c r="L31">
        <v>1206</v>
      </c>
      <c r="M31">
        <v>507</v>
      </c>
      <c r="N31">
        <v>1008</v>
      </c>
      <c r="O31">
        <v>3755</v>
      </c>
      <c r="P31">
        <v>774</v>
      </c>
      <c r="Q31">
        <v>261</v>
      </c>
      <c r="R31">
        <v>846</v>
      </c>
      <c r="S31">
        <v>1766</v>
      </c>
      <c r="T31">
        <v>390</v>
      </c>
      <c r="U31">
        <v>295</v>
      </c>
      <c r="X31">
        <v>386</v>
      </c>
    </row>
    <row r="33" spans="1:24">
      <c r="A33" t="s">
        <v>135</v>
      </c>
      <c r="B33" s="3">
        <f>SUM(B2:B31)</f>
        <v>20085</v>
      </c>
      <c r="C33" s="3">
        <f t="shared" ref="C33:U33" si="0">SUM(C2:C31)</f>
        <v>28707</v>
      </c>
      <c r="D33" s="3">
        <f t="shared" si="0"/>
        <v>21464</v>
      </c>
      <c r="E33" s="3">
        <f t="shared" si="0"/>
        <v>23406</v>
      </c>
      <c r="F33" s="3">
        <f t="shared" si="0"/>
        <v>22971</v>
      </c>
      <c r="G33" s="3">
        <f t="shared" si="0"/>
        <v>17795</v>
      </c>
      <c r="H33" s="3">
        <f t="shared" si="0"/>
        <v>23691</v>
      </c>
      <c r="I33" s="3">
        <f t="shared" si="0"/>
        <v>22420</v>
      </c>
      <c r="J33" s="3">
        <f t="shared" si="0"/>
        <v>28443</v>
      </c>
      <c r="K33" s="3">
        <f t="shared" si="0"/>
        <v>26003</v>
      </c>
      <c r="L33" s="3">
        <f t="shared" si="0"/>
        <v>25945</v>
      </c>
      <c r="M33" s="3">
        <f t="shared" si="0"/>
        <v>18815</v>
      </c>
      <c r="N33" s="3">
        <f t="shared" si="0"/>
        <v>19690</v>
      </c>
      <c r="O33" s="3">
        <f t="shared" si="0"/>
        <v>25623</v>
      </c>
      <c r="P33" s="3">
        <f t="shared" si="0"/>
        <v>27672</v>
      </c>
      <c r="Q33" s="3">
        <f t="shared" si="0"/>
        <v>23600</v>
      </c>
      <c r="R33" s="3">
        <f t="shared" si="0"/>
        <v>25605</v>
      </c>
      <c r="S33" s="3">
        <f t="shared" si="0"/>
        <v>22857</v>
      </c>
      <c r="T33" s="3">
        <f t="shared" si="0"/>
        <v>28756</v>
      </c>
      <c r="U33" s="3">
        <f t="shared" si="0"/>
        <v>20070</v>
      </c>
      <c r="V33" s="3"/>
      <c r="W33" s="3"/>
      <c r="X33" s="3"/>
    </row>
    <row r="34" spans="1:24">
      <c r="A34" t="s">
        <v>136</v>
      </c>
      <c r="B34" s="3">
        <f>AVERAGE(B2:B31)</f>
        <v>669.5</v>
      </c>
      <c r="C34" s="3">
        <f t="shared" ref="C34:U34" si="1">AVERAGE(C2:C31)</f>
        <v>956.9</v>
      </c>
      <c r="D34" s="3">
        <f t="shared" si="1"/>
        <v>715.4666666666667</v>
      </c>
      <c r="E34" s="3">
        <f t="shared" si="1"/>
        <v>780.2</v>
      </c>
      <c r="F34" s="3">
        <f t="shared" si="1"/>
        <v>765.7</v>
      </c>
      <c r="G34" s="3">
        <f t="shared" si="1"/>
        <v>593.16666666666663</v>
      </c>
      <c r="H34" s="3">
        <f t="shared" si="1"/>
        <v>789.7</v>
      </c>
      <c r="I34" s="3">
        <f t="shared" si="1"/>
        <v>747.33333333333337</v>
      </c>
      <c r="J34" s="3">
        <f t="shared" si="1"/>
        <v>948.1</v>
      </c>
      <c r="K34" s="3">
        <f t="shared" si="1"/>
        <v>866.76666666666665</v>
      </c>
      <c r="L34" s="3">
        <f t="shared" si="1"/>
        <v>864.83333333333337</v>
      </c>
      <c r="M34" s="3">
        <f t="shared" si="1"/>
        <v>627.16666666666663</v>
      </c>
      <c r="N34" s="3">
        <f t="shared" si="1"/>
        <v>656.33333333333337</v>
      </c>
      <c r="O34" s="3">
        <f t="shared" si="1"/>
        <v>854.1</v>
      </c>
      <c r="P34" s="3">
        <f t="shared" si="1"/>
        <v>922.4</v>
      </c>
      <c r="Q34" s="3">
        <f t="shared" si="1"/>
        <v>786.66666666666663</v>
      </c>
      <c r="R34" s="3">
        <f t="shared" si="1"/>
        <v>853.5</v>
      </c>
      <c r="S34" s="3">
        <f t="shared" si="1"/>
        <v>761.9</v>
      </c>
      <c r="T34" s="3">
        <f t="shared" si="1"/>
        <v>958.5333333333333</v>
      </c>
      <c r="U34" s="3">
        <f t="shared" si="1"/>
        <v>669</v>
      </c>
      <c r="V34" s="3"/>
      <c r="W34" s="3"/>
      <c r="X34" s="3"/>
    </row>
    <row r="35" spans="1:24">
      <c r="A35" t="s">
        <v>137</v>
      </c>
      <c r="B35" s="3">
        <f>STDEV(B2:B31)</f>
        <v>459.90679340567436</v>
      </c>
      <c r="C35" s="3">
        <f t="shared" ref="C35:U35" si="2">STDEV(C2:C31)</f>
        <v>1459.6972843945987</v>
      </c>
      <c r="D35" s="3">
        <f t="shared" si="2"/>
        <v>716.15634650799416</v>
      </c>
      <c r="E35" s="3">
        <f t="shared" si="2"/>
        <v>727.181161320417</v>
      </c>
      <c r="F35" s="3">
        <f t="shared" si="2"/>
        <v>774.26655616783557</v>
      </c>
      <c r="G35" s="3">
        <f t="shared" si="2"/>
        <v>509.56019463260958</v>
      </c>
      <c r="H35" s="3">
        <f t="shared" si="2"/>
        <v>856.05535391440503</v>
      </c>
      <c r="I35" s="3">
        <f t="shared" si="2"/>
        <v>531.414918958768</v>
      </c>
      <c r="J35" s="3">
        <f t="shared" si="2"/>
        <v>835.10797773866261</v>
      </c>
      <c r="K35" s="3">
        <f t="shared" si="2"/>
        <v>714.67656940085476</v>
      </c>
      <c r="L35" s="3">
        <f t="shared" si="2"/>
        <v>739.93616142779899</v>
      </c>
      <c r="M35" s="3">
        <f t="shared" si="2"/>
        <v>548.9428764536392</v>
      </c>
      <c r="N35" s="3">
        <f t="shared" si="2"/>
        <v>554.98135000247953</v>
      </c>
      <c r="O35" s="3">
        <f t="shared" si="2"/>
        <v>992.56739022493127</v>
      </c>
      <c r="P35" s="3">
        <f t="shared" si="2"/>
        <v>1346.1099150694479</v>
      </c>
      <c r="Q35" s="3">
        <f t="shared" si="2"/>
        <v>823.23526336678185</v>
      </c>
      <c r="R35" s="3">
        <f t="shared" si="2"/>
        <v>695.62429167792425</v>
      </c>
      <c r="S35" s="3">
        <f t="shared" si="2"/>
        <v>856.37730767661537</v>
      </c>
      <c r="T35" s="3">
        <f t="shared" si="2"/>
        <v>841.52434485789286</v>
      </c>
      <c r="U35" s="3">
        <f t="shared" si="2"/>
        <v>561.86297261876939</v>
      </c>
      <c r="V35" s="3"/>
      <c r="W35" s="3"/>
      <c r="X35" s="3"/>
    </row>
    <row r="36" spans="1:24">
      <c r="A36" t="s">
        <v>138</v>
      </c>
      <c r="B36" s="3">
        <f>MAX(B2:B31)</f>
        <v>1732</v>
      </c>
      <c r="C36" s="3">
        <f t="shared" ref="C36:U36" si="3">MAX(C2:C31)</f>
        <v>7267</v>
      </c>
      <c r="D36" s="3">
        <f t="shared" si="3"/>
        <v>2297</v>
      </c>
      <c r="E36" s="3">
        <f t="shared" si="3"/>
        <v>2839</v>
      </c>
      <c r="F36" s="3">
        <f t="shared" si="3"/>
        <v>2970</v>
      </c>
      <c r="G36" s="3">
        <f t="shared" si="3"/>
        <v>2443</v>
      </c>
      <c r="H36" s="3">
        <f t="shared" si="3"/>
        <v>3624</v>
      </c>
      <c r="I36" s="3">
        <f t="shared" si="3"/>
        <v>2362</v>
      </c>
      <c r="J36" s="3">
        <f t="shared" si="3"/>
        <v>3182</v>
      </c>
      <c r="K36" s="3">
        <f t="shared" si="3"/>
        <v>3896</v>
      </c>
      <c r="L36" s="3">
        <f t="shared" si="3"/>
        <v>2923</v>
      </c>
      <c r="M36" s="3">
        <f t="shared" si="3"/>
        <v>2085</v>
      </c>
      <c r="N36" s="3">
        <f t="shared" si="3"/>
        <v>2305</v>
      </c>
      <c r="O36" s="3">
        <f t="shared" si="3"/>
        <v>4206</v>
      </c>
      <c r="P36" s="3">
        <f t="shared" si="3"/>
        <v>7538</v>
      </c>
      <c r="Q36" s="3">
        <f t="shared" si="3"/>
        <v>3217</v>
      </c>
      <c r="R36" s="3">
        <f t="shared" si="3"/>
        <v>2741</v>
      </c>
      <c r="S36" s="3">
        <f t="shared" si="3"/>
        <v>4504</v>
      </c>
      <c r="T36" s="3">
        <f t="shared" si="3"/>
        <v>2882</v>
      </c>
      <c r="U36" s="3">
        <f t="shared" si="3"/>
        <v>2027</v>
      </c>
      <c r="V36" s="3"/>
      <c r="W36" s="3"/>
      <c r="X36" s="3"/>
    </row>
    <row r="37" spans="1:24">
      <c r="A37" t="s">
        <v>139</v>
      </c>
      <c r="B37" s="3">
        <f>MIN(B2:B31)</f>
        <v>18</v>
      </c>
      <c r="C37" s="3">
        <f t="shared" ref="C37:U37" si="4">MIN(C2:C31)</f>
        <v>18</v>
      </c>
      <c r="D37" s="3">
        <f t="shared" si="4"/>
        <v>0</v>
      </c>
      <c r="E37" s="3">
        <f t="shared" si="4"/>
        <v>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109</v>
      </c>
      <c r="L37" s="3">
        <f t="shared" si="4"/>
        <v>0</v>
      </c>
      <c r="M37" s="3">
        <f t="shared" si="4"/>
        <v>0</v>
      </c>
      <c r="N37" s="3">
        <f t="shared" si="4"/>
        <v>0</v>
      </c>
      <c r="O37" s="3">
        <f t="shared" si="4"/>
        <v>0</v>
      </c>
      <c r="P37" s="3">
        <f t="shared" si="4"/>
        <v>0</v>
      </c>
      <c r="Q37" s="3">
        <f t="shared" si="4"/>
        <v>0</v>
      </c>
      <c r="R37" s="3">
        <f t="shared" si="4"/>
        <v>0</v>
      </c>
      <c r="S37" s="3">
        <f t="shared" si="4"/>
        <v>0</v>
      </c>
      <c r="T37" s="3">
        <f t="shared" si="4"/>
        <v>0</v>
      </c>
      <c r="U37" s="3">
        <f t="shared" si="4"/>
        <v>0</v>
      </c>
      <c r="V37" s="3"/>
      <c r="W37" s="3"/>
      <c r="X37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Leia-me</vt:lpstr>
      <vt:lpstr>GPS-T</vt:lpstr>
      <vt:lpstr>GPS-D</vt:lpstr>
      <vt:lpstr>GPS-P</vt:lpstr>
      <vt:lpstr>BRC-T</vt:lpstr>
      <vt:lpstr>BRC-D</vt:lpstr>
      <vt:lpstr>BRC-P</vt:lpstr>
      <vt:lpstr>EUC-T</vt:lpstr>
      <vt:lpstr>EUC-D</vt:lpstr>
      <vt:lpstr>EUC-P</vt:lpstr>
      <vt:lpstr>Analise-T</vt:lpstr>
      <vt:lpstr>Analise-D</vt:lpstr>
      <vt:lpstr>Analise-P</vt:lpstr>
      <vt:lpstr>Correlacao-TD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mariluce</dc:creator>
  <cp:lastModifiedBy>freud</cp:lastModifiedBy>
  <dcterms:created xsi:type="dcterms:W3CDTF">2013-03-12T20:24:00Z</dcterms:created>
  <dcterms:modified xsi:type="dcterms:W3CDTF">2013-03-14T07:17:25Z</dcterms:modified>
</cp:coreProperties>
</file>