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61" documentId="8_{123B08F8-3909-4A93-B33F-26EAB5FEDA0D}" xr6:coauthVersionLast="47" xr6:coauthVersionMax="47" xr10:uidLastSave="{C3D99E45-E0FD-4F32-8A76-1BD04BF306B4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<sst xmlns="http://schemas.openxmlformats.org/spreadsheetml/2006/main" count="139" uniqueCount="78">
  <si>
    <t>IES Ref:</t>
  </si>
  <si>
    <t>Q0771</t>
  </si>
  <si>
    <t>Title:</t>
  </si>
  <si>
    <t>DER B Chillers</t>
  </si>
  <si>
    <t>Subject:</t>
  </si>
  <si>
    <t>DER B Fridgewatch Panel (100531413)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</si>
  <si>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</si>
  <si>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</si>
  <si>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</si>
  <si>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</si>
  <si>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</si>
  <si>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</si>
  <si>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</si>
  <si>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</si>
  <si>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</si>
  <si>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</si>
  <si>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</si>
  <si>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</si>
  <si>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</si>
  <si>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</si>
  <si>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</si>
  <si>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</si>
  <si>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</si>
  <si>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</si>
  <si>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</si>
  <si>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</si>
  <si>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</si>
  <si>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</si>
  <si>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</si>
  <si>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</si>
  <si>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</si>
  <si>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</si>
  <si>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ENCLOSURE 600x 600x210</t>
  </si>
  <si>
    <t>RITTAL AX 1060.000</t>
  </si>
  <si>
    <t/>
  </si>
  <si>
    <t>1Q1</t>
  </si>
  <si>
    <t>ISOLATOR</t>
  </si>
  <si>
    <t>SOCOMEC SIRCO M20</t>
  </si>
  <si>
    <t>2K2, 2K3, 5K3, 5K4, 5K5, 6K1, 6K2, 6K3, 6K4, 6K5, 6K6, 6K7, 6K8</t>
  </si>
  <si>
    <t>SINGLE POLE RELAY INC BASE</t>
  </si>
  <si>
    <t>OMRON G2RV-SR700-24VDC</t>
  </si>
  <si>
    <t>CROSS BAR (BLUE)</t>
  </si>
  <si>
    <t>OMRON PYDN-6.2-200S</t>
  </si>
  <si>
    <t>CROSS BAR (RED)</t>
  </si>
  <si>
    <t>OMRON PYDN6.2-200R</t>
  </si>
  <si>
    <t>MARKER</t>
  </si>
  <si>
    <t>OMRON R99-15</t>
  </si>
  <si>
    <t>5K1, 5K2, 5K6, 5K7, 5K8, 7K1, 7K2, 7K3</t>
  </si>
  <si>
    <t>SOLID STATE RELAY + BASE</t>
  </si>
  <si>
    <t>OMRON G3RV-SR700-D 24/AC/DC</t>
  </si>
  <si>
    <t>FUSE HOLDER</t>
  </si>
  <si>
    <t>IMO ERF1</t>
  </si>
  <si>
    <t>DOUBLE STACK TERMINAL</t>
  </si>
  <si>
    <t>IMO ERD2.5</t>
  </si>
  <si>
    <t>CROSS CONNECTION 10W</t>
  </si>
  <si>
    <t>IMO CC2.5/10</t>
  </si>
  <si>
    <t>END PLATE</t>
  </si>
  <si>
    <t>IMO EPD2.5</t>
  </si>
  <si>
    <t>END STOP</t>
  </si>
  <si>
    <t>IMO ES1</t>
  </si>
  <si>
    <t>A/R</t>
  </si>
  <si>
    <t>TERMINAL MARKER</t>
  </si>
  <si>
    <t>RME N/A</t>
  </si>
  <si>
    <t xml:space="preserve">EEARTH TERMINAL </t>
  </si>
  <si>
    <t>IMO ERPE 2.5/4</t>
  </si>
  <si>
    <t>IMO ER2.5</t>
  </si>
  <si>
    <t>BUSBAR 12X4XM5 THREADED</t>
  </si>
  <si>
    <t>ERICO 550200/1M</t>
  </si>
  <si>
    <t>SCREWS/WASHERS/STARS</t>
  </si>
  <si>
    <t>M5X10</t>
  </si>
  <si>
    <t>2K1</t>
  </si>
  <si>
    <t>2 POLE RELAY BASE</t>
  </si>
  <si>
    <t>OMRON P2RFZ-08-E</t>
  </si>
  <si>
    <t>2 POLE RELAY 24VDC</t>
  </si>
  <si>
    <t>OMRON G2R-2-SN-24DC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</si>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</sst>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164" fontId="8" fillId="0" borderId="13" xfId="1" applyNumberFormat="1" applyFont="1" applyBorder="1" applyAlignment="1" applyProtection="1">
      <alignment horizontal="center" vertical="center"/>
      <protection locked="0"/>
    </xf>
    <xf numFmtId="168" fontId="8" fillId="0" borderId="27" xfId="1" applyNumberFormat="1" applyFont="1" applyBorder="1" applyAlignment="1" applyProtection="1">
      <alignment horizontal="center" vertical="center"/>
      <protection locked="0"/>
    </xf>
    <xf numFmtId="168" fontId="8" fillId="0" borderId="28" xfId="1" applyNumberFormat="1" applyFont="1" applyBorder="1" applyAlignment="1" applyProtection="1">
      <alignment horizontal="center" vertical="center"/>
      <protection locked="0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5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2"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27" sqref="C27:H27"/>
    </sheetView>
  </sheetViews>
  <sheetFormatPr defaultColWidth="9.140625" defaultRowHeight="14.45"/>
  <cols>
    <col min="1" max="1" width="0.85546875" style="7" customWidth="1"/>
    <col min="2" max="2" width="21.140625" style="7" hidden="1" customWidth="1"/>
    <col min="3" max="3" width="16.28515625" style="7" customWidth="1"/>
    <col min="4" max="4" width="4" style="7" customWidth="1"/>
    <col min="5" max="5" width="5.42578125" style="7" customWidth="1"/>
    <col min="6" max="6" width="46.7109375" style="7" bestFit="1" customWidth="1"/>
    <col min="7" max="7" width="45.7109375" style="7" customWidth="1"/>
    <col min="8" max="8" width="26" style="7" bestFit="1" customWidth="1"/>
    <col min="9" max="10" width="15.7109375" style="7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58" t="s">
        <v>1</v>
      </c>
      <c r="H1" s="59"/>
    </row>
    <row r="2" spans="2:24">
      <c r="F2" s="6" t="s">
        <v>2</v>
      </c>
      <c r="G2" s="55" t="s">
        <v>3</v>
      </c>
      <c r="H2" s="59"/>
    </row>
    <row r="3" spans="2:24">
      <c r="F3" s="6" t="s">
        <v>4</v>
      </c>
      <c r="G3" s="55" t="s">
        <v>5</v>
      </c>
      <c r="H3" s="59"/>
      <c r="I3" s="9" t="s">
        <v>6</v>
      </c>
      <c r="J3" s="10"/>
      <c r="L3" s="11"/>
      <c r="M3" s="12" t="s">
        <v>7</v>
      </c>
      <c r="N3" s="41" t="e">
        <f>SUM(P11:P158)</f>
        <v>#VALUE!</v>
      </c>
      <c r="O3" s="13"/>
      <c r="P3" s="13"/>
    </row>
    <row r="4" spans="2:24">
      <c r="F4" s="14" t="s">
        <v>8</v>
      </c>
      <c r="G4" s="56">
        <v>45681</v>
      </c>
      <c r="H4" s="59"/>
      <c r="I4" s="9" t="s">
        <v>9</v>
      </c>
      <c r="J4" s="15"/>
    </row>
    <row r="5" spans="2:24">
      <c r="F5" s="6" t="s">
        <v>10</v>
      </c>
      <c r="G5" s="57">
        <v>0.40625</v>
      </c>
      <c r="H5" s="59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60" t="s">
        <v>14</v>
      </c>
      <c r="H6" s="59"/>
    </row>
    <row r="7" spans="2:24">
      <c r="B7" s="18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9"/>
      <c r="T7" s="19"/>
      <c r="U7" s="19"/>
      <c r="V7" s="19"/>
      <c r="W7" s="19"/>
      <c r="X7" s="19"/>
    </row>
    <row r="8" spans="2:24" ht="25.35" customHeight="1">
      <c r="B8" s="51" t="s">
        <v>15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24" ht="9" customHeight="1" thickBo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20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28">
        <v>1</v>
      </c>
      <c r="D11" s="28">
        <v>1</v>
      </c>
      <c r="E11" s="28"/>
      <c r="F11" s="29"/>
      <c r="G11" s="29" t="s">
        <v>32</v>
      </c>
      <c r="H11" s="29" t="s">
        <v>33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34</v>
      </c>
    </row>
    <row r="12" spans="2:24" ht="15" customHeight="1">
      <c r="B12" s="27"/>
      <c r="C12" s="28">
        <v>2</v>
      </c>
      <c r="D12" s="28">
        <v>1</v>
      </c>
      <c r="E12" s="28"/>
      <c r="F12" s="29" t="s">
        <v>35</v>
      </c>
      <c r="G12" s="29" t="s">
        <v>36</v>
      </c>
      <c r="H12" s="29" t="s">
        <v>37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34</v>
      </c>
    </row>
    <row r="13" spans="2:24" ht="15" customHeight="1">
      <c r="B13" s="27"/>
      <c r="C13" s="28">
        <v>3</v>
      </c>
      <c r="D13" s="28">
        <v>13</v>
      </c>
      <c r="E13" s="28"/>
      <c r="F13" s="29" t="s">
        <v>38</v>
      </c>
      <c r="G13" s="29" t="s">
        <v>39</v>
      </c>
      <c r="H13" s="29" t="s">
        <v>40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34</v>
      </c>
    </row>
    <row r="14" spans="2:24" ht="15" customHeight="1">
      <c r="B14" s="27"/>
      <c r="C14" s="28">
        <v>4</v>
      </c>
      <c r="D14" s="28">
        <v>1</v>
      </c>
      <c r="E14" s="28"/>
      <c r="F14" s="29"/>
      <c r="G14" s="29" t="s">
        <v>41</v>
      </c>
      <c r="H14" s="29" t="s">
        <v>42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>
      <c r="B15" s="27"/>
      <c r="C15" s="28">
        <v>5</v>
      </c>
      <c r="D15" s="28">
        <v>1</v>
      </c>
      <c r="E15" s="28"/>
      <c r="F15" s="29"/>
      <c r="G15" s="29" t="s">
        <v>43</v>
      </c>
      <c r="H15" s="29" t="s">
        <v>44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34</v>
      </c>
    </row>
    <row r="16" spans="2:24" ht="15" customHeight="1">
      <c r="B16" s="27"/>
      <c r="C16" s="28">
        <v>6</v>
      </c>
      <c r="D16" s="28">
        <v>1</v>
      </c>
      <c r="E16" s="28"/>
      <c r="F16" s="29"/>
      <c r="G16" s="29" t="s">
        <v>45</v>
      </c>
      <c r="H16" s="29" t="s">
        <v>46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>
      <c r="B17" s="27"/>
      <c r="C17" s="28">
        <v>7</v>
      </c>
      <c r="D17" s="28">
        <v>8</v>
      </c>
      <c r="E17" s="28"/>
      <c r="F17" s="29" t="s">
        <v>47</v>
      </c>
      <c r="G17" s="29" t="s">
        <v>48</v>
      </c>
      <c r="H17" s="29" t="s">
        <v>49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>
      <c r="B18" s="27"/>
      <c r="C18" s="28">
        <v>8</v>
      </c>
      <c r="D18" s="28">
        <v>5</v>
      </c>
      <c r="E18" s="28"/>
      <c r="F18" s="29"/>
      <c r="G18" s="29" t="s">
        <v>50</v>
      </c>
      <c r="H18" s="29" t="s">
        <v>51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>
      <c r="B19" s="27"/>
      <c r="C19" s="28">
        <v>9</v>
      </c>
      <c r="D19" s="28">
        <v>107</v>
      </c>
      <c r="E19" s="28"/>
      <c r="F19" s="29"/>
      <c r="G19" s="29" t="s">
        <v>52</v>
      </c>
      <c r="H19" s="29" t="s">
        <v>53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>
      <c r="B20" s="27"/>
      <c r="C20" s="28">
        <v>10</v>
      </c>
      <c r="D20" s="28">
        <v>10</v>
      </c>
      <c r="E20" s="28"/>
      <c r="F20" s="29"/>
      <c r="G20" s="29" t="s">
        <v>54</v>
      </c>
      <c r="H20" s="29" t="s">
        <v>55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>
      <c r="B21" s="27"/>
      <c r="C21" s="28">
        <v>11</v>
      </c>
      <c r="D21" s="28">
        <v>6</v>
      </c>
      <c r="E21" s="28"/>
      <c r="F21" s="29"/>
      <c r="G21" s="29" t="s">
        <v>56</v>
      </c>
      <c r="H21" s="29" t="s">
        <v>57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>
      <c r="B22" s="27"/>
      <c r="C22" s="28">
        <v>12</v>
      </c>
      <c r="D22" s="28">
        <v>12</v>
      </c>
      <c r="E22" s="28"/>
      <c r="F22" s="29"/>
      <c r="G22" s="29" t="s">
        <v>58</v>
      </c>
      <c r="H22" s="29" t="s">
        <v>59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>
      <c r="B23" s="27"/>
      <c r="C23" s="28">
        <v>13</v>
      </c>
      <c r="D23" s="28" t="s">
        <v>60</v>
      </c>
      <c r="E23" s="28"/>
      <c r="F23" s="29"/>
      <c r="G23" s="29" t="s">
        <v>61</v>
      </c>
      <c r="H23" s="29" t="s">
        <v>62</v>
      </c>
      <c r="I23" s="29"/>
      <c r="J23" s="29"/>
      <c r="K23" s="30"/>
      <c r="L23" s="35">
        <v>0</v>
      </c>
      <c r="M23" s="1">
        <f t="shared" si="0"/>
        <v>0</v>
      </c>
      <c r="N23" s="36" t="e">
        <f t="shared" si="1"/>
        <v>#VALUE!</v>
      </c>
      <c r="O23" s="2"/>
      <c r="P23" s="32" t="e">
        <f t="shared" si="2"/>
        <v>#VALUE!</v>
      </c>
      <c r="Q23" s="33"/>
      <c r="R23" s="34"/>
    </row>
    <row r="24" spans="2:18" ht="15" customHeight="1">
      <c r="B24" s="27"/>
      <c r="C24" s="28">
        <v>14</v>
      </c>
      <c r="D24" s="28">
        <v>1</v>
      </c>
      <c r="E24" s="28"/>
      <c r="F24" s="29"/>
      <c r="G24" s="29" t="s">
        <v>63</v>
      </c>
      <c r="H24" s="29" t="s">
        <v>64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>
      <c r="B25" s="27"/>
      <c r="C25" s="28">
        <v>15</v>
      </c>
      <c r="D25" s="28">
        <v>8</v>
      </c>
      <c r="E25" s="28"/>
      <c r="F25" s="29"/>
      <c r="G25" s="29" t="s">
        <v>61</v>
      </c>
      <c r="H25" s="29" t="s">
        <v>65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>
      <c r="B26" s="27"/>
      <c r="C26" s="28">
        <v>16</v>
      </c>
      <c r="D26" s="28">
        <v>1</v>
      </c>
      <c r="E26" s="28"/>
      <c r="F26" s="29"/>
      <c r="G26" s="29" t="s">
        <v>66</v>
      </c>
      <c r="H26" s="29" t="s">
        <v>67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>
      <c r="B27" s="27"/>
      <c r="C27" s="46">
        <v>17</v>
      </c>
      <c r="D27" s="46">
        <v>13</v>
      </c>
      <c r="E27" s="46"/>
      <c r="F27" s="47"/>
      <c r="G27" s="47" t="s">
        <v>68</v>
      </c>
      <c r="H27" s="47" t="s">
        <v>69</v>
      </c>
      <c r="I27" s="29"/>
      <c r="J27" s="29"/>
      <c r="K27" s="30"/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>
      <c r="B28" s="27"/>
      <c r="C28" s="28">
        <v>18</v>
      </c>
      <c r="D28" s="28">
        <v>1</v>
      </c>
      <c r="E28" s="28"/>
      <c r="F28" s="29" t="s">
        <v>70</v>
      </c>
      <c r="G28" s="29" t="s">
        <v>71</v>
      </c>
      <c r="H28" s="29" t="s">
        <v>72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>
      <c r="B29" s="27"/>
      <c r="C29" s="28">
        <v>19</v>
      </c>
      <c r="D29" s="28">
        <v>1</v>
      </c>
      <c r="E29" s="28"/>
      <c r="F29" s="29" t="s">
        <v>70</v>
      </c>
      <c r="G29" s="29" t="s">
        <v>73</v>
      </c>
      <c r="H29" s="29" t="s">
        <v>74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>
      <c r="B30" s="27"/>
      <c r="C30" s="28"/>
      <c r="D30" s="28"/>
      <c r="E30" s="28"/>
      <c r="F30" s="29"/>
      <c r="G30" s="29"/>
      <c r="H30" s="29"/>
      <c r="I30" s="29"/>
      <c r="J30" s="29"/>
      <c r="K30" s="30"/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>
      <c r="B31" s="27"/>
      <c r="C31" s="28"/>
      <c r="D31" s="28"/>
      <c r="E31" s="28"/>
      <c r="F31" s="29"/>
      <c r="G31" s="29"/>
      <c r="H31" s="29"/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>
      <c r="B32" s="27"/>
      <c r="C32" s="28"/>
      <c r="D32" s="28"/>
      <c r="E32" s="28"/>
      <c r="F32" s="29"/>
      <c r="G32" s="29"/>
      <c r="H32" s="29"/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>
      <c r="B33" s="27"/>
      <c r="C33" s="28"/>
      <c r="D33" s="28"/>
      <c r="E33" s="28"/>
      <c r="F33" s="29"/>
      <c r="G33" s="29"/>
      <c r="H33" s="29"/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>
      <c r="B34" s="27"/>
      <c r="C34" s="28"/>
      <c r="D34" s="28"/>
      <c r="E34" s="28"/>
      <c r="F34" s="29"/>
      <c r="G34" s="29"/>
      <c r="H34" s="29"/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>
      <c r="B35" s="27"/>
      <c r="C35" s="28"/>
      <c r="D35" s="28"/>
      <c r="E35" s="28"/>
      <c r="F35" s="29"/>
      <c r="G35" s="29"/>
      <c r="H35" s="29"/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>
      <c r="B36" s="27"/>
      <c r="C36" s="28"/>
      <c r="D36" s="28"/>
      <c r="E36" s="28"/>
      <c r="F36" s="29"/>
      <c r="G36" s="29"/>
      <c r="H36" s="29"/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>
      <c r="B37" s="27"/>
      <c r="C37" s="28"/>
      <c r="D37" s="28"/>
      <c r="E37" s="28"/>
      <c r="F37" s="29"/>
      <c r="G37" s="29"/>
      <c r="H37" s="29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>
      <c r="B38" s="27"/>
      <c r="C38" s="28"/>
      <c r="D38" s="28"/>
      <c r="E38" s="28"/>
      <c r="F38" s="29"/>
      <c r="G38" s="29"/>
      <c r="H38" s="29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>
      <c r="B39" s="27"/>
      <c r="C39" s="28"/>
      <c r="D39" s="28"/>
      <c r="E39" s="28"/>
      <c r="F39" s="29"/>
      <c r="G39" s="29"/>
      <c r="H39" s="29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34</v>
      </c>
    </row>
    <row r="88" spans="2:18" ht="15" customHeight="1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34</v>
      </c>
    </row>
    <row r="89" spans="2:18" ht="15" customHeight="1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34</v>
      </c>
    </row>
    <row r="90" spans="2:18" ht="15" customHeight="1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34</v>
      </c>
    </row>
    <row r="91" spans="2:18" ht="15" customHeight="1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34</v>
      </c>
    </row>
    <row r="92" spans="2:18" ht="15" customHeight="1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34</v>
      </c>
    </row>
    <row r="93" spans="2:18" ht="15" customHeight="1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34</v>
      </c>
    </row>
    <row r="94" spans="2:18" ht="15" customHeight="1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34</v>
      </c>
    </row>
    <row r="95" spans="2:18" ht="15" customHeight="1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34</v>
      </c>
    </row>
    <row r="96" spans="2:18" ht="15" customHeight="1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34</v>
      </c>
    </row>
    <row r="97" spans="2:18" ht="15" customHeight="1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34</v>
      </c>
    </row>
    <row r="98" spans="2:18" ht="15" customHeight="1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34</v>
      </c>
    </row>
    <row r="99" spans="2:18" ht="15" customHeight="1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34</v>
      </c>
    </row>
    <row r="117" spans="2:18" ht="15" customHeight="1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34</v>
      </c>
    </row>
    <row r="118" spans="2:18" ht="15" customHeight="1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34</v>
      </c>
    </row>
    <row r="119" spans="2:18" ht="15" customHeight="1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34</v>
      </c>
    </row>
    <row r="120" spans="2:18" ht="15" customHeight="1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34</v>
      </c>
    </row>
    <row r="121" spans="2:18" ht="15" customHeight="1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34</v>
      </c>
    </row>
    <row r="122" spans="2:18" ht="15" customHeight="1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34</v>
      </c>
    </row>
    <row r="123" spans="2:18" ht="15" customHeight="1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34</v>
      </c>
    </row>
    <row r="124" spans="2:18" ht="15" customHeight="1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34</v>
      </c>
    </row>
    <row r="125" spans="2:18" ht="15" customHeight="1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34</v>
      </c>
    </row>
    <row r="126" spans="2:18" ht="15" customHeight="1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34</v>
      </c>
    </row>
    <row r="127" spans="2:18" ht="15" customHeight="1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34</v>
      </c>
    </row>
    <row r="128" spans="2:18" ht="15" customHeight="1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34</v>
      </c>
    </row>
    <row r="129" spans="2:18" ht="15" customHeight="1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34</v>
      </c>
    </row>
    <row r="130" spans="2:18" ht="15" customHeight="1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34</v>
      </c>
    </row>
    <row r="131" spans="2:18" ht="15" customHeight="1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34</v>
      </c>
    </row>
    <row r="132" spans="2:18" ht="15" customHeight="1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34</v>
      </c>
    </row>
    <row r="133" spans="2:18" ht="15" customHeight="1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34</v>
      </c>
    </row>
    <row r="134" spans="2:18" ht="15" customHeight="1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34</v>
      </c>
    </row>
    <row r="135" spans="2:18" ht="15" customHeight="1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34</v>
      </c>
    </row>
    <row r="136" spans="2:18" ht="15" customHeight="1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34</v>
      </c>
    </row>
    <row r="137" spans="2:18" ht="15" customHeight="1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34</v>
      </c>
    </row>
    <row r="138" spans="2:18" ht="15" customHeight="1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34</v>
      </c>
    </row>
    <row r="139" spans="2:18" ht="15" customHeight="1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34</v>
      </c>
    </row>
    <row r="140" spans="2:18" ht="15" customHeight="1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34</v>
      </c>
    </row>
    <row r="141" spans="2:18" ht="15" customHeight="1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34</v>
      </c>
    </row>
    <row r="142" spans="2:18" ht="15" customHeight="1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34</v>
      </c>
    </row>
    <row r="143" spans="2:18" ht="15" customHeight="1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34</v>
      </c>
    </row>
    <row r="144" spans="2:18" ht="15" customHeight="1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34</v>
      </c>
    </row>
    <row r="145" spans="2:18" ht="15" customHeight="1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34</v>
      </c>
    </row>
    <row r="146" spans="2:18" ht="15" customHeight="1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34</v>
      </c>
    </row>
    <row r="147" spans="2:18" ht="15" customHeight="1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34</v>
      </c>
    </row>
    <row r="148" spans="2:18" ht="15" customHeight="1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34</v>
      </c>
    </row>
    <row r="149" spans="2:18" ht="15" customHeight="1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34</v>
      </c>
    </row>
    <row r="150" spans="2:18" ht="15" customHeight="1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34</v>
      </c>
    </row>
    <row r="151" spans="2:18" ht="15" customHeight="1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34</v>
      </c>
    </row>
    <row r="152" spans="2:18" ht="15" customHeight="1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34</v>
      </c>
    </row>
    <row r="153" spans="2:18" ht="15" customHeight="1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34</v>
      </c>
    </row>
    <row r="154" spans="2:18" ht="15" customHeight="1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34</v>
      </c>
    </row>
    <row r="155" spans="2:18" ht="15" customHeight="1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34</v>
      </c>
    </row>
    <row r="156" spans="2:18" ht="15" customHeight="1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34</v>
      </c>
    </row>
    <row r="157" spans="2:18" ht="15" customHeight="1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34</v>
      </c>
    </row>
    <row r="158" spans="2:18" ht="15" customHeight="1" thickBot="1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34</v>
      </c>
    </row>
    <row r="159" spans="2:18" ht="15" thickBot="1">
      <c r="K159" s="48" t="s">
        <v>75</v>
      </c>
      <c r="L159" s="49"/>
      <c r="M159" s="50"/>
      <c r="N159" s="42" t="e">
        <f>+SUM(N11:N158)</f>
        <v>#VALUE!</v>
      </c>
      <c r="O159" s="43"/>
      <c r="P159" s="43"/>
    </row>
    <row r="160" spans="2:18" ht="15" thickBot="1">
      <c r="K160" s="44"/>
      <c r="L160" s="48" t="s">
        <v>76</v>
      </c>
      <c r="M160" s="49"/>
      <c r="N160" s="50"/>
      <c r="O160" s="45" t="e">
        <f>ROUND(SUM(((P161/N159)*100)-100),1)</f>
        <v>#VALUE!</v>
      </c>
      <c r="P160" s="43"/>
    </row>
    <row r="161" spans="11:16" ht="15" thickBot="1">
      <c r="K161" s="44"/>
      <c r="L161" s="44"/>
      <c r="M161" s="48" t="s">
        <v>77</v>
      </c>
      <c r="N161" s="49"/>
      <c r="O161" s="50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160:N160"/>
    <mergeCell ref="M161:O161"/>
    <mergeCell ref="G6:H6"/>
    <mergeCell ref="K159:M159"/>
    <mergeCell ref="B8:R8"/>
    <mergeCell ref="C7:R7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r:id="rId1"/>
  <headerFooter>
    <oddFooter>&amp;L&amp;8IMS 5204 - IES WORKS COSTING SCHEDULE - Rev. 1-6.xlsx
Authorised by: DL                             Date: 23/02/2022&amp;R&amp;8&amp;P/&amp;N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C0569-3924-4627-839A-D9E7FA17A4E9}"/>
</file>

<file path=customXml/itemProps2.xml><?xml version="1.0" encoding="utf-8"?>
<ds:datastoreItem xmlns:ds="http://schemas.openxmlformats.org/officeDocument/2006/customXml" ds:itemID="{69C9DE7F-AFBD-4D66-826F-66E57AEAFA77}"/>
</file>

<file path=customXml/itemProps3.xml><?xml version="1.0" encoding="utf-8"?>
<ds:datastoreItem xmlns:ds="http://schemas.openxmlformats.org/officeDocument/2006/customXml" ds:itemID="{5FC86C94-502E-4B17-A584-386B65003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