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1198869D-40DC-4F5A-BF35-20DB5C8716EB}" xr6:coauthVersionLast="44" xr6:coauthVersionMax="44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Resumo!$A$18:$P$1058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7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6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E4042" i="6"/>
  <c r="E4043" i="6"/>
  <c r="E4044" i="6"/>
  <c r="E4045" i="6"/>
  <c r="E4046" i="6"/>
  <c r="E4047" i="6"/>
  <c r="E4048" i="6"/>
  <c r="E4049" i="6"/>
  <c r="E4050" i="6"/>
  <c r="E4051" i="6"/>
  <c r="E4052" i="6"/>
  <c r="E4053" i="6"/>
  <c r="E4054" i="6"/>
  <c r="E4055" i="6"/>
  <c r="E4056" i="6"/>
  <c r="E4057" i="6"/>
  <c r="E4058" i="6"/>
  <c r="E4059" i="6"/>
  <c r="E4060" i="6"/>
  <c r="E4061" i="6"/>
  <c r="E4062" i="6"/>
  <c r="E4063" i="6"/>
  <c r="E4064" i="6"/>
  <c r="E4065" i="6"/>
  <c r="E4066" i="6"/>
  <c r="E4067" i="6"/>
  <c r="E4068" i="6"/>
  <c r="E4069" i="6"/>
  <c r="E4070" i="6"/>
  <c r="E4071" i="6"/>
  <c r="E4072" i="6"/>
  <c r="E4073" i="6"/>
  <c r="E4074" i="6"/>
  <c r="E4075" i="6"/>
  <c r="E4076" i="6"/>
  <c r="E4077" i="6"/>
  <c r="E4078" i="6"/>
  <c r="E4079" i="6"/>
  <c r="E4080" i="6"/>
  <c r="E4081" i="6"/>
  <c r="E4082" i="6"/>
  <c r="E4083" i="6"/>
  <c r="E4084" i="6"/>
  <c r="E4085" i="6"/>
  <c r="E4086" i="6"/>
  <c r="E4087" i="6"/>
  <c r="E4088" i="6"/>
  <c r="E4089" i="6"/>
  <c r="E4090" i="6"/>
  <c r="E4091" i="6"/>
  <c r="E4092" i="6"/>
  <c r="E4093" i="6"/>
  <c r="E4094" i="6"/>
  <c r="E4095" i="6"/>
  <c r="E4096" i="6"/>
  <c r="E4097" i="6"/>
  <c r="E4098" i="6"/>
  <c r="E4099" i="6"/>
  <c r="E4100" i="6"/>
  <c r="E4101" i="6"/>
  <c r="E4102" i="6"/>
  <c r="E4103" i="6"/>
  <c r="E4104" i="6"/>
  <c r="E4105" i="6"/>
  <c r="E4106" i="6"/>
  <c r="E4107" i="6"/>
  <c r="E4108" i="6"/>
  <c r="E4109" i="6"/>
  <c r="E4110" i="6"/>
  <c r="E4111" i="6"/>
  <c r="E4112" i="6"/>
  <c r="E4113" i="6"/>
  <c r="E4114" i="6"/>
  <c r="E4115" i="6"/>
  <c r="E4116" i="6"/>
  <c r="E4117" i="6"/>
  <c r="E4118" i="6"/>
  <c r="E4119" i="6"/>
  <c r="E4120" i="6"/>
  <c r="E4121" i="6"/>
  <c r="E4122" i="6"/>
  <c r="E4123" i="6"/>
  <c r="E4124" i="6"/>
  <c r="E4125" i="6"/>
  <c r="E4126" i="6"/>
  <c r="E4127" i="6"/>
  <c r="E4128" i="6"/>
  <c r="E4129" i="6"/>
  <c r="E4130" i="6"/>
  <c r="E4131" i="6"/>
  <c r="E4132" i="6"/>
  <c r="E4133" i="6"/>
  <c r="E4134" i="6"/>
  <c r="E4135" i="6"/>
  <c r="E4136" i="6"/>
  <c r="E4137" i="6"/>
  <c r="E4138" i="6"/>
  <c r="E4139" i="6"/>
  <c r="E4140" i="6"/>
  <c r="E4141" i="6"/>
  <c r="E4142" i="6"/>
  <c r="E4143" i="6"/>
  <c r="E4144" i="6"/>
  <c r="E4145" i="6"/>
  <c r="E4146" i="6"/>
  <c r="E4147" i="6"/>
  <c r="E4148" i="6"/>
  <c r="E4149" i="6"/>
  <c r="E4150" i="6"/>
  <c r="E4151" i="6"/>
  <c r="E4152" i="6"/>
  <c r="E4153" i="6"/>
  <c r="E4154" i="6"/>
  <c r="E4155" i="6"/>
  <c r="E4156" i="6"/>
  <c r="E4157" i="6"/>
  <c r="E4158" i="6"/>
  <c r="E4159" i="6"/>
  <c r="E4160" i="6"/>
  <c r="E4161" i="6"/>
  <c r="E4162" i="6"/>
  <c r="E4163" i="6"/>
  <c r="E4164" i="6"/>
  <c r="E4165" i="6"/>
  <c r="E4166" i="6"/>
  <c r="E4167" i="6"/>
  <c r="E4168" i="6"/>
  <c r="E4169" i="6"/>
  <c r="E4170" i="6"/>
  <c r="E4171" i="6"/>
  <c r="E4172" i="6"/>
  <c r="E4173" i="6"/>
  <c r="E4174" i="6"/>
  <c r="E4175" i="6"/>
  <c r="E4176" i="6"/>
  <c r="E4177" i="6"/>
  <c r="E4178" i="6"/>
  <c r="E4179" i="6"/>
  <c r="E4180" i="6"/>
  <c r="E4181" i="6"/>
  <c r="E4182" i="6"/>
  <c r="E4183" i="6"/>
  <c r="E4184" i="6"/>
  <c r="E4185" i="6"/>
  <c r="E4186" i="6"/>
  <c r="E4187" i="6"/>
  <c r="E4188" i="6"/>
  <c r="E4189" i="6"/>
  <c r="E4190" i="6"/>
  <c r="E4191" i="6"/>
  <c r="E4192" i="6"/>
  <c r="E4193" i="6"/>
  <c r="E4194" i="6"/>
  <c r="E4195" i="6"/>
  <c r="E4196" i="6"/>
  <c r="E4197" i="6"/>
  <c r="E4198" i="6"/>
  <c r="E4199" i="6"/>
  <c r="E4200" i="6"/>
  <c r="E4201" i="6"/>
  <c r="E4202" i="6"/>
  <c r="E4203" i="6"/>
  <c r="E4204" i="6"/>
  <c r="E4205" i="6"/>
  <c r="E4206" i="6"/>
  <c r="E4207" i="6"/>
  <c r="E4208" i="6"/>
  <c r="E4209" i="6"/>
  <c r="E4210" i="6"/>
  <c r="E4211" i="6"/>
  <c r="E4212" i="6"/>
  <c r="E4213" i="6"/>
  <c r="E4214" i="6"/>
  <c r="E4215" i="6"/>
  <c r="E4216" i="6"/>
  <c r="E4217" i="6"/>
  <c r="E4218" i="6"/>
  <c r="E4219" i="6"/>
  <c r="E4220" i="6"/>
  <c r="E4221" i="6"/>
  <c r="E4222" i="6"/>
  <c r="E4223" i="6"/>
  <c r="E4224" i="6"/>
  <c r="E4225" i="6"/>
  <c r="E4226" i="6"/>
  <c r="E4227" i="6"/>
  <c r="E4228" i="6"/>
  <c r="E4229" i="6"/>
  <c r="E4230" i="6"/>
  <c r="E4231" i="6"/>
  <c r="E4232" i="6"/>
  <c r="E4233" i="6"/>
  <c r="E4234" i="6"/>
  <c r="E4235" i="6"/>
  <c r="E4236" i="6"/>
  <c r="E4237" i="6"/>
  <c r="E4238" i="6"/>
  <c r="E4239" i="6"/>
  <c r="E4240" i="6"/>
  <c r="E4241" i="6"/>
  <c r="E4242" i="6"/>
  <c r="E4243" i="6"/>
  <c r="E4244" i="6"/>
  <c r="E4245" i="6"/>
  <c r="E4246" i="6"/>
  <c r="E4247" i="6"/>
  <c r="E4248" i="6"/>
  <c r="E4249" i="6"/>
  <c r="E4250" i="6"/>
  <c r="E4251" i="6"/>
  <c r="E4252" i="6"/>
  <c r="E4253" i="6"/>
  <c r="E4254" i="6"/>
  <c r="E4255" i="6"/>
  <c r="E4256" i="6"/>
  <c r="E4257" i="6"/>
  <c r="E4258" i="6"/>
  <c r="E4259" i="6"/>
  <c r="E4260" i="6"/>
  <c r="E4261" i="6"/>
  <c r="E4262" i="6"/>
  <c r="E4263" i="6"/>
  <c r="E4264" i="6"/>
  <c r="E4265" i="6"/>
  <c r="E4266" i="6"/>
  <c r="E4267" i="6"/>
  <c r="E4268" i="6"/>
  <c r="E4269" i="6"/>
  <c r="E4270" i="6"/>
  <c r="E4271" i="6"/>
  <c r="E4272" i="6"/>
  <c r="E4273" i="6"/>
  <c r="E4274" i="6"/>
  <c r="E4275" i="6"/>
  <c r="E4276" i="6"/>
  <c r="E4277" i="6"/>
  <c r="E4278" i="6"/>
  <c r="E4279" i="6"/>
  <c r="E4280" i="6"/>
  <c r="E4281" i="6"/>
  <c r="E4282" i="6"/>
  <c r="E4283" i="6"/>
  <c r="E4284" i="6"/>
  <c r="E4285" i="6"/>
  <c r="E4286" i="6"/>
  <c r="E4287" i="6"/>
  <c r="E4288" i="6"/>
  <c r="E4289" i="6"/>
  <c r="E4290" i="6"/>
  <c r="E4291" i="6"/>
  <c r="E4292" i="6"/>
  <c r="E4293" i="6"/>
  <c r="E4294" i="6"/>
  <c r="E4295" i="6"/>
  <c r="E4296" i="6"/>
  <c r="E4297" i="6"/>
  <c r="E4298" i="6"/>
  <c r="E4299" i="6"/>
  <c r="E4300" i="6"/>
  <c r="E4301" i="6"/>
  <c r="E4302" i="6"/>
  <c r="E4303" i="6"/>
  <c r="E4304" i="6"/>
  <c r="E4305" i="6"/>
  <c r="E4306" i="6"/>
  <c r="E4307" i="6"/>
  <c r="E4308" i="6"/>
  <c r="E4309" i="6"/>
  <c r="E4310" i="6"/>
  <c r="E4311" i="6"/>
  <c r="E4312" i="6"/>
  <c r="E4313" i="6"/>
  <c r="E4314" i="6"/>
  <c r="E4315" i="6"/>
  <c r="E4316" i="6"/>
  <c r="E4317" i="6"/>
  <c r="E4318" i="6"/>
  <c r="E4319" i="6"/>
  <c r="E4320" i="6"/>
  <c r="E4321" i="6"/>
  <c r="E4322" i="6"/>
  <c r="E4323" i="6"/>
  <c r="E4324" i="6"/>
  <c r="E4325" i="6"/>
  <c r="E4326" i="6"/>
  <c r="E4327" i="6"/>
  <c r="E4328" i="6"/>
  <c r="E4329" i="6"/>
  <c r="E4330" i="6"/>
  <c r="E4331" i="6"/>
  <c r="E4332" i="6"/>
  <c r="E4333" i="6"/>
  <c r="E4334" i="6"/>
  <c r="E4335" i="6"/>
  <c r="E4336" i="6"/>
  <c r="E4337" i="6"/>
  <c r="E4338" i="6"/>
  <c r="E4339" i="6"/>
  <c r="E4340" i="6"/>
  <c r="E4341" i="6"/>
  <c r="E4342" i="6"/>
  <c r="E4343" i="6"/>
  <c r="E4344" i="6"/>
  <c r="E4345" i="6"/>
  <c r="E4346" i="6"/>
  <c r="E4347" i="6"/>
  <c r="E4348" i="6"/>
  <c r="E4349" i="6"/>
  <c r="E4350" i="6"/>
  <c r="E4351" i="6"/>
  <c r="E4352" i="6"/>
  <c r="E4353" i="6"/>
  <c r="E4354" i="6"/>
  <c r="E4355" i="6"/>
  <c r="E4356" i="6"/>
  <c r="E4357" i="6"/>
  <c r="E4358" i="6"/>
  <c r="E4359" i="6"/>
  <c r="E4360" i="6"/>
  <c r="E4361" i="6"/>
  <c r="E4362" i="6"/>
  <c r="E4363" i="6"/>
  <c r="E4364" i="6"/>
  <c r="E4365" i="6"/>
  <c r="E4366" i="6"/>
  <c r="E4367" i="6"/>
  <c r="E4368" i="6"/>
  <c r="E4369" i="6"/>
  <c r="E4370" i="6"/>
  <c r="E4371" i="6"/>
  <c r="E4372" i="6"/>
  <c r="E4373" i="6"/>
  <c r="E4374" i="6"/>
  <c r="E4375" i="6"/>
  <c r="E4376" i="6"/>
  <c r="E4377" i="6"/>
  <c r="E4378" i="6"/>
  <c r="E4379" i="6"/>
  <c r="E4380" i="6"/>
  <c r="E4381" i="6"/>
  <c r="E4382" i="6"/>
  <c r="E4383" i="6"/>
  <c r="E4384" i="6"/>
  <c r="E4385" i="6"/>
  <c r="E4386" i="6"/>
  <c r="E4387" i="6"/>
  <c r="E4388" i="6"/>
  <c r="E4389" i="6"/>
  <c r="E4390" i="6"/>
  <c r="E4391" i="6"/>
  <c r="E4392" i="6"/>
  <c r="E4393" i="6"/>
  <c r="E4394" i="6"/>
  <c r="E4395" i="6"/>
  <c r="E4396" i="6"/>
  <c r="E4397" i="6"/>
  <c r="E4398" i="6"/>
  <c r="E4399" i="6"/>
  <c r="E4400" i="6"/>
  <c r="E4401" i="6"/>
  <c r="E4402" i="6"/>
  <c r="E4403" i="6"/>
  <c r="E4404" i="6"/>
  <c r="E4405" i="6"/>
  <c r="E4406" i="6"/>
  <c r="E4407" i="6"/>
  <c r="E4408" i="6"/>
  <c r="E4409" i="6"/>
  <c r="E4410" i="6"/>
  <c r="E4411" i="6"/>
  <c r="E4412" i="6"/>
  <c r="E4413" i="6"/>
  <c r="E4414" i="6"/>
  <c r="E4415" i="6"/>
  <c r="E4416" i="6"/>
  <c r="E4417" i="6"/>
  <c r="E4418" i="6"/>
  <c r="E4419" i="6"/>
  <c r="E4420" i="6"/>
  <c r="E4421" i="6"/>
  <c r="E4422" i="6"/>
  <c r="E4423" i="6"/>
  <c r="E4424" i="6"/>
  <c r="E4425" i="6"/>
  <c r="E4426" i="6"/>
  <c r="E4427" i="6"/>
  <c r="E4428" i="6"/>
  <c r="E4429" i="6"/>
  <c r="E4430" i="6"/>
  <c r="E4431" i="6"/>
  <c r="E4432" i="6"/>
  <c r="E4433" i="6"/>
  <c r="E4434" i="6"/>
  <c r="E4435" i="6"/>
  <c r="E4436" i="6"/>
  <c r="E4437" i="6"/>
  <c r="E4438" i="6"/>
  <c r="E4439" i="6"/>
  <c r="E4440" i="6"/>
  <c r="E4441" i="6"/>
  <c r="E4442" i="6"/>
  <c r="E4443" i="6"/>
  <c r="E4444" i="6"/>
  <c r="E4445" i="6"/>
  <c r="E4446" i="6"/>
  <c r="E4447" i="6"/>
  <c r="E4448" i="6"/>
  <c r="E4449" i="6"/>
  <c r="E4450" i="6"/>
  <c r="E4451" i="6"/>
  <c r="E4452" i="6"/>
  <c r="E4453" i="6"/>
  <c r="E4454" i="6"/>
  <c r="E4455" i="6"/>
  <c r="E4456" i="6"/>
  <c r="E4457" i="6"/>
  <c r="E4458" i="6"/>
  <c r="E4459" i="6"/>
  <c r="E4460" i="6"/>
  <c r="E4461" i="6"/>
  <c r="E4462" i="6"/>
  <c r="E4463" i="6"/>
  <c r="E4464" i="6"/>
  <c r="E4465" i="6"/>
  <c r="E4466" i="6"/>
  <c r="E4467" i="6"/>
  <c r="E4468" i="6"/>
  <c r="E4469" i="6"/>
  <c r="E4470" i="6"/>
  <c r="E4471" i="6"/>
  <c r="E4472" i="6"/>
  <c r="E4473" i="6"/>
  <c r="E4474" i="6"/>
  <c r="E4475" i="6"/>
  <c r="E4476" i="6"/>
  <c r="E4477" i="6"/>
  <c r="E4478" i="6"/>
  <c r="E4479" i="6"/>
  <c r="E4480" i="6"/>
  <c r="E4481" i="6"/>
  <c r="E4482" i="6"/>
  <c r="E4483" i="6"/>
  <c r="E4484" i="6"/>
  <c r="E4485" i="6"/>
  <c r="E4486" i="6"/>
  <c r="E4487" i="6"/>
  <c r="E4488" i="6"/>
  <c r="E4489" i="6"/>
  <c r="E4490" i="6"/>
  <c r="E4491" i="6"/>
  <c r="E4492" i="6"/>
  <c r="E4493" i="6"/>
  <c r="E4494" i="6"/>
  <c r="E4495" i="6"/>
  <c r="E4496" i="6"/>
  <c r="E4497" i="6"/>
  <c r="E4498" i="6"/>
  <c r="E4499" i="6"/>
  <c r="E4500" i="6"/>
  <c r="E4501" i="6"/>
  <c r="E4502" i="6"/>
  <c r="E4503" i="6"/>
  <c r="E4504" i="6"/>
  <c r="E4505" i="6"/>
  <c r="E4506" i="6"/>
  <c r="E4507" i="6"/>
  <c r="E4508" i="6"/>
  <c r="E4509" i="6"/>
  <c r="E4510" i="6"/>
  <c r="E4511" i="6"/>
  <c r="E4512" i="6"/>
  <c r="E4513" i="6"/>
  <c r="E4514" i="6"/>
  <c r="E4515" i="6"/>
  <c r="E4516" i="6"/>
  <c r="E4517" i="6"/>
  <c r="E4518" i="6"/>
  <c r="E4519" i="6"/>
  <c r="E4520" i="6"/>
  <c r="E4521" i="6"/>
  <c r="E4522" i="6"/>
  <c r="E4523" i="6"/>
  <c r="E4524" i="6"/>
  <c r="E4525" i="6"/>
  <c r="E4526" i="6"/>
  <c r="E4527" i="6"/>
  <c r="E4528" i="6"/>
  <c r="E4529" i="6"/>
  <c r="E4530" i="6"/>
  <c r="E4531" i="6"/>
  <c r="E4532" i="6"/>
  <c r="E4533" i="6"/>
  <c r="E4534" i="6"/>
  <c r="E4535" i="6"/>
  <c r="E4536" i="6"/>
  <c r="E4537" i="6"/>
  <c r="E4538" i="6"/>
  <c r="E4539" i="6"/>
  <c r="E4540" i="6"/>
  <c r="E4541" i="6"/>
  <c r="E4542" i="6"/>
  <c r="E4543" i="6"/>
  <c r="E4544" i="6"/>
  <c r="E4545" i="6"/>
  <c r="E4546" i="6"/>
  <c r="E4547" i="6"/>
  <c r="E4548" i="6"/>
  <c r="E4549" i="6"/>
  <c r="E4550" i="6"/>
  <c r="E4551" i="6"/>
  <c r="E4552" i="6"/>
  <c r="E4553" i="6"/>
  <c r="E4554" i="6"/>
  <c r="E4555" i="6"/>
  <c r="E4556" i="6"/>
  <c r="E4557" i="6"/>
  <c r="E4558" i="6"/>
  <c r="E4559" i="6"/>
  <c r="E4560" i="6"/>
  <c r="E4561" i="6"/>
  <c r="E4562" i="6"/>
  <c r="E4563" i="6"/>
  <c r="E4564" i="6"/>
  <c r="E4565" i="6"/>
  <c r="E4566" i="6"/>
  <c r="E4567" i="6"/>
  <c r="E4568" i="6"/>
  <c r="E4569" i="6"/>
  <c r="E4570" i="6"/>
  <c r="E4571" i="6"/>
  <c r="E4572" i="6"/>
  <c r="E4573" i="6"/>
  <c r="E4574" i="6"/>
  <c r="E4575" i="6"/>
  <c r="E4576" i="6"/>
  <c r="E4577" i="6"/>
  <c r="E4578" i="6"/>
  <c r="E4579" i="6"/>
  <c r="E4580" i="6"/>
  <c r="E4581" i="6"/>
  <c r="E4582" i="6"/>
  <c r="E4583" i="6"/>
  <c r="E4584" i="6"/>
  <c r="E4585" i="6"/>
  <c r="E4586" i="6"/>
  <c r="E4587" i="6"/>
  <c r="E4588" i="6"/>
  <c r="E4589" i="6"/>
  <c r="E4590" i="6"/>
  <c r="E4591" i="6"/>
  <c r="E4592" i="6"/>
  <c r="E4593" i="6"/>
  <c r="E4594" i="6"/>
  <c r="E4595" i="6"/>
  <c r="E4596" i="6"/>
  <c r="E4597" i="6"/>
  <c r="E4598" i="6"/>
  <c r="E4599" i="6"/>
  <c r="E4600" i="6"/>
  <c r="E4601" i="6"/>
  <c r="E4602" i="6"/>
  <c r="E4603" i="6"/>
  <c r="E4604" i="6"/>
  <c r="E4605" i="6"/>
  <c r="E4606" i="6"/>
  <c r="E4607" i="6"/>
  <c r="E4608" i="6"/>
  <c r="E4609" i="6"/>
  <c r="E4610" i="6"/>
  <c r="E4611" i="6"/>
  <c r="E4612" i="6"/>
  <c r="E4613" i="6"/>
  <c r="E4614" i="6"/>
  <c r="E4615" i="6"/>
  <c r="E4616" i="6"/>
  <c r="E4617" i="6"/>
  <c r="E4618" i="6"/>
  <c r="E4619" i="6"/>
  <c r="E4620" i="6"/>
  <c r="E4621" i="6"/>
  <c r="E4622" i="6"/>
  <c r="E4623" i="6"/>
  <c r="E4624" i="6"/>
  <c r="E4625" i="6"/>
  <c r="E4626" i="6"/>
  <c r="E4627" i="6"/>
  <c r="E4628" i="6"/>
  <c r="E4629" i="6"/>
  <c r="E4630" i="6"/>
  <c r="E4631" i="6"/>
  <c r="E4632" i="6"/>
  <c r="E4633" i="6"/>
  <c r="E4634" i="6"/>
  <c r="E4635" i="6"/>
  <c r="E4636" i="6"/>
  <c r="E4637" i="6"/>
  <c r="E4638" i="6"/>
  <c r="E4639" i="6"/>
  <c r="E4640" i="6"/>
  <c r="E4641" i="6"/>
  <c r="E4642" i="6"/>
  <c r="E4643" i="6"/>
  <c r="E4644" i="6"/>
  <c r="E4645" i="6"/>
  <c r="E4646" i="6"/>
  <c r="E4647" i="6"/>
  <c r="E4648" i="6"/>
  <c r="E4649" i="6"/>
  <c r="E4650" i="6"/>
  <c r="E4651" i="6"/>
  <c r="E4652" i="6"/>
  <c r="E4653" i="6"/>
  <c r="E4654" i="6"/>
  <c r="E4655" i="6"/>
  <c r="E4656" i="6"/>
  <c r="E4657" i="6"/>
  <c r="E4658" i="6"/>
  <c r="E4659" i="6"/>
  <c r="E4660" i="6"/>
  <c r="E4661" i="6"/>
  <c r="E4662" i="6"/>
  <c r="E4663" i="6"/>
  <c r="E4664" i="6"/>
  <c r="E4665" i="6"/>
  <c r="E4666" i="6"/>
  <c r="E4667" i="6"/>
  <c r="E4668" i="6"/>
  <c r="E4669" i="6"/>
  <c r="E4670" i="6"/>
  <c r="E4671" i="6"/>
  <c r="E4672" i="6"/>
  <c r="E4673" i="6"/>
  <c r="E4674" i="6"/>
  <c r="E4675" i="6"/>
  <c r="E4676" i="6"/>
  <c r="E4677" i="6"/>
  <c r="E4678" i="6"/>
  <c r="E4679" i="6"/>
  <c r="E4680" i="6"/>
  <c r="E4681" i="6"/>
  <c r="E4682" i="6"/>
  <c r="E4683" i="6"/>
  <c r="E4684" i="6"/>
  <c r="E4685" i="6"/>
  <c r="E4686" i="6"/>
  <c r="E4687" i="6"/>
  <c r="E4688" i="6"/>
  <c r="E4689" i="6"/>
  <c r="E4690" i="6"/>
  <c r="E4691" i="6"/>
  <c r="E4692" i="6"/>
  <c r="E4693" i="6"/>
  <c r="E4694" i="6"/>
  <c r="E4695" i="6"/>
  <c r="E4696" i="6"/>
  <c r="E4697" i="6"/>
  <c r="E4698" i="6"/>
  <c r="E4699" i="6"/>
  <c r="E4700" i="6"/>
  <c r="E4701" i="6"/>
  <c r="E4702" i="6"/>
  <c r="E4703" i="6"/>
  <c r="E4704" i="6"/>
  <c r="E4705" i="6"/>
  <c r="E4706" i="6"/>
  <c r="E4707" i="6"/>
  <c r="E4708" i="6"/>
  <c r="E4709" i="6"/>
  <c r="E4710" i="6"/>
  <c r="E4711" i="6"/>
  <c r="E4712" i="6"/>
  <c r="E4713" i="6"/>
  <c r="E4714" i="6"/>
  <c r="E4715" i="6"/>
  <c r="E4716" i="6"/>
  <c r="E4717" i="6"/>
  <c r="E4718" i="6"/>
  <c r="E4719" i="6"/>
  <c r="E4720" i="6"/>
  <c r="E4721" i="6"/>
  <c r="E4722" i="6"/>
  <c r="E4723" i="6"/>
  <c r="E4724" i="6"/>
  <c r="E4725" i="6"/>
  <c r="E4726" i="6"/>
  <c r="E4727" i="6"/>
  <c r="E4728" i="6"/>
  <c r="E4729" i="6"/>
  <c r="E4730" i="6"/>
  <c r="E4731" i="6"/>
  <c r="E4732" i="6"/>
  <c r="E4733" i="6"/>
  <c r="E4734" i="6"/>
  <c r="E4735" i="6"/>
  <c r="E4736" i="6"/>
  <c r="E4737" i="6"/>
  <c r="E4738" i="6"/>
  <c r="E4739" i="6"/>
  <c r="E4740" i="6"/>
  <c r="E4741" i="6"/>
  <c r="E4742" i="6"/>
  <c r="E4743" i="6"/>
  <c r="E4744" i="6"/>
  <c r="E4745" i="6"/>
  <c r="E4746" i="6"/>
  <c r="E4747" i="6"/>
  <c r="E4748" i="6"/>
  <c r="E4749" i="6"/>
  <c r="E4750" i="6"/>
  <c r="E4751" i="6"/>
  <c r="E4752" i="6"/>
  <c r="E4753" i="6"/>
  <c r="E4754" i="6"/>
  <c r="E4755" i="6"/>
  <c r="E4756" i="6"/>
  <c r="E4757" i="6"/>
  <c r="E4758" i="6"/>
  <c r="E4759" i="6"/>
  <c r="E4760" i="6"/>
  <c r="E4761" i="6"/>
  <c r="E4762" i="6"/>
  <c r="E4763" i="6"/>
  <c r="E4764" i="6"/>
  <c r="E4765" i="6"/>
  <c r="E4766" i="6"/>
  <c r="E4767" i="6"/>
  <c r="E4768" i="6"/>
  <c r="E4769" i="6"/>
  <c r="E4770" i="6"/>
  <c r="E4771" i="6"/>
  <c r="E4772" i="6"/>
  <c r="E4773" i="6"/>
  <c r="E4774" i="6"/>
  <c r="E4775" i="6"/>
  <c r="E4776" i="6"/>
  <c r="E4777" i="6"/>
  <c r="E4778" i="6"/>
  <c r="E4779" i="6"/>
  <c r="E4780" i="6"/>
  <c r="E4781" i="6"/>
  <c r="E4782" i="6"/>
  <c r="E4783" i="6"/>
  <c r="E4784" i="6"/>
  <c r="E4785" i="6"/>
  <c r="E4786" i="6"/>
  <c r="E4787" i="6"/>
  <c r="E4788" i="6"/>
  <c r="E4789" i="6"/>
  <c r="E4790" i="6"/>
  <c r="E4791" i="6"/>
  <c r="E4792" i="6"/>
  <c r="E4793" i="6"/>
  <c r="E4794" i="6"/>
  <c r="E4795" i="6"/>
  <c r="E4796" i="6"/>
  <c r="E4797" i="6"/>
  <c r="E4798" i="6"/>
  <c r="E4799" i="6"/>
  <c r="E4800" i="6"/>
  <c r="E4801" i="6"/>
  <c r="E4802" i="6"/>
  <c r="E4803" i="6"/>
  <c r="E4804" i="6"/>
  <c r="E4805" i="6"/>
  <c r="E4806" i="6"/>
  <c r="E4807" i="6"/>
  <c r="E4808" i="6"/>
  <c r="E4809" i="6"/>
  <c r="E4810" i="6"/>
  <c r="E4811" i="6"/>
  <c r="E4812" i="6"/>
  <c r="E4813" i="6"/>
  <c r="E4814" i="6"/>
  <c r="E4815" i="6"/>
  <c r="E4816" i="6"/>
  <c r="E4817" i="6"/>
  <c r="E4818" i="6"/>
  <c r="E4819" i="6"/>
  <c r="E4820" i="6"/>
  <c r="E4821" i="6"/>
  <c r="E4822" i="6"/>
  <c r="E4823" i="6"/>
  <c r="E4824" i="6"/>
  <c r="E4825" i="6"/>
  <c r="E4826" i="6"/>
  <c r="E4827" i="6"/>
  <c r="E4828" i="6"/>
  <c r="E4829" i="6"/>
  <c r="E4830" i="6"/>
  <c r="E4831" i="6"/>
  <c r="E4832" i="6"/>
  <c r="E4833" i="6"/>
  <c r="E4834" i="6"/>
  <c r="E4835" i="6"/>
  <c r="E4836" i="6"/>
  <c r="E4837" i="6"/>
  <c r="E4838" i="6"/>
  <c r="E4839" i="6"/>
  <c r="E4840" i="6"/>
  <c r="E4841" i="6"/>
  <c r="E4842" i="6"/>
  <c r="E4843" i="6"/>
  <c r="E4844" i="6"/>
  <c r="E4845" i="6"/>
  <c r="E4846" i="6"/>
  <c r="E4847" i="6"/>
  <c r="E4848" i="6"/>
  <c r="E4849" i="6"/>
  <c r="E4850" i="6"/>
  <c r="E4851" i="6"/>
  <c r="E4852" i="6"/>
  <c r="E4853" i="6"/>
  <c r="E4854" i="6"/>
  <c r="E4855" i="6"/>
  <c r="E4856" i="6"/>
  <c r="E4857" i="6"/>
  <c r="E4858" i="6"/>
  <c r="E4859" i="6"/>
  <c r="E4860" i="6"/>
  <c r="E4861" i="6"/>
  <c r="E4862" i="6"/>
  <c r="E4863" i="6"/>
  <c r="E4864" i="6"/>
  <c r="E4865" i="6"/>
  <c r="E4866" i="6"/>
  <c r="E4867" i="6"/>
  <c r="E4868" i="6"/>
  <c r="E4869" i="6"/>
  <c r="E4870" i="6"/>
  <c r="E4871" i="6"/>
  <c r="E4872" i="6"/>
  <c r="E4873" i="6"/>
  <c r="E4874" i="6"/>
  <c r="E4875" i="6"/>
  <c r="E4876" i="6"/>
  <c r="E4877" i="6"/>
  <c r="E4878" i="6"/>
  <c r="E4879" i="6"/>
  <c r="E4880" i="6"/>
  <c r="E4881" i="6"/>
  <c r="E4882" i="6"/>
  <c r="E4883" i="6"/>
  <c r="E4884" i="6"/>
  <c r="E4885" i="6"/>
  <c r="E4886" i="6"/>
  <c r="E4887" i="6"/>
  <c r="E4888" i="6"/>
  <c r="E4889" i="6"/>
  <c r="E4890" i="6"/>
  <c r="E4891" i="6"/>
  <c r="E4892" i="6"/>
  <c r="E4893" i="6"/>
  <c r="E4894" i="6"/>
  <c r="E4895" i="6"/>
  <c r="E4896" i="6"/>
  <c r="E4897" i="6"/>
  <c r="E4898" i="6"/>
  <c r="E4899" i="6"/>
  <c r="E4900" i="6"/>
  <c r="E4901" i="6"/>
  <c r="E4902" i="6"/>
  <c r="E4903" i="6"/>
  <c r="E4904" i="6"/>
  <c r="E4905" i="6"/>
  <c r="E4906" i="6"/>
  <c r="E4907" i="6"/>
  <c r="E4908" i="6"/>
  <c r="E4909" i="6"/>
  <c r="E4910" i="6"/>
  <c r="E4911" i="6"/>
  <c r="E4912" i="6"/>
  <c r="E4913" i="6"/>
  <c r="E4914" i="6"/>
  <c r="E4915" i="6"/>
  <c r="E4916" i="6"/>
  <c r="E4917" i="6"/>
  <c r="E4918" i="6"/>
  <c r="E4919" i="6"/>
  <c r="E4920" i="6"/>
  <c r="E4921" i="6"/>
  <c r="E4922" i="6"/>
  <c r="E4923" i="6"/>
  <c r="E4924" i="6"/>
  <c r="E4925" i="6"/>
  <c r="E4926" i="6"/>
  <c r="E4927" i="6"/>
  <c r="E4928" i="6"/>
  <c r="E4929" i="6"/>
  <c r="E4930" i="6"/>
  <c r="E4931" i="6"/>
  <c r="E4932" i="6"/>
  <c r="E4933" i="6"/>
  <c r="E4934" i="6"/>
  <c r="E4935" i="6"/>
  <c r="E4936" i="6"/>
  <c r="E4937" i="6"/>
  <c r="E4938" i="6"/>
  <c r="E4939" i="6"/>
  <c r="E4940" i="6"/>
  <c r="E4941" i="6"/>
  <c r="E4942" i="6"/>
  <c r="E4943" i="6"/>
  <c r="E4944" i="6"/>
  <c r="E4945" i="6"/>
  <c r="E4946" i="6"/>
  <c r="E4947" i="6"/>
  <c r="E4948" i="6"/>
  <c r="E4949" i="6"/>
  <c r="E4950" i="6"/>
  <c r="E4951" i="6"/>
  <c r="E4952" i="6"/>
  <c r="E4953" i="6"/>
  <c r="E4954" i="6"/>
  <c r="E4955" i="6"/>
  <c r="E4956" i="6"/>
  <c r="E4957" i="6"/>
  <c r="E4958" i="6"/>
  <c r="E4959" i="6"/>
  <c r="E4960" i="6"/>
  <c r="E4961" i="6"/>
  <c r="E4962" i="6"/>
  <c r="E4963" i="6"/>
  <c r="E4964" i="6"/>
  <c r="E4965" i="6"/>
  <c r="E4966" i="6"/>
  <c r="E4967" i="6"/>
  <c r="E4968" i="6"/>
  <c r="E4969" i="6"/>
  <c r="E4970" i="6"/>
  <c r="E4971" i="6"/>
  <c r="E4972" i="6"/>
  <c r="E4973" i="6"/>
  <c r="E4974" i="6"/>
  <c r="E4975" i="6"/>
  <c r="E4976" i="6"/>
  <c r="E4977" i="6"/>
  <c r="E4978" i="6"/>
  <c r="E4979" i="6"/>
  <c r="E4980" i="6"/>
  <c r="E4981" i="6"/>
  <c r="E4982" i="6"/>
  <c r="E4983" i="6"/>
  <c r="E4984" i="6"/>
  <c r="E4985" i="6"/>
  <c r="E4986" i="6"/>
  <c r="E4987" i="6"/>
  <c r="E4988" i="6"/>
  <c r="E4989" i="6"/>
  <c r="E4990" i="6"/>
  <c r="E4991" i="6"/>
  <c r="E4992" i="6"/>
  <c r="E4993" i="6"/>
  <c r="E4994" i="6"/>
  <c r="E4995" i="6"/>
  <c r="E4996" i="6"/>
  <c r="E4997" i="6"/>
  <c r="E4998" i="6"/>
  <c r="E4999" i="6"/>
  <c r="E5000" i="6"/>
  <c r="E5001" i="6"/>
  <c r="E5002" i="6"/>
  <c r="E5003" i="6"/>
  <c r="E5004" i="6"/>
  <c r="E5005" i="6"/>
  <c r="E5006" i="6"/>
  <c r="E5007" i="6"/>
  <c r="E5008" i="6"/>
  <c r="E5009" i="6"/>
  <c r="E5010" i="6"/>
  <c r="E5011" i="6"/>
  <c r="E5012" i="6"/>
  <c r="E5013" i="6"/>
  <c r="E5014" i="6"/>
  <c r="E5015" i="6"/>
  <c r="E5016" i="6"/>
  <c r="E5017" i="6"/>
  <c r="E5018" i="6"/>
  <c r="E5019" i="6"/>
  <c r="E5020" i="6"/>
  <c r="E5021" i="6"/>
  <c r="E5022" i="6"/>
  <c r="E5023" i="6"/>
  <c r="E5024" i="6"/>
  <c r="E5025" i="6"/>
  <c r="E5026" i="6"/>
  <c r="E5027" i="6"/>
  <c r="E5028" i="6"/>
  <c r="E5029" i="6"/>
  <c r="E5030" i="6"/>
  <c r="E5031" i="6"/>
  <c r="E5032" i="6"/>
  <c r="E5033" i="6"/>
  <c r="E5034" i="6"/>
  <c r="E5035" i="6"/>
  <c r="E5036" i="6"/>
  <c r="E5037" i="6"/>
  <c r="E5038" i="6"/>
  <c r="E5039" i="6"/>
  <c r="E5040" i="6"/>
  <c r="E5041" i="6"/>
  <c r="E5042" i="6"/>
  <c r="E5043" i="6"/>
  <c r="E5044" i="6"/>
  <c r="E5045" i="6"/>
  <c r="E5046" i="6"/>
  <c r="E5047" i="6"/>
  <c r="E5048" i="6"/>
  <c r="E5049" i="6"/>
  <c r="E5050" i="6"/>
  <c r="E5051" i="6"/>
  <c r="E5052" i="6"/>
  <c r="E5053" i="6"/>
  <c r="E5054" i="6"/>
  <c r="E5055" i="6"/>
  <c r="E5056" i="6"/>
  <c r="E5057" i="6"/>
  <c r="E5058" i="6"/>
  <c r="E5059" i="6"/>
  <c r="E5060" i="6"/>
  <c r="E5061" i="6"/>
  <c r="E5062" i="6"/>
  <c r="E5063" i="6"/>
  <c r="E5064" i="6"/>
  <c r="E5065" i="6"/>
  <c r="E5066" i="6"/>
  <c r="E5067" i="6"/>
  <c r="E5068" i="6"/>
  <c r="E5069" i="6"/>
  <c r="E5070" i="6"/>
  <c r="E5071" i="6"/>
  <c r="E5072" i="6"/>
  <c r="E5073" i="6"/>
  <c r="E5074" i="6"/>
  <c r="E5075" i="6"/>
  <c r="E5076" i="6"/>
  <c r="E5077" i="6"/>
  <c r="E5078" i="6"/>
  <c r="E5079" i="6"/>
  <c r="E5080" i="6"/>
  <c r="E5081" i="6"/>
  <c r="E5082" i="6"/>
  <c r="E5083" i="6"/>
  <c r="E5084" i="6"/>
  <c r="E5085" i="6"/>
  <c r="E5086" i="6"/>
  <c r="E5087" i="6"/>
  <c r="E5088" i="6"/>
  <c r="E5089" i="6"/>
  <c r="E5090" i="6"/>
  <c r="E5091" i="6"/>
  <c r="E5092" i="6"/>
  <c r="E5093" i="6"/>
  <c r="E5094" i="6"/>
  <c r="E5095" i="6"/>
  <c r="E5096" i="6"/>
  <c r="E5097" i="6"/>
  <c r="E5098" i="6"/>
  <c r="E5099" i="6"/>
  <c r="E5100" i="6"/>
  <c r="E5101" i="6"/>
  <c r="E5102" i="6"/>
  <c r="E5103" i="6"/>
  <c r="E5104" i="6"/>
  <c r="E5105" i="6"/>
  <c r="E5106" i="6"/>
  <c r="E5107" i="6"/>
  <c r="E5108" i="6"/>
  <c r="E5109" i="6"/>
  <c r="E5110" i="6"/>
  <c r="E5111" i="6"/>
  <c r="E5112" i="6"/>
  <c r="E5113" i="6"/>
  <c r="E5114" i="6"/>
  <c r="E5115" i="6"/>
  <c r="E5116" i="6"/>
  <c r="E5117" i="6"/>
  <c r="E5118" i="6"/>
  <c r="E5119" i="6"/>
  <c r="E5120" i="6"/>
  <c r="E5121" i="6"/>
  <c r="E5122" i="6"/>
  <c r="E5123" i="6"/>
  <c r="E5124" i="6"/>
  <c r="E5125" i="6"/>
  <c r="E5126" i="6"/>
  <c r="E5127" i="6"/>
  <c r="E5128" i="6"/>
  <c r="E5129" i="6"/>
  <c r="E5130" i="6"/>
  <c r="E5131" i="6"/>
  <c r="E5132" i="6"/>
  <c r="E5133" i="6"/>
  <c r="E5134" i="6"/>
  <c r="E5135" i="6"/>
  <c r="E5136" i="6"/>
  <c r="E5137" i="6"/>
  <c r="E5138" i="6"/>
  <c r="E5139" i="6"/>
  <c r="E5140" i="6"/>
  <c r="E5141" i="6"/>
  <c r="E5142" i="6"/>
  <c r="E5143" i="6"/>
  <c r="E5144" i="6"/>
  <c r="E5145" i="6"/>
  <c r="E5146" i="6"/>
  <c r="E5147" i="6"/>
  <c r="E5148" i="6"/>
  <c r="E5149" i="6"/>
  <c r="E5150" i="6"/>
  <c r="E5151" i="6"/>
  <c r="E5152" i="6"/>
  <c r="E5153" i="6"/>
  <c r="E5154" i="6"/>
  <c r="E5155" i="6"/>
  <c r="E5156" i="6"/>
  <c r="E5157" i="6"/>
  <c r="E5158" i="6"/>
  <c r="E5159" i="6"/>
  <c r="E5160" i="6"/>
  <c r="E5161" i="6"/>
  <c r="E5162" i="6"/>
  <c r="E5163" i="6"/>
  <c r="E5164" i="6"/>
  <c r="E5165" i="6"/>
  <c r="E5166" i="6"/>
  <c r="E5167" i="6"/>
  <c r="E5168" i="6"/>
  <c r="E5169" i="6"/>
  <c r="E5170" i="6"/>
  <c r="E5171" i="6"/>
  <c r="E5172" i="6"/>
  <c r="E5173" i="6"/>
  <c r="E5174" i="6"/>
  <c r="E5175" i="6"/>
  <c r="E5176" i="6"/>
  <c r="E5177" i="6"/>
  <c r="E5178" i="6"/>
  <c r="E5179" i="6"/>
  <c r="E5180" i="6"/>
  <c r="E5181" i="6"/>
  <c r="E5182" i="6"/>
  <c r="E5183" i="6"/>
  <c r="E5184" i="6"/>
  <c r="E5185" i="6"/>
  <c r="E5186" i="6"/>
  <c r="E5187" i="6"/>
  <c r="E5188" i="6"/>
  <c r="E5189" i="6"/>
  <c r="E5190" i="6"/>
  <c r="E5191" i="6"/>
  <c r="E5192" i="6"/>
  <c r="E5193" i="6"/>
  <c r="E5194" i="6"/>
  <c r="E5195" i="6"/>
  <c r="E5196" i="6"/>
  <c r="E5197" i="6"/>
  <c r="E5198" i="6"/>
  <c r="E5199" i="6"/>
  <c r="E5200" i="6"/>
  <c r="E5201" i="6"/>
  <c r="E5202" i="6"/>
  <c r="E5203" i="6"/>
  <c r="E5204" i="6"/>
  <c r="E5205" i="6"/>
  <c r="E5206" i="6"/>
  <c r="E5207" i="6"/>
  <c r="E5208" i="6"/>
  <c r="E5209" i="6"/>
  <c r="E5210" i="6"/>
  <c r="E5211" i="6"/>
  <c r="E5212" i="6"/>
  <c r="E5213" i="6"/>
  <c r="E5214" i="6"/>
  <c r="E5215" i="6"/>
  <c r="E5216" i="6"/>
  <c r="E5217" i="6"/>
  <c r="E5218" i="6"/>
  <c r="E5219" i="6"/>
  <c r="E5220" i="6"/>
  <c r="E5221" i="6"/>
  <c r="E5222" i="6"/>
  <c r="E5223" i="6"/>
  <c r="E5224" i="6"/>
  <c r="E5225" i="6"/>
  <c r="E5226" i="6"/>
  <c r="E5227" i="6"/>
  <c r="E5228" i="6"/>
  <c r="E5229" i="6"/>
  <c r="E5230" i="6"/>
  <c r="E5231" i="6"/>
  <c r="E5232" i="6"/>
  <c r="E5233" i="6"/>
  <c r="E5234" i="6"/>
  <c r="E5235" i="6"/>
  <c r="E5236" i="6"/>
  <c r="E5237" i="6"/>
  <c r="E5238" i="6"/>
  <c r="E5239" i="6"/>
  <c r="E5240" i="6"/>
  <c r="E5241" i="6"/>
  <c r="E5242" i="6"/>
  <c r="E5243" i="6"/>
  <c r="E5244" i="6"/>
  <c r="E5245" i="6"/>
  <c r="E5246" i="6"/>
  <c r="E5247" i="6"/>
  <c r="E5248" i="6"/>
  <c r="E5249" i="6"/>
  <c r="E5250" i="6"/>
  <c r="E5251" i="6"/>
  <c r="E5252" i="6"/>
  <c r="E5253" i="6"/>
  <c r="E5254" i="6"/>
  <c r="E5255" i="6"/>
  <c r="E5256" i="6"/>
  <c r="E5257" i="6"/>
  <c r="E5258" i="6"/>
  <c r="E5259" i="6"/>
  <c r="E5260" i="6"/>
  <c r="E5261" i="6"/>
  <c r="E5262" i="6"/>
  <c r="E5263" i="6"/>
  <c r="E5264" i="6"/>
  <c r="E5265" i="6"/>
  <c r="E5266" i="6"/>
  <c r="E5267" i="6"/>
  <c r="E5268" i="6"/>
  <c r="E5269" i="6"/>
  <c r="E5270" i="6"/>
  <c r="E5271" i="6"/>
  <c r="E5272" i="6"/>
  <c r="E5273" i="6"/>
  <c r="E5274" i="6"/>
  <c r="E5275" i="6"/>
  <c r="E5276" i="6"/>
  <c r="E5277" i="6"/>
  <c r="E5278" i="6"/>
  <c r="E5279" i="6"/>
  <c r="E5280" i="6"/>
  <c r="E5281" i="6"/>
  <c r="E5282" i="6"/>
  <c r="E5283" i="6"/>
  <c r="E5284" i="6"/>
  <c r="E5285" i="6"/>
  <c r="E5286" i="6"/>
  <c r="E5287" i="6"/>
  <c r="E5288" i="6"/>
  <c r="E5289" i="6"/>
  <c r="E5290" i="6"/>
  <c r="E5291" i="6"/>
  <c r="E5292" i="6"/>
  <c r="E5293" i="6"/>
  <c r="E5294" i="6"/>
  <c r="E5295" i="6"/>
  <c r="E5296" i="6"/>
  <c r="E5297" i="6"/>
  <c r="E5298" i="6"/>
  <c r="E5299" i="6"/>
  <c r="E5300" i="6"/>
  <c r="E5301" i="6"/>
  <c r="E5302" i="6"/>
  <c r="E5303" i="6"/>
  <c r="E5304" i="6"/>
  <c r="E5305" i="6"/>
  <c r="E5306" i="6"/>
  <c r="E5307" i="6"/>
  <c r="E5308" i="6"/>
  <c r="E5309" i="6"/>
  <c r="E5310" i="6"/>
  <c r="E5311" i="6"/>
  <c r="E5312" i="6"/>
  <c r="E5313" i="6"/>
  <c r="E5314" i="6"/>
  <c r="E5315" i="6"/>
  <c r="E5316" i="6"/>
  <c r="E5317" i="6"/>
  <c r="E5318" i="6"/>
  <c r="E5319" i="6"/>
  <c r="E5320" i="6"/>
  <c r="E5321" i="6"/>
  <c r="E5322" i="6"/>
  <c r="E5323" i="6"/>
  <c r="E5324" i="6"/>
  <c r="E5325" i="6"/>
  <c r="E5326" i="6"/>
  <c r="E5327" i="6"/>
  <c r="E5328" i="6"/>
  <c r="E5329" i="6"/>
  <c r="E5330" i="6"/>
  <c r="E5331" i="6"/>
  <c r="E5332" i="6"/>
  <c r="E5333" i="6"/>
  <c r="E5334" i="6"/>
  <c r="E5335" i="6"/>
  <c r="E5336" i="6"/>
  <c r="E5337" i="6"/>
  <c r="E5338" i="6"/>
  <c r="E5339" i="6"/>
  <c r="E5340" i="6"/>
  <c r="E5341" i="6"/>
  <c r="E5342" i="6"/>
  <c r="E5343" i="6"/>
  <c r="E5344" i="6"/>
  <c r="E5345" i="6"/>
  <c r="E5346" i="6"/>
  <c r="E5347" i="6"/>
  <c r="E5348" i="6"/>
  <c r="E5349" i="6"/>
  <c r="E5350" i="6"/>
  <c r="E5351" i="6"/>
  <c r="E5352" i="6"/>
  <c r="E5353" i="6"/>
  <c r="E5354" i="6"/>
  <c r="E5355" i="6"/>
  <c r="E5356" i="6"/>
  <c r="E5357" i="6"/>
  <c r="E5358" i="6"/>
  <c r="E5359" i="6"/>
  <c r="E5360" i="6"/>
  <c r="E5361" i="6"/>
  <c r="E5362" i="6"/>
  <c r="E5363" i="6"/>
  <c r="E5364" i="6"/>
  <c r="E5365" i="6"/>
  <c r="E5366" i="6"/>
  <c r="E5367" i="6"/>
  <c r="E5368" i="6"/>
  <c r="E5369" i="6"/>
  <c r="E5370" i="6"/>
  <c r="E5371" i="6"/>
  <c r="E5372" i="6"/>
  <c r="E5373" i="6"/>
  <c r="E5374" i="6"/>
  <c r="E5375" i="6"/>
  <c r="E5376" i="6"/>
  <c r="E5377" i="6"/>
  <c r="E5378" i="6"/>
  <c r="E5379" i="6"/>
  <c r="E5380" i="6"/>
  <c r="E5381" i="6"/>
  <c r="E5382" i="6"/>
  <c r="E5383" i="6"/>
  <c r="E5384" i="6"/>
  <c r="E5385" i="6"/>
  <c r="E5386" i="6"/>
  <c r="E5387" i="6"/>
  <c r="E5388" i="6"/>
  <c r="E5389" i="6"/>
  <c r="E5390" i="6"/>
  <c r="E5391" i="6"/>
  <c r="E5392" i="6"/>
  <c r="E5393" i="6"/>
  <c r="E5394" i="6"/>
  <c r="E5395" i="6"/>
  <c r="E5396" i="6"/>
  <c r="E5397" i="6"/>
  <c r="E5398" i="6"/>
  <c r="E5399" i="6"/>
  <c r="E5400" i="6"/>
  <c r="E5401" i="6"/>
  <c r="E5402" i="6"/>
  <c r="E5403" i="6"/>
  <c r="E5404" i="6"/>
  <c r="E5405" i="6"/>
  <c r="E5406" i="6"/>
  <c r="E5407" i="6"/>
  <c r="E5408" i="6"/>
  <c r="E5409" i="6"/>
  <c r="E5410" i="6"/>
  <c r="E5411" i="6"/>
  <c r="E5412" i="6"/>
  <c r="E5413" i="6"/>
  <c r="E5414" i="6"/>
  <c r="E5415" i="6"/>
  <c r="E5416" i="6"/>
  <c r="E5417" i="6"/>
  <c r="E5418" i="6"/>
  <c r="E5419" i="6"/>
  <c r="E5420" i="6"/>
  <c r="E5421" i="6"/>
  <c r="E5422" i="6"/>
  <c r="E5423" i="6"/>
  <c r="E5424" i="6"/>
  <c r="E5425" i="6"/>
  <c r="E5426" i="6"/>
  <c r="E5427" i="6"/>
  <c r="E5428" i="6"/>
  <c r="E5429" i="6"/>
  <c r="E5430" i="6"/>
  <c r="E5431" i="6"/>
  <c r="E5432" i="6"/>
  <c r="E5433" i="6"/>
  <c r="E5434" i="6"/>
  <c r="E5435" i="6"/>
  <c r="E5436" i="6"/>
  <c r="E5437" i="6"/>
  <c r="E5438" i="6"/>
  <c r="E5439" i="6"/>
  <c r="E5440" i="6"/>
  <c r="E5441" i="6"/>
  <c r="E5442" i="6"/>
  <c r="E5443" i="6"/>
  <c r="E5444" i="6"/>
  <c r="E5445" i="6"/>
  <c r="E5446" i="6"/>
  <c r="E5447" i="6"/>
  <c r="E5448" i="6"/>
  <c r="E5449" i="6"/>
  <c r="E5450" i="6"/>
  <c r="E5451" i="6"/>
  <c r="E5452" i="6"/>
  <c r="E5453" i="6"/>
  <c r="E5454" i="6"/>
  <c r="E5455" i="6"/>
  <c r="E5456" i="6"/>
  <c r="E5457" i="6"/>
  <c r="E5458" i="6"/>
  <c r="E5459" i="6"/>
  <c r="E5460" i="6"/>
  <c r="E5461" i="6"/>
  <c r="E5462" i="6"/>
  <c r="E5463" i="6"/>
  <c r="E5464" i="6"/>
  <c r="E5465" i="6"/>
  <c r="E5466" i="6"/>
  <c r="E5467" i="6"/>
  <c r="E5468" i="6"/>
  <c r="E5469" i="6"/>
  <c r="E5470" i="6"/>
  <c r="E5471" i="6"/>
  <c r="E5472" i="6"/>
  <c r="E5473" i="6"/>
  <c r="E5474" i="6"/>
  <c r="E5475" i="6"/>
  <c r="E5476" i="6"/>
  <c r="E5477" i="6"/>
  <c r="E5478" i="6"/>
  <c r="E5479" i="6"/>
  <c r="E5480" i="6"/>
  <c r="E5481" i="6"/>
  <c r="E5482" i="6"/>
  <c r="E5483" i="6"/>
  <c r="E5484" i="6"/>
  <c r="E5485" i="6"/>
  <c r="E5486" i="6"/>
  <c r="E5487" i="6"/>
  <c r="E5488" i="6"/>
  <c r="E5489" i="6"/>
  <c r="E5490" i="6"/>
  <c r="E5491" i="6"/>
  <c r="E5492" i="6"/>
  <c r="E5493" i="6"/>
  <c r="E5494" i="6"/>
  <c r="E5495" i="6"/>
  <c r="E5496" i="6"/>
  <c r="E5497" i="6"/>
  <c r="E5498" i="6"/>
  <c r="E5499" i="6"/>
  <c r="E5500" i="6"/>
  <c r="E5501" i="6"/>
  <c r="E5502" i="6"/>
  <c r="E5503" i="6"/>
  <c r="E5504" i="6"/>
  <c r="E5505" i="6"/>
  <c r="E5506" i="6"/>
  <c r="E5507" i="6"/>
  <c r="E5508" i="6"/>
  <c r="E5509" i="6"/>
  <c r="E5510" i="6"/>
  <c r="E5511" i="6"/>
  <c r="E5512" i="6"/>
  <c r="E5513" i="6"/>
  <c r="E5514" i="6"/>
  <c r="E5515" i="6"/>
  <c r="E5516" i="6"/>
  <c r="E5517" i="6"/>
  <c r="E5518" i="6"/>
  <c r="E5519" i="6"/>
  <c r="E5520" i="6"/>
  <c r="E5521" i="6"/>
  <c r="E5522" i="6"/>
  <c r="E5523" i="6"/>
  <c r="E5524" i="6"/>
  <c r="E5525" i="6"/>
  <c r="E5526" i="6"/>
  <c r="E5527" i="6"/>
  <c r="E5528" i="6"/>
  <c r="E5529" i="6"/>
  <c r="E5530" i="6"/>
  <c r="E5531" i="6"/>
  <c r="E5532" i="6"/>
  <c r="E5533" i="6"/>
  <c r="E5534" i="6"/>
  <c r="E5535" i="6"/>
  <c r="E5536" i="6"/>
  <c r="E5537" i="6"/>
  <c r="E5538" i="6"/>
  <c r="E5539" i="6"/>
  <c r="E5540" i="6"/>
  <c r="E5541" i="6"/>
  <c r="E5542" i="6"/>
  <c r="E5543" i="6"/>
  <c r="E5544" i="6"/>
  <c r="E5545" i="6"/>
  <c r="E5546" i="6"/>
  <c r="E5547" i="6"/>
  <c r="E5548" i="6"/>
  <c r="E5549" i="6"/>
  <c r="E5550" i="6"/>
  <c r="E5551" i="6"/>
  <c r="E5552" i="6"/>
  <c r="E5553" i="6"/>
  <c r="E5554" i="6"/>
  <c r="E5555" i="6"/>
  <c r="E5556" i="6"/>
  <c r="E5557" i="6"/>
  <c r="E5558" i="6"/>
  <c r="E5559" i="6"/>
  <c r="E5560" i="6"/>
  <c r="E5561" i="6"/>
  <c r="E5562" i="6"/>
  <c r="E5563" i="6"/>
  <c r="E5564" i="6"/>
  <c r="E5565" i="6"/>
  <c r="E5566" i="6"/>
  <c r="E5567" i="6"/>
  <c r="E5568" i="6"/>
  <c r="E5569" i="6"/>
  <c r="E5570" i="6"/>
  <c r="E5571" i="6"/>
  <c r="E5572" i="6"/>
  <c r="E5573" i="6"/>
  <c r="E5574" i="6"/>
  <c r="E5575" i="6"/>
  <c r="E5576" i="6"/>
  <c r="E5577" i="6"/>
  <c r="E5578" i="6"/>
  <c r="E5579" i="6"/>
  <c r="E5580" i="6"/>
  <c r="E5581" i="6"/>
  <c r="E5582" i="6"/>
  <c r="E5583" i="6"/>
  <c r="E5584" i="6"/>
  <c r="E5585" i="6"/>
  <c r="E5586" i="6"/>
  <c r="E5587" i="6"/>
  <c r="E5588" i="6"/>
  <c r="E5589" i="6"/>
  <c r="E5590" i="6"/>
  <c r="E5591" i="6"/>
  <c r="E5592" i="6"/>
  <c r="E5593" i="6"/>
  <c r="E5594" i="6"/>
  <c r="E5595" i="6"/>
  <c r="E5596" i="6"/>
  <c r="E5597" i="6"/>
  <c r="E5598" i="6"/>
  <c r="E5599" i="6"/>
  <c r="E5600" i="6"/>
  <c r="E5601" i="6"/>
  <c r="E5602" i="6"/>
  <c r="E5603" i="6"/>
  <c r="E5604" i="6"/>
  <c r="E5605" i="6"/>
  <c r="E5606" i="6"/>
  <c r="E5607" i="6"/>
  <c r="E5608" i="6"/>
  <c r="E5609" i="6"/>
  <c r="E5610" i="6"/>
  <c r="E5611" i="6"/>
  <c r="E5612" i="6"/>
  <c r="E5613" i="6"/>
  <c r="E5614" i="6"/>
  <c r="E5615" i="6"/>
  <c r="E5616" i="6"/>
  <c r="E5617" i="6"/>
  <c r="E5618" i="6"/>
  <c r="E5619" i="6"/>
  <c r="E5620" i="6"/>
  <c r="E5621" i="6"/>
  <c r="E5622" i="6"/>
  <c r="E5623" i="6"/>
  <c r="E5624" i="6"/>
  <c r="E5625" i="6"/>
  <c r="E5626" i="6"/>
  <c r="E5627" i="6"/>
  <c r="E5628" i="6"/>
  <c r="E5629" i="6"/>
  <c r="E5630" i="6"/>
  <c r="E5631" i="6"/>
  <c r="E5632" i="6"/>
  <c r="E5633" i="6"/>
  <c r="E5634" i="6"/>
  <c r="E5635" i="6"/>
  <c r="E5636" i="6"/>
  <c r="E5637" i="6"/>
  <c r="E5638" i="6"/>
  <c r="E5639" i="6"/>
  <c r="E5640" i="6"/>
  <c r="E5641" i="6"/>
  <c r="E5642" i="6"/>
  <c r="E5643" i="6"/>
  <c r="E5644" i="6"/>
  <c r="E5645" i="6"/>
  <c r="E5646" i="6"/>
  <c r="E5647" i="6"/>
  <c r="E5648" i="6"/>
  <c r="E5649" i="6"/>
  <c r="E5650" i="6"/>
  <c r="E5651" i="6"/>
  <c r="E5652" i="6"/>
  <c r="E5653" i="6"/>
  <c r="E5654" i="6"/>
  <c r="E5655" i="6"/>
  <c r="E5656" i="6"/>
  <c r="E5657" i="6"/>
  <c r="E5658" i="6"/>
  <c r="E5659" i="6"/>
  <c r="E5660" i="6"/>
  <c r="E5661" i="6"/>
  <c r="E5662" i="6"/>
  <c r="E5663" i="6"/>
  <c r="E5664" i="6"/>
  <c r="E5665" i="6"/>
  <c r="E5666" i="6"/>
  <c r="E5667" i="6"/>
  <c r="E5668" i="6"/>
  <c r="E5669" i="6"/>
  <c r="E5670" i="6"/>
  <c r="E5671" i="6"/>
  <c r="E5672" i="6"/>
  <c r="E5673" i="6"/>
  <c r="E5674" i="6"/>
  <c r="E5675" i="6"/>
  <c r="E5676" i="6"/>
  <c r="E5677" i="6"/>
  <c r="E5678" i="6"/>
  <c r="E5679" i="6"/>
  <c r="E5680" i="6"/>
  <c r="E5681" i="6"/>
  <c r="E5682" i="6"/>
  <c r="E5683" i="6"/>
  <c r="E5684" i="6"/>
  <c r="E5685" i="6"/>
  <c r="E5686" i="6"/>
  <c r="E5687" i="6"/>
  <c r="E5688" i="6"/>
  <c r="E5689" i="6"/>
  <c r="E5690" i="6"/>
  <c r="E5691" i="6"/>
  <c r="E5692" i="6"/>
  <c r="E5693" i="6"/>
  <c r="E5694" i="6"/>
  <c r="E5695" i="6"/>
  <c r="E5696" i="6"/>
  <c r="E5697" i="6"/>
  <c r="E5698" i="6"/>
  <c r="E5699" i="6"/>
  <c r="E5700" i="6"/>
  <c r="E5701" i="6"/>
  <c r="E5702" i="6"/>
  <c r="E5703" i="6"/>
  <c r="E5704" i="6"/>
  <c r="E5705" i="6"/>
  <c r="E5706" i="6"/>
  <c r="E5707" i="6"/>
  <c r="E5708" i="6"/>
  <c r="E5709" i="6"/>
  <c r="E5710" i="6"/>
  <c r="E5711" i="6"/>
  <c r="E5712" i="6"/>
  <c r="E5713" i="6"/>
  <c r="E5714" i="6"/>
  <c r="E5715" i="6"/>
  <c r="E5716" i="6"/>
  <c r="E5717" i="6"/>
  <c r="E5718" i="6"/>
  <c r="E5719" i="6"/>
  <c r="E5720" i="6"/>
  <c r="E5721" i="6"/>
  <c r="E5722" i="6"/>
  <c r="E5723" i="6"/>
  <c r="E5724" i="6"/>
  <c r="E5725" i="6"/>
  <c r="E5726" i="6"/>
  <c r="E5727" i="6"/>
  <c r="E5728" i="6"/>
  <c r="E5729" i="6"/>
  <c r="E5730" i="6"/>
  <c r="E5731" i="6"/>
  <c r="E5732" i="6"/>
  <c r="E5733" i="6"/>
  <c r="E5734" i="6"/>
  <c r="E5735" i="6"/>
  <c r="E5736" i="6"/>
  <c r="E5737" i="6"/>
  <c r="E5738" i="6"/>
  <c r="E5739" i="6"/>
  <c r="E5740" i="6"/>
  <c r="E5741" i="6"/>
  <c r="E5742" i="6"/>
  <c r="E5743" i="6"/>
  <c r="E5744" i="6"/>
  <c r="E5745" i="6"/>
  <c r="E5746" i="6"/>
  <c r="E5747" i="6"/>
  <c r="E5748" i="6"/>
  <c r="E5749" i="6"/>
  <c r="E5750" i="6"/>
  <c r="E5751" i="6"/>
  <c r="E5752" i="6"/>
  <c r="E5753" i="6"/>
  <c r="E5754" i="6"/>
  <c r="E5755" i="6"/>
  <c r="E5756" i="6"/>
  <c r="E5757" i="6"/>
  <c r="E5758" i="6"/>
  <c r="E5759" i="6"/>
  <c r="E5760" i="6"/>
  <c r="E5761" i="6"/>
  <c r="E5762" i="6"/>
  <c r="E5763" i="6"/>
  <c r="E5764" i="6"/>
  <c r="E5765" i="6"/>
  <c r="E5766" i="6"/>
  <c r="E5767" i="6"/>
  <c r="E5768" i="6"/>
  <c r="E5769" i="6"/>
  <c r="E5770" i="6"/>
  <c r="E5771" i="6"/>
  <c r="E5772" i="6"/>
  <c r="E5773" i="6"/>
  <c r="E5774" i="6"/>
  <c r="E5775" i="6"/>
  <c r="E5776" i="6"/>
  <c r="E5777" i="6"/>
  <c r="E5778" i="6"/>
  <c r="E5779" i="6"/>
  <c r="E5780" i="6"/>
  <c r="E5781" i="6"/>
  <c r="E5782" i="6"/>
  <c r="E5783" i="6"/>
  <c r="E5784" i="6"/>
  <c r="E5785" i="6"/>
  <c r="E5786" i="6"/>
  <c r="E5787" i="6"/>
  <c r="E5788" i="6"/>
  <c r="E5789" i="6"/>
  <c r="E5790" i="6"/>
  <c r="E5791" i="6"/>
  <c r="E5792" i="6"/>
  <c r="E5793" i="6"/>
  <c r="E5794" i="6"/>
  <c r="E5795" i="6"/>
  <c r="E5796" i="6"/>
  <c r="E5797" i="6"/>
  <c r="E5798" i="6"/>
  <c r="E5799" i="6"/>
  <c r="E5800" i="6"/>
  <c r="E5801" i="6"/>
  <c r="E5802" i="6"/>
  <c r="E5803" i="6"/>
  <c r="E5804" i="6"/>
  <c r="E5805" i="6"/>
  <c r="E5806" i="6"/>
  <c r="E5807" i="6"/>
  <c r="E5808" i="6"/>
  <c r="E5809" i="6"/>
  <c r="E5810" i="6"/>
  <c r="E5811" i="6"/>
  <c r="E5812" i="6"/>
  <c r="E5813" i="6"/>
  <c r="E5814" i="6"/>
  <c r="E5815" i="6"/>
  <c r="E5816" i="6"/>
  <c r="E5817" i="6"/>
  <c r="E5818" i="6"/>
  <c r="E5819" i="6"/>
  <c r="E5820" i="6"/>
  <c r="E5821" i="6"/>
  <c r="E5822" i="6"/>
  <c r="E5823" i="6"/>
  <c r="E5824" i="6"/>
  <c r="E5825" i="6"/>
  <c r="E5826" i="6"/>
  <c r="E5827" i="6"/>
  <c r="E5828" i="6"/>
  <c r="E5829" i="6"/>
  <c r="E5830" i="6"/>
  <c r="E5831" i="6"/>
  <c r="E5832" i="6"/>
  <c r="E5833" i="6"/>
  <c r="E5834" i="6"/>
  <c r="E5835" i="6"/>
  <c r="E5836" i="6"/>
  <c r="E5837" i="6"/>
  <c r="E5838" i="6"/>
  <c r="E5839" i="6"/>
  <c r="E5840" i="6"/>
  <c r="E5841" i="6"/>
  <c r="E5842" i="6"/>
  <c r="E5843" i="6"/>
  <c r="E5844" i="6"/>
  <c r="E5845" i="6"/>
  <c r="E5846" i="6"/>
  <c r="E5847" i="6"/>
  <c r="E5848" i="6"/>
  <c r="E5849" i="6"/>
  <c r="E5850" i="6"/>
  <c r="E5851" i="6"/>
  <c r="E5852" i="6"/>
  <c r="E5853" i="6"/>
  <c r="E5854" i="6"/>
  <c r="E5855" i="6"/>
  <c r="E5856" i="6"/>
  <c r="E5857" i="6"/>
  <c r="E5858" i="6"/>
  <c r="E5859" i="6"/>
  <c r="E5860" i="6"/>
  <c r="E5861" i="6"/>
  <c r="E5862" i="6"/>
  <c r="E5863" i="6"/>
  <c r="E5864" i="6"/>
  <c r="E5865" i="6"/>
  <c r="E5866" i="6"/>
  <c r="E5867" i="6"/>
  <c r="E5868" i="6"/>
  <c r="E5869" i="6"/>
  <c r="E5870" i="6"/>
  <c r="E5871" i="6"/>
  <c r="E5872" i="6"/>
  <c r="E5873" i="6"/>
  <c r="E5874" i="6"/>
  <c r="E5875" i="6"/>
  <c r="E5876" i="6"/>
  <c r="E5877" i="6"/>
  <c r="E5878" i="6"/>
  <c r="E5879" i="6"/>
  <c r="E5880" i="6"/>
  <c r="E5881" i="6"/>
  <c r="E5882" i="6"/>
  <c r="E5883" i="6"/>
  <c r="E5884" i="6"/>
  <c r="E5885" i="6"/>
  <c r="E5886" i="6"/>
  <c r="E5887" i="6"/>
  <c r="E5888" i="6"/>
  <c r="E5889" i="6"/>
  <c r="E5890" i="6"/>
  <c r="E5891" i="6"/>
  <c r="E5892" i="6"/>
  <c r="E5893" i="6"/>
  <c r="E5894" i="6"/>
  <c r="E5895" i="6"/>
  <c r="E5896" i="6"/>
  <c r="E5897" i="6"/>
  <c r="E5898" i="6"/>
  <c r="E5899" i="6"/>
  <c r="E5900" i="6"/>
  <c r="E5901" i="6"/>
  <c r="E5902" i="6"/>
  <c r="E5903" i="6"/>
  <c r="E5904" i="6"/>
  <c r="E5905" i="6"/>
  <c r="E5906" i="6"/>
  <c r="E5907" i="6"/>
  <c r="E5908" i="6"/>
  <c r="E5909" i="6"/>
  <c r="E5910" i="6"/>
  <c r="E5911" i="6"/>
  <c r="E5912" i="6"/>
  <c r="E5913" i="6"/>
  <c r="E5914" i="6"/>
  <c r="E5915" i="6"/>
  <c r="E5916" i="6"/>
  <c r="E5917" i="6"/>
  <c r="E5918" i="6"/>
  <c r="E5919" i="6"/>
  <c r="E5920" i="6"/>
  <c r="E5921" i="6"/>
  <c r="E5922" i="6"/>
  <c r="E5923" i="6"/>
  <c r="E5924" i="6"/>
  <c r="E5925" i="6"/>
  <c r="E5926" i="6"/>
  <c r="E5927" i="6"/>
  <c r="E5928" i="6"/>
  <c r="E5929" i="6"/>
  <c r="E5930" i="6"/>
  <c r="E5931" i="6"/>
  <c r="E5932" i="6"/>
  <c r="E5933" i="6"/>
  <c r="E5934" i="6"/>
  <c r="E5935" i="6"/>
  <c r="E5936" i="6"/>
  <c r="E5937" i="6"/>
  <c r="E5938" i="6"/>
  <c r="E5939" i="6"/>
  <c r="E5940" i="6"/>
  <c r="E5941" i="6"/>
  <c r="E5942" i="6"/>
  <c r="E5943" i="6"/>
  <c r="E5944" i="6"/>
  <c r="E5945" i="6"/>
  <c r="E5946" i="6"/>
  <c r="E5947" i="6"/>
  <c r="E5948" i="6"/>
  <c r="E5949" i="6"/>
  <c r="E5950" i="6"/>
  <c r="E5951" i="6"/>
  <c r="E5952" i="6"/>
  <c r="E5953" i="6"/>
  <c r="E5954" i="6"/>
  <c r="E5955" i="6"/>
  <c r="E5956" i="6"/>
  <c r="E5957" i="6"/>
  <c r="E5958" i="6"/>
  <c r="E5959" i="6"/>
  <c r="E5960" i="6"/>
  <c r="E5961" i="6"/>
  <c r="E5962" i="6"/>
  <c r="E5963" i="6"/>
  <c r="E5964" i="6"/>
  <c r="E5965" i="6"/>
  <c r="E5966" i="6"/>
  <c r="E5967" i="6"/>
  <c r="E5968" i="6"/>
  <c r="E5969" i="6"/>
  <c r="E5970" i="6"/>
  <c r="E5971" i="6"/>
  <c r="E5972" i="6"/>
  <c r="E5973" i="6"/>
  <c r="E5974" i="6"/>
  <c r="E5975" i="6"/>
  <c r="E5976" i="6"/>
  <c r="E5977" i="6"/>
  <c r="E5978" i="6"/>
  <c r="E5979" i="6"/>
  <c r="E5980" i="6"/>
  <c r="E5981" i="6"/>
  <c r="E5982" i="6"/>
  <c r="E5983" i="6"/>
  <c r="E5984" i="6"/>
  <c r="E5985" i="6"/>
  <c r="E5986" i="6"/>
  <c r="E5987" i="6"/>
  <c r="E5988" i="6"/>
  <c r="E5989" i="6"/>
  <c r="E5990" i="6"/>
  <c r="E5991" i="6"/>
  <c r="E5992" i="6"/>
  <c r="E5993" i="6"/>
  <c r="E5994" i="6"/>
  <c r="E5995" i="6"/>
  <c r="E5996" i="6"/>
  <c r="E5997" i="6"/>
  <c r="E5998" i="6"/>
  <c r="E5999" i="6"/>
  <c r="E6000" i="6"/>
  <c r="E6001" i="6"/>
  <c r="E6002" i="6"/>
  <c r="E6003" i="6"/>
  <c r="E6004" i="6"/>
  <c r="E6005" i="6"/>
  <c r="E6006" i="6"/>
  <c r="E6007" i="6"/>
  <c r="E6008" i="6"/>
  <c r="E6009" i="6"/>
  <c r="E6010" i="6"/>
  <c r="E6011" i="6"/>
  <c r="E6012" i="6"/>
  <c r="E6013" i="6"/>
  <c r="E6014" i="6"/>
  <c r="E6015" i="6"/>
  <c r="E6016" i="6"/>
  <c r="E6017" i="6"/>
  <c r="E6018" i="6"/>
  <c r="E6019" i="6"/>
  <c r="E6020" i="6"/>
  <c r="E6021" i="6"/>
  <c r="E6022" i="6"/>
  <c r="E6023" i="6"/>
  <c r="E6024" i="6"/>
  <c r="E6025" i="6"/>
  <c r="E6026" i="6"/>
  <c r="E6027" i="6"/>
  <c r="E6028" i="6"/>
  <c r="E6029" i="6"/>
  <c r="E6030" i="6"/>
  <c r="E6031" i="6"/>
  <c r="E6032" i="6"/>
  <c r="E6033" i="6"/>
  <c r="E6034" i="6"/>
  <c r="E6035" i="6"/>
  <c r="E6036" i="6"/>
  <c r="E6037" i="6"/>
  <c r="E6038" i="6"/>
  <c r="E6039" i="6"/>
  <c r="E6040" i="6"/>
  <c r="E6041" i="6"/>
  <c r="E6042" i="6"/>
  <c r="E6043" i="6"/>
  <c r="E6044" i="6"/>
  <c r="E6045" i="6"/>
  <c r="E6046" i="6"/>
  <c r="E6047" i="6"/>
  <c r="E6048" i="6"/>
  <c r="E6049" i="6"/>
  <c r="E6050" i="6"/>
  <c r="E6051" i="6"/>
  <c r="E6052" i="6"/>
  <c r="E6053" i="6"/>
  <c r="E6054" i="6"/>
  <c r="E6055" i="6"/>
  <c r="E6056" i="6"/>
  <c r="E6057" i="6"/>
  <c r="E6058" i="6"/>
  <c r="E6059" i="6"/>
  <c r="E6060" i="6"/>
  <c r="E6061" i="6"/>
  <c r="E6062" i="6"/>
  <c r="E6063" i="6"/>
  <c r="E6064" i="6"/>
  <c r="E6065" i="6"/>
  <c r="E6066" i="6"/>
  <c r="E6067" i="6"/>
  <c r="E6068" i="6"/>
  <c r="E6069" i="6"/>
  <c r="E6070" i="6"/>
  <c r="E6071" i="6"/>
  <c r="E6072" i="6"/>
  <c r="E6073" i="6"/>
  <c r="E6074" i="6"/>
  <c r="E6075" i="6"/>
  <c r="E6076" i="6"/>
  <c r="E6077" i="6"/>
  <c r="E6078" i="6"/>
  <c r="E6079" i="6"/>
  <c r="E6080" i="6"/>
  <c r="E6081" i="6"/>
  <c r="E6082" i="6"/>
  <c r="E6083" i="6"/>
  <c r="E6084" i="6"/>
  <c r="E6085" i="6"/>
  <c r="E6086" i="6"/>
  <c r="E6087" i="6"/>
  <c r="E6088" i="6"/>
  <c r="E6089" i="6"/>
  <c r="E6090" i="6"/>
  <c r="E6091" i="6"/>
  <c r="E6092" i="6"/>
  <c r="E6093" i="6"/>
  <c r="E6094" i="6"/>
  <c r="E6095" i="6"/>
  <c r="E6096" i="6"/>
  <c r="E6097" i="6"/>
  <c r="E6098" i="6"/>
  <c r="E6099" i="6"/>
  <c r="E6100" i="6"/>
  <c r="E6101" i="6"/>
  <c r="E6102" i="6"/>
  <c r="E6103" i="6"/>
  <c r="E6104" i="6"/>
  <c r="E6105" i="6"/>
  <c r="E6106" i="6"/>
  <c r="E6107" i="6"/>
  <c r="E6108" i="6"/>
  <c r="E6109" i="6"/>
  <c r="E6110" i="6"/>
  <c r="E6111" i="6"/>
  <c r="E6112" i="6"/>
  <c r="E6113" i="6"/>
  <c r="E6114" i="6"/>
  <c r="E6115" i="6"/>
  <c r="E6116" i="6"/>
  <c r="E6117" i="6"/>
  <c r="E6118" i="6"/>
  <c r="E6119" i="6"/>
  <c r="E6120" i="6"/>
  <c r="E6121" i="6"/>
  <c r="E6122" i="6"/>
  <c r="E6123" i="6"/>
  <c r="E6124" i="6"/>
  <c r="E6125" i="6"/>
  <c r="E6126" i="6"/>
  <c r="E6127" i="6"/>
  <c r="E6128" i="6"/>
  <c r="E6129" i="6"/>
  <c r="E6130" i="6"/>
  <c r="E6131" i="6"/>
  <c r="E6132" i="6"/>
  <c r="E6133" i="6"/>
  <c r="E6134" i="6"/>
  <c r="E6135" i="6"/>
  <c r="E6136" i="6"/>
  <c r="E6137" i="6"/>
  <c r="E6138" i="6"/>
  <c r="E6139" i="6"/>
  <c r="E6140" i="6"/>
  <c r="E6141" i="6"/>
  <c r="E6142" i="6"/>
  <c r="E6143" i="6"/>
  <c r="E6144" i="6"/>
  <c r="E6145" i="6"/>
  <c r="E6146" i="6"/>
  <c r="E6147" i="6"/>
  <c r="E6148" i="6"/>
  <c r="E6149" i="6"/>
  <c r="E6150" i="6"/>
  <c r="E6151" i="6"/>
  <c r="E6152" i="6"/>
  <c r="E6153" i="6"/>
  <c r="E6154" i="6"/>
  <c r="E6155" i="6"/>
  <c r="E6156" i="6"/>
  <c r="E6157" i="6"/>
  <c r="E6158" i="6"/>
  <c r="E6159" i="6"/>
  <c r="E6160" i="6"/>
  <c r="E6161" i="6"/>
  <c r="E6162" i="6"/>
  <c r="E6163" i="6"/>
  <c r="E6164" i="6"/>
  <c r="E6165" i="6"/>
  <c r="E6166" i="6"/>
  <c r="E6167" i="6"/>
  <c r="E6168" i="6"/>
  <c r="E6169" i="6"/>
  <c r="E6170" i="6"/>
  <c r="E6171" i="6"/>
  <c r="E6172" i="6"/>
  <c r="E6173" i="6"/>
  <c r="E6174" i="6"/>
  <c r="E6175" i="6"/>
  <c r="E6176" i="6"/>
  <c r="E6177" i="6"/>
  <c r="E6178" i="6"/>
  <c r="E6179" i="6"/>
  <c r="E6180" i="6"/>
  <c r="E6181" i="6"/>
  <c r="E6182" i="6"/>
  <c r="E6183" i="6"/>
  <c r="E6184" i="6"/>
  <c r="E6185" i="6"/>
  <c r="E6186" i="6"/>
  <c r="E6187" i="6"/>
  <c r="E6188" i="6"/>
  <c r="E6189" i="6"/>
  <c r="E6190" i="6"/>
  <c r="E6191" i="6"/>
  <c r="E6192" i="6"/>
  <c r="E6193" i="6"/>
  <c r="E6194" i="6"/>
  <c r="E6195" i="6"/>
  <c r="E6196" i="6"/>
  <c r="E6197" i="6"/>
  <c r="E6198" i="6"/>
  <c r="E6199" i="6"/>
  <c r="E6200" i="6"/>
  <c r="E6201" i="6"/>
  <c r="E6202" i="6"/>
  <c r="E6203" i="6"/>
  <c r="E6204" i="6"/>
  <c r="E6205" i="6"/>
  <c r="E6206" i="6"/>
  <c r="E6207" i="6"/>
  <c r="E6208" i="6"/>
  <c r="E6209" i="6"/>
  <c r="E6210" i="6"/>
  <c r="E6211" i="6"/>
  <c r="E6212" i="6"/>
  <c r="E6213" i="6"/>
  <c r="E6214" i="6"/>
  <c r="E6215" i="6"/>
  <c r="E6216" i="6"/>
  <c r="E6217" i="6"/>
  <c r="E6218" i="6"/>
  <c r="E6219" i="6"/>
  <c r="E6220" i="6"/>
  <c r="E6221" i="6"/>
  <c r="E6222" i="6"/>
  <c r="E6223" i="6"/>
  <c r="E6224" i="6"/>
  <c r="E6225" i="6"/>
  <c r="E6226" i="6"/>
  <c r="E6227" i="6"/>
  <c r="E6228" i="6"/>
  <c r="E6229" i="6"/>
  <c r="E6230" i="6"/>
  <c r="E6231" i="6"/>
  <c r="E6232" i="6"/>
  <c r="E6233" i="6"/>
  <c r="E6234" i="6"/>
  <c r="E6235" i="6"/>
  <c r="E6236" i="6"/>
  <c r="E6237" i="6"/>
  <c r="E6238" i="6"/>
  <c r="E6239" i="6"/>
  <c r="E6240" i="6"/>
  <c r="E6241" i="6"/>
  <c r="E6242" i="6"/>
  <c r="E6243" i="6"/>
  <c r="E6244" i="6"/>
  <c r="E6245" i="6"/>
  <c r="E6246" i="6"/>
  <c r="E6247" i="6"/>
  <c r="E6248" i="6"/>
  <c r="E6249" i="6"/>
  <c r="E6250" i="6"/>
  <c r="E6251" i="6"/>
  <c r="E6252" i="6"/>
  <c r="E6253" i="6"/>
  <c r="E6254" i="6"/>
  <c r="E6255" i="6"/>
  <c r="E6256" i="6"/>
  <c r="E6257" i="6"/>
  <c r="E6258" i="6"/>
  <c r="E6259" i="6"/>
  <c r="E6260" i="6"/>
  <c r="E6261" i="6"/>
  <c r="E6262" i="6"/>
  <c r="E6263" i="6"/>
  <c r="E6264" i="6"/>
  <c r="E6265" i="6"/>
  <c r="E6266" i="6"/>
  <c r="E6267" i="6"/>
  <c r="E6268" i="6"/>
  <c r="E6269" i="6"/>
  <c r="E6270" i="6"/>
  <c r="E6271" i="6"/>
  <c r="E6272" i="6"/>
  <c r="E6273" i="6"/>
  <c r="E6274" i="6"/>
  <c r="E6275" i="6"/>
  <c r="E6276" i="6"/>
  <c r="E6277" i="6"/>
  <c r="E6278" i="6"/>
  <c r="E6279" i="6"/>
  <c r="E6280" i="6"/>
  <c r="E6281" i="6"/>
  <c r="E6282" i="6"/>
  <c r="E6283" i="6"/>
  <c r="E6284" i="6"/>
  <c r="E6285" i="6"/>
  <c r="E6286" i="6"/>
  <c r="E6287" i="6"/>
  <c r="E6288" i="6"/>
  <c r="E6289" i="6"/>
  <c r="E6290" i="6"/>
  <c r="E6291" i="6"/>
  <c r="E6292" i="6"/>
  <c r="E6293" i="6"/>
  <c r="E6294" i="6"/>
  <c r="E6295" i="6"/>
  <c r="E6296" i="6"/>
  <c r="E6297" i="6"/>
  <c r="E6298" i="6"/>
  <c r="E6299" i="6"/>
  <c r="E6300" i="6"/>
  <c r="E6301" i="6"/>
  <c r="E6302" i="6"/>
  <c r="E6303" i="6"/>
  <c r="E6304" i="6"/>
  <c r="E6305" i="6"/>
  <c r="E6306" i="6"/>
  <c r="E6307" i="6"/>
  <c r="E6308" i="6"/>
  <c r="E6309" i="6"/>
  <c r="E6310" i="6"/>
  <c r="E6311" i="6"/>
  <c r="E6312" i="6"/>
  <c r="E6313" i="6"/>
  <c r="E6314" i="6"/>
  <c r="E6315" i="6"/>
  <c r="E6316" i="6"/>
  <c r="E6317" i="6"/>
  <c r="E6318" i="6"/>
  <c r="E6319" i="6"/>
  <c r="E6320" i="6"/>
  <c r="E6321" i="6"/>
  <c r="E6322" i="6"/>
  <c r="E6323" i="6"/>
  <c r="E6324" i="6"/>
  <c r="E6325" i="6"/>
  <c r="E6326" i="6"/>
  <c r="E6327" i="6"/>
  <c r="E6328" i="6"/>
  <c r="E6329" i="6"/>
  <c r="E6330" i="6"/>
  <c r="E6331" i="6"/>
  <c r="E6332" i="6"/>
  <c r="E6333" i="6"/>
  <c r="E6334" i="6"/>
  <c r="E6335" i="6"/>
  <c r="E6336" i="6"/>
  <c r="E6337" i="6"/>
  <c r="E6338" i="6"/>
  <c r="E6339" i="6"/>
  <c r="E6340" i="6"/>
  <c r="E6341" i="6"/>
  <c r="E6342" i="6"/>
  <c r="E6343" i="6"/>
  <c r="E6344" i="6"/>
  <c r="E6345" i="6"/>
  <c r="E6346" i="6"/>
  <c r="E6347" i="6"/>
  <c r="E6348" i="6"/>
  <c r="E6349" i="6"/>
  <c r="E6350" i="6"/>
  <c r="E6351" i="6"/>
  <c r="E6352" i="6"/>
  <c r="E6353" i="6"/>
  <c r="E6354" i="6"/>
  <c r="E6355" i="6"/>
  <c r="E6356" i="6"/>
  <c r="E6357" i="6"/>
  <c r="E6358" i="6"/>
  <c r="E6359" i="6"/>
  <c r="E6360" i="6"/>
  <c r="E6361" i="6"/>
  <c r="E6362" i="6"/>
  <c r="E6363" i="6"/>
  <c r="E6364" i="6"/>
  <c r="E6365" i="6"/>
  <c r="E6366" i="6"/>
  <c r="E6367" i="6"/>
  <c r="E6368" i="6"/>
  <c r="E6369" i="6"/>
  <c r="E6370" i="6"/>
  <c r="E6371" i="6"/>
  <c r="E6372" i="6"/>
  <c r="E6373" i="6"/>
  <c r="E6374" i="6"/>
  <c r="E6375" i="6"/>
  <c r="E6376" i="6"/>
  <c r="E6377" i="6"/>
  <c r="E6378" i="6"/>
  <c r="E6379" i="6"/>
  <c r="E6380" i="6"/>
  <c r="E6381" i="6"/>
  <c r="E6382" i="6"/>
  <c r="E6383" i="6"/>
  <c r="E6384" i="6"/>
  <c r="E6385" i="6"/>
  <c r="E6386" i="6"/>
  <c r="E6387" i="6"/>
  <c r="E6388" i="6"/>
  <c r="E6389" i="6"/>
  <c r="E6390" i="6"/>
  <c r="E6391" i="6"/>
  <c r="E6392" i="6"/>
  <c r="E6393" i="6"/>
  <c r="E6394" i="6"/>
  <c r="E6395" i="6"/>
  <c r="E6396" i="6"/>
  <c r="E6397" i="6"/>
  <c r="E6398" i="6"/>
  <c r="E6399" i="6"/>
  <c r="E6400" i="6"/>
  <c r="E6401" i="6"/>
  <c r="E6402" i="6"/>
  <c r="E6403" i="6"/>
  <c r="E6404" i="6"/>
  <c r="E6405" i="6"/>
  <c r="E6406" i="6"/>
  <c r="E6407" i="6"/>
  <c r="E6408" i="6"/>
  <c r="E6409" i="6"/>
  <c r="E6410" i="6"/>
  <c r="E6411" i="6"/>
  <c r="E6412" i="6"/>
  <c r="E6413" i="6"/>
  <c r="E6414" i="6"/>
  <c r="E6415" i="6"/>
  <c r="E6416" i="6"/>
  <c r="E6417" i="6"/>
  <c r="E6418" i="6"/>
  <c r="E6419" i="6"/>
  <c r="E6420" i="6"/>
  <c r="E6421" i="6"/>
  <c r="E6422" i="6"/>
  <c r="E6423" i="6"/>
  <c r="E6424" i="6"/>
  <c r="E6425" i="6"/>
  <c r="E6426" i="6"/>
  <c r="E6427" i="6"/>
  <c r="E6428" i="6"/>
  <c r="E6429" i="6"/>
  <c r="E6430" i="6"/>
  <c r="E6431" i="6"/>
  <c r="E6432" i="6"/>
  <c r="E6433" i="6"/>
  <c r="E6434" i="6"/>
  <c r="E6435" i="6"/>
  <c r="E6436" i="6"/>
  <c r="E6437" i="6"/>
  <c r="E6438" i="6"/>
  <c r="E6439" i="6"/>
  <c r="E6440" i="6"/>
  <c r="E6441" i="6"/>
  <c r="E6442" i="6"/>
  <c r="E6443" i="6"/>
  <c r="E6444" i="6"/>
  <c r="E6445" i="6"/>
  <c r="E6446" i="6"/>
  <c r="E6447" i="6"/>
  <c r="E6448" i="6"/>
  <c r="E6449" i="6"/>
  <c r="E6450" i="6"/>
  <c r="E6451" i="6"/>
  <c r="E6452" i="6"/>
  <c r="E6453" i="6"/>
  <c r="E6454" i="6"/>
  <c r="E6455" i="6"/>
  <c r="E6456" i="6"/>
  <c r="E6457" i="6"/>
  <c r="E6458" i="6"/>
  <c r="E6459" i="6"/>
  <c r="E6460" i="6"/>
  <c r="E6461" i="6"/>
  <c r="E6462" i="6"/>
  <c r="E6463" i="6"/>
  <c r="E6464" i="6"/>
  <c r="E6465" i="6"/>
  <c r="E6466" i="6"/>
  <c r="E6467" i="6"/>
  <c r="E6468" i="6"/>
  <c r="E6469" i="6"/>
  <c r="E6470" i="6"/>
  <c r="E6471" i="6"/>
  <c r="E6472" i="6"/>
  <c r="E6473" i="6"/>
  <c r="E6474" i="6"/>
  <c r="E6475" i="6"/>
  <c r="E6476" i="6"/>
  <c r="E6477" i="6"/>
  <c r="E6478" i="6"/>
  <c r="E6479" i="6"/>
  <c r="E6480" i="6"/>
  <c r="E6481" i="6"/>
  <c r="E6482" i="6"/>
  <c r="E6483" i="6"/>
  <c r="E6484" i="6"/>
  <c r="E6485" i="6"/>
  <c r="E6486" i="6"/>
  <c r="E6487" i="6"/>
  <c r="E6488" i="6"/>
  <c r="E6489" i="6"/>
  <c r="E6490" i="6"/>
  <c r="E6491" i="6"/>
  <c r="E6492" i="6"/>
  <c r="E6493" i="6"/>
  <c r="E6494" i="6"/>
  <c r="E6495" i="6"/>
  <c r="E6496" i="6"/>
  <c r="E6497" i="6"/>
  <c r="E6498" i="6"/>
  <c r="E6499" i="6"/>
  <c r="E6500" i="6"/>
  <c r="E6501" i="6"/>
  <c r="E6502" i="6"/>
  <c r="E6503" i="6"/>
  <c r="E6504" i="6"/>
  <c r="E6505" i="6"/>
  <c r="E6506" i="6"/>
  <c r="E6507" i="6"/>
  <c r="E6508" i="6"/>
  <c r="E6509" i="6"/>
  <c r="E6510" i="6"/>
  <c r="E6511" i="6"/>
  <c r="E6512" i="6"/>
  <c r="E6513" i="6"/>
  <c r="E6514" i="6"/>
  <c r="E6515" i="6"/>
  <c r="E6516" i="6"/>
  <c r="E6517" i="6"/>
  <c r="E6518" i="6"/>
  <c r="E6519" i="6"/>
  <c r="E6520" i="6"/>
  <c r="E6521" i="6"/>
  <c r="E6522" i="6"/>
  <c r="E6523" i="6"/>
  <c r="E6524" i="6"/>
  <c r="E6525" i="6"/>
  <c r="E6526" i="6"/>
  <c r="E6527" i="6"/>
  <c r="E6528" i="6"/>
  <c r="E6529" i="6"/>
  <c r="E6530" i="6"/>
  <c r="E6531" i="6"/>
  <c r="E6532" i="6"/>
  <c r="E6533" i="6"/>
  <c r="E6534" i="6"/>
  <c r="E6535" i="6"/>
  <c r="E6536" i="6"/>
  <c r="E6537" i="6"/>
  <c r="E6538" i="6"/>
  <c r="E6539" i="6"/>
  <c r="E6540" i="6"/>
  <c r="E6541" i="6"/>
  <c r="E6542" i="6"/>
  <c r="E6543" i="6"/>
  <c r="E6544" i="6"/>
  <c r="E6545" i="6"/>
  <c r="E6546" i="6"/>
  <c r="E6547" i="6"/>
  <c r="E6548" i="6"/>
  <c r="E6549" i="6"/>
  <c r="E6550" i="6"/>
  <c r="E6551" i="6"/>
  <c r="E6552" i="6"/>
  <c r="E6553" i="6"/>
  <c r="E6554" i="6"/>
  <c r="E6555" i="6"/>
  <c r="E6556" i="6"/>
  <c r="E6557" i="6"/>
  <c r="E6558" i="6"/>
  <c r="E6559" i="6"/>
  <c r="E6560" i="6"/>
  <c r="E6561" i="6"/>
  <c r="E6562" i="6"/>
  <c r="E6563" i="6"/>
  <c r="E6564" i="6"/>
  <c r="E6565" i="6"/>
  <c r="E6566" i="6"/>
  <c r="E6567" i="6"/>
  <c r="E6568" i="6"/>
  <c r="E6569" i="6"/>
  <c r="E6570" i="6"/>
  <c r="E6571" i="6"/>
  <c r="E6572" i="6"/>
  <c r="E6573" i="6"/>
  <c r="E6574" i="6"/>
  <c r="E6575" i="6"/>
  <c r="E6576" i="6"/>
  <c r="E6577" i="6"/>
  <c r="E6578" i="6"/>
  <c r="E6579" i="6"/>
  <c r="E6580" i="6"/>
  <c r="E6581" i="6"/>
  <c r="E6582" i="6"/>
  <c r="E6583" i="6"/>
  <c r="E6584" i="6"/>
  <c r="E6585" i="6"/>
  <c r="E6586" i="6"/>
  <c r="E6587" i="6"/>
  <c r="E6588" i="6"/>
  <c r="E6589" i="6"/>
  <c r="E6590" i="6"/>
  <c r="E6591" i="6"/>
  <c r="E6592" i="6"/>
  <c r="E6593" i="6"/>
  <c r="E6594" i="6"/>
  <c r="E6595" i="6"/>
  <c r="E6596" i="6"/>
  <c r="E6597" i="6"/>
  <c r="E6598" i="6"/>
  <c r="E6599" i="6"/>
  <c r="E6600" i="6"/>
  <c r="E6601" i="6"/>
  <c r="E6602" i="6"/>
  <c r="E6603" i="6"/>
  <c r="E6604" i="6"/>
  <c r="E6605" i="6"/>
  <c r="E6606" i="6"/>
  <c r="E6607" i="6"/>
  <c r="E6608" i="6"/>
  <c r="E6609" i="6"/>
  <c r="E6610" i="6"/>
  <c r="E6611" i="6"/>
  <c r="E6612" i="6"/>
  <c r="E6613" i="6"/>
  <c r="E6614" i="6"/>
  <c r="E6615" i="6"/>
  <c r="E6616" i="6"/>
  <c r="E6617" i="6"/>
  <c r="E6618" i="6"/>
  <c r="E6619" i="6"/>
  <c r="E6620" i="6"/>
  <c r="E6621" i="6"/>
  <c r="E6622" i="6"/>
  <c r="E6623" i="6"/>
  <c r="E6624" i="6"/>
  <c r="E6625" i="6"/>
  <c r="E6626" i="6"/>
  <c r="E6627" i="6"/>
  <c r="E6628" i="6"/>
  <c r="E6629" i="6"/>
  <c r="E6630" i="6"/>
  <c r="E6631" i="6"/>
  <c r="E6632" i="6"/>
  <c r="E6633" i="6"/>
  <c r="E6634" i="6"/>
  <c r="E6635" i="6"/>
  <c r="E6636" i="6"/>
  <c r="E6637" i="6"/>
  <c r="E6638" i="6"/>
  <c r="E6639" i="6"/>
  <c r="E6640" i="6"/>
  <c r="E6641" i="6"/>
  <c r="E6642" i="6"/>
  <c r="E6643" i="6"/>
  <c r="E6644" i="6"/>
  <c r="E6645" i="6"/>
  <c r="E6646" i="6"/>
  <c r="E6647" i="6"/>
  <c r="E6648" i="6"/>
  <c r="E6649" i="6"/>
  <c r="E6650" i="6"/>
  <c r="E6651" i="6"/>
  <c r="E6652" i="6"/>
  <c r="E6653" i="6"/>
  <c r="E6654" i="6"/>
  <c r="E6655" i="6"/>
  <c r="E6656" i="6"/>
  <c r="E6657" i="6"/>
  <c r="E6658" i="6"/>
  <c r="E6659" i="6"/>
  <c r="E6660" i="6"/>
  <c r="E6661" i="6"/>
  <c r="E6662" i="6"/>
  <c r="E6663" i="6"/>
  <c r="E6664" i="6"/>
  <c r="E6665" i="6"/>
  <c r="E6666" i="6"/>
  <c r="E6667" i="6"/>
  <c r="E6668" i="6"/>
  <c r="E6669" i="6"/>
  <c r="E6670" i="6"/>
  <c r="E6671" i="6"/>
  <c r="E6672" i="6"/>
  <c r="E6673" i="6"/>
  <c r="E6674" i="6"/>
  <c r="E6675" i="6"/>
  <c r="E6676" i="6"/>
  <c r="E6677" i="6"/>
  <c r="E6678" i="6"/>
  <c r="E6679" i="6"/>
  <c r="E6680" i="6"/>
  <c r="E6681" i="6"/>
  <c r="E6682" i="6"/>
  <c r="E6683" i="6"/>
  <c r="E6684" i="6"/>
  <c r="E6685" i="6"/>
  <c r="E6686" i="6"/>
  <c r="E6687" i="6"/>
  <c r="E6688" i="6"/>
  <c r="E6689" i="6"/>
  <c r="E6690" i="6"/>
  <c r="E6691" i="6"/>
  <c r="E6692" i="6"/>
  <c r="E6693" i="6"/>
  <c r="E6694" i="6"/>
  <c r="E6695" i="6"/>
  <c r="E6696" i="6"/>
  <c r="E6697" i="6"/>
  <c r="E6698" i="6"/>
  <c r="E6699" i="6"/>
  <c r="E6700" i="6"/>
  <c r="E6701" i="6"/>
  <c r="E6702" i="6"/>
  <c r="E6703" i="6"/>
  <c r="E6704" i="6"/>
  <c r="E6705" i="6"/>
  <c r="E6706" i="6"/>
  <c r="E6707" i="6"/>
  <c r="E6708" i="6"/>
  <c r="E6709" i="6"/>
  <c r="E6710" i="6"/>
  <c r="E6711" i="6"/>
  <c r="E6712" i="6"/>
  <c r="E6713" i="6"/>
  <c r="E6714" i="6"/>
  <c r="E6715" i="6"/>
  <c r="E6716" i="6"/>
  <c r="E6717" i="6"/>
  <c r="E6718" i="6"/>
  <c r="E6719" i="6"/>
  <c r="E6720" i="6"/>
  <c r="E6721" i="6"/>
  <c r="E6722" i="6"/>
  <c r="E6723" i="6"/>
  <c r="E6724" i="6"/>
  <c r="E6725" i="6"/>
  <c r="E6726" i="6"/>
  <c r="E6727" i="6"/>
  <c r="E6728" i="6"/>
  <c r="E6729" i="6"/>
  <c r="E6730" i="6"/>
  <c r="E6731" i="6"/>
  <c r="E6732" i="6"/>
  <c r="E6733" i="6"/>
  <c r="E6734" i="6"/>
  <c r="E6735" i="6"/>
  <c r="E6736" i="6"/>
  <c r="E6737" i="6"/>
  <c r="E6738" i="6"/>
  <c r="E6739" i="6"/>
  <c r="E6740" i="6"/>
  <c r="E6741" i="6"/>
  <c r="E6742" i="6"/>
  <c r="E6743" i="6"/>
  <c r="E6744" i="6"/>
  <c r="E6745" i="6"/>
  <c r="E6746" i="6"/>
  <c r="E6747" i="6"/>
  <c r="E6748" i="6"/>
  <c r="E6749" i="6"/>
  <c r="E6750" i="6"/>
  <c r="E6751" i="6"/>
  <c r="E6752" i="6"/>
  <c r="E6753" i="6"/>
  <c r="E6754" i="6"/>
  <c r="E6755" i="6"/>
  <c r="E6756" i="6"/>
  <c r="E6757" i="6"/>
  <c r="E6758" i="6"/>
  <c r="E6759" i="6"/>
  <c r="E6760" i="6"/>
  <c r="E6761" i="6"/>
  <c r="E6762" i="6"/>
  <c r="E6763" i="6"/>
  <c r="E6764" i="6"/>
  <c r="E6765" i="6"/>
  <c r="E6766" i="6"/>
  <c r="E6767" i="6"/>
  <c r="E6768" i="6"/>
  <c r="E6769" i="6"/>
  <c r="E6770" i="6"/>
  <c r="E6771" i="6"/>
  <c r="E6772" i="6"/>
  <c r="E6773" i="6"/>
  <c r="E6774" i="6"/>
  <c r="E6775" i="6"/>
  <c r="E6776" i="6"/>
  <c r="E6777" i="6"/>
  <c r="E6778" i="6"/>
  <c r="E6779" i="6"/>
  <c r="E6780" i="6"/>
  <c r="E6781" i="6"/>
  <c r="E6782" i="6"/>
  <c r="E6783" i="6"/>
  <c r="E6784" i="6"/>
  <c r="E6785" i="6"/>
  <c r="E6786" i="6"/>
  <c r="E6787" i="6"/>
  <c r="E6788" i="6"/>
  <c r="E6789" i="6"/>
  <c r="E6790" i="6"/>
  <c r="E6791" i="6"/>
  <c r="E6792" i="6"/>
  <c r="E6793" i="6"/>
  <c r="E6794" i="6"/>
  <c r="E6795" i="6"/>
  <c r="E6796" i="6"/>
  <c r="E6797" i="6"/>
  <c r="E6798" i="6"/>
  <c r="E6799" i="6"/>
  <c r="E6800" i="6"/>
  <c r="E6801" i="6"/>
  <c r="E6802" i="6"/>
  <c r="E6803" i="6"/>
  <c r="E6804" i="6"/>
  <c r="E6805" i="6"/>
  <c r="E6806" i="6"/>
  <c r="E6807" i="6"/>
  <c r="E6808" i="6"/>
  <c r="E6809" i="6"/>
  <c r="E6810" i="6"/>
  <c r="E6811" i="6"/>
  <c r="E6812" i="6"/>
  <c r="E6813" i="6"/>
  <c r="E6814" i="6"/>
  <c r="E6815" i="6"/>
  <c r="E6816" i="6"/>
  <c r="E6817" i="6"/>
  <c r="E6818" i="6"/>
  <c r="E6819" i="6"/>
  <c r="E6820" i="6"/>
  <c r="E6821" i="6"/>
  <c r="E6822" i="6"/>
  <c r="E6823" i="6"/>
  <c r="E6824" i="6"/>
  <c r="E6825" i="6"/>
  <c r="E6826" i="6"/>
  <c r="E6827" i="6"/>
  <c r="E6828" i="6"/>
  <c r="E6829" i="6"/>
  <c r="E6830" i="6"/>
  <c r="E6831" i="6"/>
  <c r="E6832" i="6"/>
  <c r="E6833" i="6"/>
  <c r="E6834" i="6"/>
  <c r="E6835" i="6"/>
  <c r="E6836" i="6"/>
  <c r="E6837" i="6"/>
  <c r="E6838" i="6"/>
  <c r="E6839" i="6"/>
  <c r="E6840" i="6"/>
  <c r="E6841" i="6"/>
  <c r="E6842" i="6"/>
  <c r="E6843" i="6"/>
  <c r="E6844" i="6"/>
  <c r="E6845" i="6"/>
  <c r="E6846" i="6"/>
  <c r="E6847" i="6"/>
  <c r="E6848" i="6"/>
  <c r="E6849" i="6"/>
  <c r="E6850" i="6"/>
  <c r="E6851" i="6"/>
  <c r="E6852" i="6"/>
  <c r="E6853" i="6"/>
  <c r="E6854" i="6"/>
  <c r="E6855" i="6"/>
  <c r="E6856" i="6"/>
  <c r="E6857" i="6"/>
  <c r="E6858" i="6"/>
  <c r="E6859" i="6"/>
  <c r="E6860" i="6"/>
  <c r="E6861" i="6"/>
  <c r="E6862" i="6"/>
  <c r="E6863" i="6"/>
  <c r="E6864" i="6"/>
  <c r="E6865" i="6"/>
  <c r="E6866" i="6"/>
  <c r="E6867" i="6"/>
  <c r="E6868" i="6"/>
  <c r="E6869" i="6"/>
  <c r="E6870" i="6"/>
  <c r="E6871" i="6"/>
  <c r="E6872" i="6"/>
  <c r="E6873" i="6"/>
  <c r="E6874" i="6"/>
  <c r="E6875" i="6"/>
  <c r="E6876" i="6"/>
  <c r="E6877" i="6"/>
  <c r="E6878" i="6"/>
  <c r="E6879" i="6"/>
  <c r="E6880" i="6"/>
  <c r="E6881" i="6"/>
  <c r="E6882" i="6"/>
  <c r="E6883" i="6"/>
  <c r="E6884" i="6"/>
  <c r="E6885" i="6"/>
  <c r="E6886" i="6"/>
  <c r="E6887" i="6"/>
  <c r="E6888" i="6"/>
  <c r="E6889" i="6"/>
  <c r="E6890" i="6"/>
  <c r="E6891" i="6"/>
  <c r="E6892" i="6"/>
  <c r="E6893" i="6"/>
  <c r="E6894" i="6"/>
  <c r="E6895" i="6"/>
  <c r="E6896" i="6"/>
  <c r="E6897" i="6"/>
  <c r="E6898" i="6"/>
  <c r="E6899" i="6"/>
  <c r="E6900" i="6"/>
  <c r="E6901" i="6"/>
  <c r="E6902" i="6"/>
  <c r="E6903" i="6"/>
  <c r="E6904" i="6"/>
  <c r="E6905" i="6"/>
  <c r="E6906" i="6"/>
  <c r="E6907" i="6"/>
  <c r="E6908" i="6"/>
  <c r="E6909" i="6"/>
  <c r="E6910" i="6"/>
  <c r="E6911" i="6"/>
  <c r="E6912" i="6"/>
  <c r="E6913" i="6"/>
  <c r="E6914" i="6"/>
  <c r="E6915" i="6"/>
  <c r="E6916" i="6"/>
  <c r="E6917" i="6"/>
  <c r="E6918" i="6"/>
  <c r="E6919" i="6"/>
  <c r="E6920" i="6"/>
  <c r="E6921" i="6"/>
  <c r="E6922" i="6"/>
  <c r="E6923" i="6"/>
  <c r="E6924" i="6"/>
  <c r="E6925" i="6"/>
  <c r="E6926" i="6"/>
  <c r="E6927" i="6"/>
  <c r="E6928" i="6"/>
  <c r="E6929" i="6"/>
  <c r="E6930" i="6"/>
  <c r="E6931" i="6"/>
  <c r="E6932" i="6"/>
  <c r="E6933" i="6"/>
  <c r="E6934" i="6"/>
  <c r="E6935" i="6"/>
  <c r="E6936" i="6"/>
  <c r="E6937" i="6"/>
  <c r="E6938" i="6"/>
  <c r="E6939" i="6"/>
  <c r="E6940" i="6"/>
  <c r="E6941" i="6"/>
  <c r="E6942" i="6"/>
  <c r="E6943" i="6"/>
  <c r="E6944" i="6"/>
  <c r="E6945" i="6"/>
  <c r="E6946" i="6"/>
  <c r="E6947" i="6"/>
  <c r="E6948" i="6"/>
  <c r="E6949" i="6"/>
  <c r="E6950" i="6"/>
  <c r="E6951" i="6"/>
  <c r="E6952" i="6"/>
  <c r="E6953" i="6"/>
  <c r="E6954" i="6"/>
  <c r="E6955" i="6"/>
  <c r="E6956" i="6"/>
  <c r="E6957" i="6"/>
  <c r="E6958" i="6"/>
  <c r="E6959" i="6"/>
  <c r="E6960" i="6"/>
  <c r="E6961" i="6"/>
  <c r="E6962" i="6"/>
  <c r="E6963" i="6"/>
  <c r="E6964" i="6"/>
  <c r="E6965" i="6"/>
  <c r="E6966" i="6"/>
  <c r="E6967" i="6"/>
  <c r="E6968" i="6"/>
  <c r="E6969" i="6"/>
  <c r="E6970" i="6"/>
  <c r="E6971" i="6"/>
  <c r="E6972" i="6"/>
  <c r="E6973" i="6"/>
  <c r="E6974" i="6"/>
  <c r="E6975" i="6"/>
  <c r="E6976" i="6"/>
  <c r="E6977" i="6"/>
  <c r="E6978" i="6"/>
  <c r="E6979" i="6"/>
  <c r="E6980" i="6"/>
  <c r="E6981" i="6"/>
  <c r="E6982" i="6"/>
  <c r="E6983" i="6"/>
  <c r="E6984" i="6"/>
  <c r="E6985" i="6"/>
  <c r="E6986" i="6"/>
  <c r="E6987" i="6"/>
  <c r="E6988" i="6"/>
  <c r="E6989" i="6"/>
  <c r="E6990" i="6"/>
  <c r="E6991" i="6"/>
  <c r="E6992" i="6"/>
  <c r="E6993" i="6"/>
  <c r="E6994" i="6"/>
  <c r="E6995" i="6"/>
  <c r="E6996" i="6"/>
  <c r="E6997" i="6"/>
  <c r="E6998" i="6"/>
  <c r="E6999" i="6"/>
  <c r="E7000" i="6"/>
  <c r="E7001" i="6"/>
  <c r="E7002" i="6"/>
  <c r="E7003" i="6"/>
  <c r="E7004" i="6"/>
  <c r="E7005" i="6"/>
  <c r="E7006" i="6"/>
  <c r="E7007" i="6"/>
  <c r="E7008" i="6"/>
  <c r="E7009" i="6"/>
  <c r="E7010" i="6"/>
  <c r="E7011" i="6"/>
  <c r="E7012" i="6"/>
  <c r="E7013" i="6"/>
  <c r="E7014" i="6"/>
  <c r="E7015" i="6"/>
  <c r="E7016" i="6"/>
  <c r="E7017" i="6"/>
  <c r="E7018" i="6"/>
  <c r="E7019" i="6"/>
  <c r="E7020" i="6"/>
  <c r="E7021" i="6"/>
  <c r="E7022" i="6"/>
  <c r="E7023" i="6"/>
  <c r="E7024" i="6"/>
  <c r="E7025" i="6"/>
  <c r="E7026" i="6"/>
  <c r="E7027" i="6"/>
  <c r="E7028" i="6"/>
  <c r="E7029" i="6"/>
  <c r="E7030" i="6"/>
  <c r="E7031" i="6"/>
  <c r="E7032" i="6"/>
  <c r="E7033" i="6"/>
  <c r="E7034" i="6"/>
  <c r="E7035" i="6"/>
  <c r="E7036" i="6"/>
  <c r="E7037" i="6"/>
  <c r="E7038" i="6"/>
  <c r="E7039" i="6"/>
  <c r="E7040" i="6"/>
  <c r="E7041" i="6"/>
  <c r="E7042" i="6"/>
  <c r="E7043" i="6"/>
  <c r="E7044" i="6"/>
  <c r="E7045" i="6"/>
  <c r="E7046" i="6"/>
  <c r="E7047" i="6"/>
  <c r="E7048" i="6"/>
  <c r="E7049" i="6"/>
  <c r="E7050" i="6"/>
  <c r="E7051" i="6"/>
  <c r="E7052" i="6"/>
  <c r="E7053" i="6"/>
  <c r="E7054" i="6"/>
  <c r="E7055" i="6"/>
  <c r="E7056" i="6"/>
  <c r="E7057" i="6"/>
  <c r="E7058" i="6"/>
  <c r="E7059" i="6"/>
  <c r="E7060" i="6"/>
  <c r="E7061" i="6"/>
  <c r="E7062" i="6"/>
  <c r="E7063" i="6"/>
  <c r="E7064" i="6"/>
  <c r="E7065" i="6"/>
  <c r="E7066" i="6"/>
  <c r="E7067" i="6"/>
  <c r="E7068" i="6"/>
  <c r="E7069" i="6"/>
  <c r="E7070" i="6"/>
  <c r="E7071" i="6"/>
  <c r="E7072" i="6"/>
  <c r="E7073" i="6"/>
  <c r="E7074" i="6"/>
  <c r="E7075" i="6"/>
  <c r="E7076" i="6"/>
  <c r="E7077" i="6"/>
  <c r="E7078" i="6"/>
  <c r="E7079" i="6"/>
  <c r="E7080" i="6"/>
  <c r="E7081" i="6"/>
  <c r="E7082" i="6"/>
  <c r="E7083" i="6"/>
  <c r="E7084" i="6"/>
  <c r="E7085" i="6"/>
  <c r="E7086" i="6"/>
  <c r="E7087" i="6"/>
  <c r="E7088" i="6"/>
  <c r="E7089" i="6"/>
  <c r="E7090" i="6"/>
  <c r="E7091" i="6"/>
  <c r="E7092" i="6"/>
  <c r="E7093" i="6"/>
  <c r="E7094" i="6"/>
  <c r="E7095" i="6"/>
  <c r="E7096" i="6"/>
  <c r="E7097" i="6"/>
  <c r="E7098" i="6"/>
  <c r="E7099" i="6"/>
  <c r="E7100" i="6"/>
  <c r="E7101" i="6"/>
  <c r="E7102" i="6"/>
  <c r="E7103" i="6"/>
  <c r="E7104" i="6"/>
  <c r="E7105" i="6"/>
  <c r="E7106" i="6"/>
  <c r="E7107" i="6"/>
  <c r="E7108" i="6"/>
  <c r="E7109" i="6"/>
  <c r="E7110" i="6"/>
  <c r="E7111" i="6"/>
  <c r="E7112" i="6"/>
  <c r="E7113" i="6"/>
  <c r="E7114" i="6"/>
  <c r="E7115" i="6"/>
  <c r="E7116" i="6"/>
  <c r="E7117" i="6"/>
  <c r="E7118" i="6"/>
  <c r="E7119" i="6"/>
  <c r="E7120" i="6"/>
  <c r="E7121" i="6"/>
  <c r="E7122" i="6"/>
  <c r="E7123" i="6"/>
  <c r="E7124" i="6"/>
  <c r="E7125" i="6"/>
  <c r="E7126" i="6"/>
  <c r="E7127" i="6"/>
  <c r="E7128" i="6"/>
  <c r="E7129" i="6"/>
  <c r="E7130" i="6"/>
  <c r="E7131" i="6"/>
  <c r="E7132" i="6"/>
  <c r="E7133" i="6"/>
  <c r="E7134" i="6"/>
  <c r="E7135" i="6"/>
  <c r="E7136" i="6"/>
  <c r="E7137" i="6"/>
  <c r="E7138" i="6"/>
  <c r="E7139" i="6"/>
  <c r="E7140" i="6"/>
  <c r="E7141" i="6"/>
  <c r="E7142" i="6"/>
  <c r="E7143" i="6"/>
  <c r="E7144" i="6"/>
  <c r="E7145" i="6"/>
  <c r="E7146" i="6"/>
  <c r="E7147" i="6"/>
  <c r="E7148" i="6"/>
  <c r="E7149" i="6"/>
  <c r="E7150" i="6"/>
  <c r="E7151" i="6"/>
  <c r="E7152" i="6"/>
  <c r="E7153" i="6"/>
  <c r="E7154" i="6"/>
  <c r="E7155" i="6"/>
  <c r="E7156" i="6"/>
  <c r="E7157" i="6"/>
  <c r="E7158" i="6"/>
  <c r="E7159" i="6"/>
  <c r="E7160" i="6"/>
  <c r="E7161" i="6"/>
  <c r="E7162" i="6"/>
  <c r="E7163" i="6"/>
  <c r="E7164" i="6"/>
  <c r="E7165" i="6"/>
  <c r="E7166" i="6"/>
  <c r="E7167" i="6"/>
  <c r="E7168" i="6"/>
  <c r="E7169" i="6"/>
  <c r="E7170" i="6"/>
  <c r="E7171" i="6"/>
  <c r="E7172" i="6"/>
  <c r="E7173" i="6"/>
  <c r="E7174" i="6"/>
  <c r="E7175" i="6"/>
  <c r="E7176" i="6"/>
  <c r="E7177" i="6"/>
  <c r="E7178" i="6"/>
  <c r="E7179" i="6"/>
  <c r="E7180" i="6"/>
  <c r="E7181" i="6"/>
  <c r="E7182" i="6"/>
  <c r="E7183" i="6"/>
  <c r="E7184" i="6"/>
  <c r="E7185" i="6"/>
  <c r="E7186" i="6"/>
  <c r="E7187" i="6"/>
  <c r="E7188" i="6"/>
  <c r="E7189" i="6"/>
  <c r="E7190" i="6"/>
  <c r="E7191" i="6"/>
  <c r="E7192" i="6"/>
  <c r="E7193" i="6"/>
  <c r="E7194" i="6"/>
  <c r="E7195" i="6"/>
  <c r="E7196" i="6"/>
  <c r="E7197" i="6"/>
  <c r="E7198" i="6"/>
  <c r="E7199" i="6"/>
  <c r="E7200" i="6"/>
  <c r="E7201" i="6"/>
  <c r="E7202" i="6"/>
  <c r="E7203" i="6"/>
  <c r="E7204" i="6"/>
  <c r="E7205" i="6"/>
  <c r="E7206" i="6"/>
  <c r="E7207" i="6"/>
  <c r="E7208" i="6"/>
  <c r="E7209" i="6"/>
  <c r="E7210" i="6"/>
  <c r="E7211" i="6"/>
  <c r="E7212" i="6"/>
  <c r="E7213" i="6"/>
  <c r="E7214" i="6"/>
  <c r="E7215" i="6"/>
  <c r="E7216" i="6"/>
  <c r="E7217" i="6"/>
  <c r="E7218" i="6"/>
  <c r="E7219" i="6"/>
  <c r="E7220" i="6"/>
  <c r="E7221" i="6"/>
  <c r="E7222" i="6"/>
  <c r="E7223" i="6"/>
  <c r="E7224" i="6"/>
  <c r="E7225" i="6"/>
  <c r="E7226" i="6"/>
  <c r="E7227" i="6"/>
  <c r="E7228" i="6"/>
  <c r="E7229" i="6"/>
  <c r="E7230" i="6"/>
  <c r="E7231" i="6"/>
  <c r="E7232" i="6"/>
  <c r="E7233" i="6"/>
  <c r="E7234" i="6"/>
  <c r="E7235" i="6"/>
  <c r="E7236" i="6"/>
  <c r="E7237" i="6"/>
  <c r="E7238" i="6"/>
  <c r="E7239" i="6"/>
  <c r="E7240" i="6"/>
  <c r="E7241" i="6"/>
  <c r="E7242" i="6"/>
  <c r="E7243" i="6"/>
  <c r="E7244" i="6"/>
  <c r="E7245" i="6"/>
  <c r="E7246" i="6"/>
  <c r="E7247" i="6"/>
  <c r="E7248" i="6"/>
  <c r="E7249" i="6"/>
  <c r="E7250" i="6"/>
  <c r="E7251" i="6"/>
  <c r="E7252" i="6"/>
  <c r="E7253" i="6"/>
  <c r="E7254" i="6"/>
  <c r="E7255" i="6"/>
  <c r="E7256" i="6"/>
  <c r="E7257" i="6"/>
  <c r="E7258" i="6"/>
  <c r="E7259" i="6"/>
  <c r="E7260" i="6"/>
  <c r="E7261" i="6"/>
  <c r="E7262" i="6"/>
  <c r="E7263" i="6"/>
  <c r="E7264" i="6"/>
  <c r="E7265" i="6"/>
  <c r="E7266" i="6"/>
  <c r="E7267" i="6"/>
  <c r="E7268" i="6"/>
  <c r="E7269" i="6"/>
  <c r="E7270" i="6"/>
  <c r="E7271" i="6"/>
  <c r="E7272" i="6"/>
  <c r="E7273" i="6"/>
  <c r="E7274" i="6"/>
  <c r="E7275" i="6"/>
  <c r="E7276" i="6"/>
  <c r="E7277" i="6"/>
  <c r="E7278" i="6"/>
  <c r="E7279" i="6"/>
  <c r="E7280" i="6"/>
  <c r="E7281" i="6"/>
  <c r="E7282" i="6"/>
  <c r="E7283" i="6"/>
  <c r="E7284" i="6"/>
  <c r="E7285" i="6"/>
  <c r="E7286" i="6"/>
  <c r="E7287" i="6"/>
  <c r="E7288" i="6"/>
  <c r="E7289" i="6"/>
  <c r="E7290" i="6"/>
  <c r="E7291" i="6"/>
  <c r="E7292" i="6"/>
  <c r="E7293" i="6"/>
  <c r="E7294" i="6"/>
  <c r="E7295" i="6"/>
  <c r="E7296" i="6"/>
  <c r="E7297" i="6"/>
  <c r="E7298" i="6"/>
  <c r="E7299" i="6"/>
  <c r="E7300" i="6"/>
  <c r="E7301" i="6"/>
  <c r="E7302" i="6"/>
  <c r="E7303" i="6"/>
  <c r="E7304" i="6"/>
  <c r="E7305" i="6"/>
  <c r="E7306" i="6"/>
  <c r="E7307" i="6"/>
  <c r="E7308" i="6"/>
  <c r="E7309" i="6"/>
  <c r="E7310" i="6"/>
  <c r="E7311" i="6"/>
  <c r="E7312" i="6"/>
  <c r="E7313" i="6"/>
  <c r="E7314" i="6"/>
  <c r="E7315" i="6"/>
  <c r="E7316" i="6"/>
  <c r="E7317" i="6"/>
  <c r="E7318" i="6"/>
  <c r="E7319" i="6"/>
  <c r="E7320" i="6"/>
  <c r="E7321" i="6"/>
  <c r="E7322" i="6"/>
  <c r="E7323" i="6"/>
  <c r="E7324" i="6"/>
  <c r="E7325" i="6"/>
  <c r="E7326" i="6"/>
  <c r="E7327" i="6"/>
  <c r="E7328" i="6"/>
  <c r="E7329" i="6"/>
  <c r="E7330" i="6"/>
  <c r="E7331" i="6"/>
  <c r="E7332" i="6"/>
  <c r="E7333" i="6"/>
  <c r="E7334" i="6"/>
  <c r="E7335" i="6"/>
  <c r="E7336" i="6"/>
  <c r="E7337" i="6"/>
  <c r="E7338" i="6"/>
  <c r="E7339" i="6"/>
  <c r="E7340" i="6"/>
  <c r="E7341" i="6"/>
  <c r="E7342" i="6"/>
  <c r="E7343" i="6"/>
  <c r="E7344" i="6"/>
  <c r="E7345" i="6"/>
  <c r="E7346" i="6"/>
  <c r="E7347" i="6"/>
  <c r="E7348" i="6"/>
  <c r="E7349" i="6"/>
  <c r="E7350" i="6"/>
  <c r="E7351" i="6"/>
  <c r="E7352" i="6"/>
  <c r="E7353" i="6"/>
  <c r="E7354" i="6"/>
  <c r="E7355" i="6"/>
  <c r="E7356" i="6"/>
  <c r="E7357" i="6"/>
  <c r="E7358" i="6"/>
  <c r="E7359" i="6"/>
  <c r="E7360" i="6"/>
  <c r="E7361" i="6"/>
  <c r="E7362" i="6"/>
  <c r="E7363" i="6"/>
  <c r="E7364" i="6"/>
  <c r="E7365" i="6"/>
  <c r="E7366" i="6"/>
  <c r="E7367" i="6"/>
  <c r="E7368" i="6"/>
  <c r="E7369" i="6"/>
  <c r="E7370" i="6"/>
  <c r="E7371" i="6"/>
  <c r="E7372" i="6"/>
  <c r="E7373" i="6"/>
  <c r="E7374" i="6"/>
  <c r="E7375" i="6"/>
  <c r="E7376" i="6"/>
  <c r="E7377" i="6"/>
  <c r="E7378" i="6"/>
  <c r="E7379" i="6"/>
  <c r="E7380" i="6"/>
  <c r="E7381" i="6"/>
  <c r="E7382" i="6"/>
  <c r="E7383" i="6"/>
  <c r="E7384" i="6"/>
  <c r="E7385" i="6"/>
  <c r="E7386" i="6"/>
  <c r="E7387" i="6"/>
  <c r="E7388" i="6"/>
  <c r="E7389" i="6"/>
  <c r="E7390" i="6"/>
  <c r="E7391" i="6"/>
  <c r="E7392" i="6"/>
  <c r="E7393" i="6"/>
  <c r="E7394" i="6"/>
  <c r="E7395" i="6"/>
  <c r="E7396" i="6"/>
  <c r="E7397" i="6"/>
  <c r="E7398" i="6"/>
  <c r="E7399" i="6"/>
  <c r="E7400" i="6"/>
  <c r="E7401" i="6"/>
  <c r="E7402" i="6"/>
  <c r="E7403" i="6"/>
  <c r="E7404" i="6"/>
  <c r="E7405" i="6"/>
  <c r="E7406" i="6"/>
  <c r="E7407" i="6"/>
  <c r="E7408" i="6"/>
  <c r="E7409" i="6"/>
  <c r="E7410" i="6"/>
  <c r="E7411" i="6"/>
  <c r="E7412" i="6"/>
  <c r="E7413" i="6"/>
  <c r="E7414" i="6"/>
  <c r="E7415" i="6"/>
  <c r="E7416" i="6"/>
  <c r="E7417" i="6"/>
  <c r="E7418" i="6"/>
  <c r="E7419" i="6"/>
  <c r="E7420" i="6"/>
  <c r="E7421" i="6"/>
  <c r="E7422" i="6"/>
  <c r="E7423" i="6"/>
  <c r="E7424" i="6"/>
  <c r="E7425" i="6"/>
  <c r="E7426" i="6"/>
  <c r="E7427" i="6"/>
  <c r="E7428" i="6"/>
  <c r="E7429" i="6"/>
  <c r="E7430" i="6"/>
  <c r="E7431" i="6"/>
  <c r="E7432" i="6"/>
  <c r="E7433" i="6"/>
  <c r="E7434" i="6"/>
  <c r="E7435" i="6"/>
  <c r="E7436" i="6"/>
  <c r="E7437" i="6"/>
  <c r="E7438" i="6"/>
  <c r="E7439" i="6"/>
  <c r="E7440" i="6"/>
  <c r="E7441" i="6"/>
  <c r="E7442" i="6"/>
  <c r="E7443" i="6"/>
  <c r="E7444" i="6"/>
  <c r="E7445" i="6"/>
  <c r="E7446" i="6"/>
  <c r="E7447" i="6"/>
  <c r="E7448" i="6"/>
  <c r="E7449" i="6"/>
  <c r="E7450" i="6"/>
  <c r="E7451" i="6"/>
  <c r="E7452" i="6"/>
  <c r="E7453" i="6"/>
  <c r="E7454" i="6"/>
  <c r="E7455" i="6"/>
  <c r="E7456" i="6"/>
  <c r="E7457" i="6"/>
  <c r="E7458" i="6"/>
  <c r="E7459" i="6"/>
  <c r="E7460" i="6"/>
  <c r="E7461" i="6"/>
  <c r="E7462" i="6"/>
  <c r="E7463" i="6"/>
  <c r="E7464" i="6"/>
  <c r="E7465" i="6"/>
  <c r="E7466" i="6"/>
  <c r="E7467" i="6"/>
  <c r="E7468" i="6"/>
  <c r="E7469" i="6"/>
  <c r="E7470" i="6"/>
  <c r="E7471" i="6"/>
  <c r="E7472" i="6"/>
  <c r="E7473" i="6"/>
  <c r="E7474" i="6"/>
  <c r="E7475" i="6"/>
  <c r="E7476" i="6"/>
  <c r="E7477" i="6"/>
  <c r="E7478" i="6"/>
  <c r="E7479" i="6"/>
  <c r="E7480" i="6"/>
  <c r="E7481" i="6"/>
  <c r="E7482" i="6"/>
  <c r="E7483" i="6"/>
  <c r="E7484" i="6"/>
  <c r="E7485" i="6"/>
  <c r="E7486" i="6"/>
  <c r="E7487" i="6"/>
  <c r="E7488" i="6"/>
  <c r="E7489" i="6"/>
  <c r="E7490" i="6"/>
  <c r="E7491" i="6"/>
  <c r="E7492" i="6"/>
  <c r="E7493" i="6"/>
  <c r="E7494" i="6"/>
  <c r="E7495" i="6"/>
  <c r="E7496" i="6"/>
  <c r="E7497" i="6"/>
  <c r="E7498" i="6"/>
  <c r="E7499" i="6"/>
  <c r="E7500" i="6"/>
  <c r="E7501" i="6"/>
  <c r="E7502" i="6"/>
  <c r="E7503" i="6"/>
  <c r="E7504" i="6"/>
  <c r="E7505" i="6"/>
  <c r="E7506" i="6"/>
  <c r="E7507" i="6"/>
  <c r="E7508" i="6"/>
  <c r="E7509" i="6"/>
  <c r="E7510" i="6"/>
  <c r="E7511" i="6"/>
  <c r="E7512" i="6"/>
  <c r="E7513" i="6"/>
  <c r="E7514" i="6"/>
  <c r="E7515" i="6"/>
  <c r="E7516" i="6"/>
  <c r="E7517" i="6"/>
  <c r="E7518" i="6"/>
  <c r="E7519" i="6"/>
  <c r="E7520" i="6"/>
  <c r="E7521" i="6"/>
  <c r="E7522" i="6"/>
  <c r="E7523" i="6"/>
  <c r="E7524" i="6"/>
  <c r="E7525" i="6"/>
  <c r="E7526" i="6"/>
  <c r="E7527" i="6"/>
  <c r="E7528" i="6"/>
  <c r="E7529" i="6"/>
  <c r="E7530" i="6"/>
  <c r="E7531" i="6"/>
  <c r="E7532" i="6"/>
  <c r="E7533" i="6"/>
  <c r="E7534" i="6"/>
  <c r="E7535" i="6"/>
  <c r="E7536" i="6"/>
  <c r="E7537" i="6"/>
  <c r="E7538" i="6"/>
  <c r="E7539" i="6"/>
  <c r="E7540" i="6"/>
  <c r="E7541" i="6"/>
  <c r="E7542" i="6"/>
  <c r="E7543" i="6"/>
  <c r="E7544" i="6"/>
  <c r="E7545" i="6"/>
  <c r="E7546" i="6"/>
  <c r="E7547" i="6"/>
  <c r="E7548" i="6"/>
  <c r="E7549" i="6"/>
  <c r="E7550" i="6"/>
  <c r="E7551" i="6"/>
  <c r="E7552" i="6"/>
  <c r="E7553" i="6"/>
  <c r="E7554" i="6"/>
  <c r="E7555" i="6"/>
  <c r="E7556" i="6"/>
  <c r="E7557" i="6"/>
  <c r="E7558" i="6"/>
  <c r="E7559" i="6"/>
  <c r="E7560" i="6"/>
  <c r="E7561" i="6"/>
  <c r="E7562" i="6"/>
  <c r="E7563" i="6"/>
  <c r="E7564" i="6"/>
  <c r="E7565" i="6"/>
  <c r="E7566" i="6"/>
  <c r="E7567" i="6"/>
  <c r="E7568" i="6"/>
  <c r="E7569" i="6"/>
  <c r="E7570" i="6"/>
  <c r="E7571" i="6"/>
  <c r="E7572" i="6"/>
  <c r="E7573" i="6"/>
  <c r="E7574" i="6"/>
  <c r="E7575" i="6"/>
  <c r="E7576" i="6"/>
  <c r="E7577" i="6"/>
  <c r="E7578" i="6"/>
  <c r="E7579" i="6"/>
  <c r="E7580" i="6"/>
  <c r="E7581" i="6"/>
  <c r="E7582" i="6"/>
  <c r="E7583" i="6"/>
  <c r="E7584" i="6"/>
  <c r="E7585" i="6"/>
  <c r="E7586" i="6"/>
  <c r="E7587" i="6"/>
  <c r="E7588" i="6"/>
  <c r="E7589" i="6"/>
  <c r="E7590" i="6"/>
  <c r="E7591" i="6"/>
  <c r="E7592" i="6"/>
  <c r="E7593" i="6"/>
  <c r="E7594" i="6"/>
  <c r="E7595" i="6"/>
  <c r="E7596" i="6"/>
  <c r="E7597" i="6"/>
  <c r="E7598" i="6"/>
  <c r="E7599" i="6"/>
  <c r="E7600" i="6"/>
  <c r="E7601" i="6"/>
  <c r="E7602" i="6"/>
  <c r="E7603" i="6"/>
  <c r="E7604" i="6"/>
  <c r="E7605" i="6"/>
  <c r="E7606" i="6"/>
  <c r="E7607" i="6"/>
  <c r="E7608" i="6"/>
  <c r="E7609" i="6"/>
  <c r="E7610" i="6"/>
  <c r="E7611" i="6"/>
  <c r="E7612" i="6"/>
  <c r="E7613" i="6"/>
  <c r="E7614" i="6"/>
  <c r="E7615" i="6"/>
  <c r="E7616" i="6"/>
  <c r="E7617" i="6"/>
  <c r="E7618" i="6"/>
  <c r="E7619" i="6"/>
  <c r="E7620" i="6"/>
  <c r="E7621" i="6"/>
  <c r="E7622" i="6"/>
  <c r="E7623" i="6"/>
  <c r="E7624" i="6"/>
  <c r="E7625" i="6"/>
  <c r="E7626" i="6"/>
  <c r="E7627" i="6"/>
  <c r="E7628" i="6"/>
  <c r="E7629" i="6"/>
  <c r="E7630" i="6"/>
  <c r="E7631" i="6"/>
  <c r="E7632" i="6"/>
  <c r="E7633" i="6"/>
  <c r="E7634" i="6"/>
  <c r="E7635" i="6"/>
  <c r="E7636" i="6"/>
  <c r="E7637" i="6"/>
  <c r="E7638" i="6"/>
  <c r="E7639" i="6"/>
  <c r="E7640" i="6"/>
  <c r="E7641" i="6"/>
  <c r="E7642" i="6"/>
  <c r="E7643" i="6"/>
  <c r="E7644" i="6"/>
  <c r="E7645" i="6"/>
  <c r="E7646" i="6"/>
  <c r="E7647" i="6"/>
  <c r="E7648" i="6"/>
  <c r="E7649" i="6"/>
  <c r="E7650" i="6"/>
  <c r="E7651" i="6"/>
  <c r="E7652" i="6"/>
  <c r="E7653" i="6"/>
  <c r="E7654" i="6"/>
  <c r="E7655" i="6"/>
  <c r="E7656" i="6"/>
  <c r="E7657" i="6"/>
  <c r="E7658" i="6"/>
  <c r="E7659" i="6"/>
  <c r="E7660" i="6"/>
  <c r="E7661" i="6"/>
  <c r="E7662" i="6"/>
  <c r="E7663" i="6"/>
  <c r="E7664" i="6"/>
  <c r="E7665" i="6"/>
  <c r="E7666" i="6"/>
  <c r="E7667" i="6"/>
  <c r="E7668" i="6"/>
  <c r="E7669" i="6"/>
  <c r="E7670" i="6"/>
  <c r="E7671" i="6"/>
  <c r="E7672" i="6"/>
  <c r="E7673" i="6"/>
  <c r="E7674" i="6"/>
  <c r="E7675" i="6"/>
  <c r="E7676" i="6"/>
  <c r="E7677" i="6"/>
  <c r="E7678" i="6"/>
  <c r="E7679" i="6"/>
  <c r="E7680" i="6"/>
  <c r="E7681" i="6"/>
  <c r="E7682" i="6"/>
  <c r="E7683" i="6"/>
  <c r="E7684" i="6"/>
  <c r="E7685" i="6"/>
  <c r="E7686" i="6"/>
  <c r="E7687" i="6"/>
  <c r="E7688" i="6"/>
  <c r="E7689" i="6"/>
  <c r="E7690" i="6"/>
  <c r="E7691" i="6"/>
  <c r="E7692" i="6"/>
  <c r="E7693" i="6"/>
  <c r="E7694" i="6"/>
  <c r="E7695" i="6"/>
  <c r="E7696" i="6"/>
  <c r="E7697" i="6"/>
  <c r="E7698" i="6"/>
  <c r="E7699" i="6"/>
  <c r="E7700" i="6"/>
  <c r="E7701" i="6"/>
  <c r="E7702" i="6"/>
  <c r="E7703" i="6"/>
  <c r="E7704" i="6"/>
  <c r="E7705" i="6"/>
  <c r="E7706" i="6"/>
  <c r="E7707" i="6"/>
  <c r="E7708" i="6"/>
  <c r="E7709" i="6"/>
  <c r="E7710" i="6"/>
  <c r="E7711" i="6"/>
  <c r="E7712" i="6"/>
  <c r="E7713" i="6"/>
  <c r="E7714" i="6"/>
  <c r="E7715" i="6"/>
  <c r="E7716" i="6"/>
  <c r="E7717" i="6"/>
  <c r="E7718" i="6"/>
  <c r="E7719" i="6"/>
  <c r="E7720" i="6"/>
  <c r="E7721" i="6"/>
  <c r="E7722" i="6"/>
  <c r="E7723" i="6"/>
  <c r="E7724" i="6"/>
  <c r="E7725" i="6"/>
  <c r="E7726" i="6"/>
  <c r="E7727" i="6"/>
  <c r="E7728" i="6"/>
  <c r="E7729" i="6"/>
  <c r="E7730" i="6"/>
  <c r="E7731" i="6"/>
  <c r="E7732" i="6"/>
  <c r="E7733" i="6"/>
  <c r="E7734" i="6"/>
  <c r="E7735" i="6"/>
  <c r="E7736" i="6"/>
  <c r="E7737" i="6"/>
  <c r="E7738" i="6"/>
  <c r="E7739" i="6"/>
  <c r="E7740" i="6"/>
  <c r="E7741" i="6"/>
  <c r="E7742" i="6"/>
  <c r="E7743" i="6"/>
  <c r="E7744" i="6"/>
  <c r="E7745" i="6"/>
  <c r="E7746" i="6"/>
  <c r="E7747" i="6"/>
  <c r="E7748" i="6"/>
  <c r="E7749" i="6"/>
  <c r="E7750" i="6"/>
  <c r="E7751" i="6"/>
  <c r="E7752" i="6"/>
  <c r="E7753" i="6"/>
  <c r="E7754" i="6"/>
  <c r="E7755" i="6"/>
  <c r="E7756" i="6"/>
  <c r="E7757" i="6"/>
  <c r="E7758" i="6"/>
  <c r="E7759" i="6"/>
  <c r="E7760" i="6"/>
  <c r="E7761" i="6"/>
  <c r="E7762" i="6"/>
  <c r="E7763" i="6"/>
  <c r="E7764" i="6"/>
  <c r="E7765" i="6"/>
  <c r="E7766" i="6"/>
  <c r="E7767" i="6"/>
  <c r="E7768" i="6"/>
  <c r="E7769" i="6"/>
  <c r="E7770" i="6"/>
  <c r="E7771" i="6"/>
  <c r="E7772" i="6"/>
  <c r="E7773" i="6"/>
  <c r="E7774" i="6"/>
  <c r="E7775" i="6"/>
  <c r="E7776" i="6"/>
  <c r="E7777" i="6"/>
  <c r="E7778" i="6"/>
  <c r="E7779" i="6"/>
  <c r="E7780" i="6"/>
  <c r="E7781" i="6"/>
  <c r="E7782" i="6"/>
  <c r="E7783" i="6"/>
  <c r="E7784" i="6"/>
  <c r="E7785" i="6"/>
  <c r="E7786" i="6"/>
  <c r="E7787" i="6"/>
  <c r="E7788" i="6"/>
  <c r="E7789" i="6"/>
  <c r="E7790" i="6"/>
  <c r="E7791" i="6"/>
  <c r="E7792" i="6"/>
  <c r="E7793" i="6"/>
  <c r="E7794" i="6"/>
  <c r="E7795" i="6"/>
  <c r="E7796" i="6"/>
  <c r="E7797" i="6"/>
  <c r="E7798" i="6"/>
  <c r="E7799" i="6"/>
  <c r="E7800" i="6"/>
  <c r="E7801" i="6"/>
  <c r="E7802" i="6"/>
  <c r="E7803" i="6"/>
  <c r="E7804" i="6"/>
  <c r="E7805" i="6"/>
  <c r="E7806" i="6"/>
  <c r="E7807" i="6"/>
  <c r="E7808" i="6"/>
  <c r="E7809" i="6"/>
  <c r="E7810" i="6"/>
  <c r="E7811" i="6"/>
  <c r="E7812" i="6"/>
  <c r="E7813" i="6"/>
  <c r="E7814" i="6"/>
  <c r="E7815" i="6"/>
  <c r="E7816" i="6"/>
  <c r="E7817" i="6"/>
  <c r="E7818" i="6"/>
  <c r="E7819" i="6"/>
  <c r="E7820" i="6"/>
  <c r="E7821" i="6"/>
  <c r="E7822" i="6"/>
  <c r="E7823" i="6"/>
  <c r="E7824" i="6"/>
  <c r="E7825" i="6"/>
  <c r="E7826" i="6"/>
  <c r="E7827" i="6"/>
  <c r="E7828" i="6"/>
  <c r="E7829" i="6"/>
  <c r="E7830" i="6"/>
  <c r="E7831" i="6"/>
  <c r="E7832" i="6"/>
  <c r="E7833" i="6"/>
  <c r="E7834" i="6"/>
  <c r="E7835" i="6"/>
  <c r="E7836" i="6"/>
  <c r="E7837" i="6"/>
  <c r="E7838" i="6"/>
  <c r="E7839" i="6"/>
  <c r="E7840" i="6"/>
  <c r="E7841" i="6"/>
  <c r="E7842" i="6"/>
  <c r="E7843" i="6"/>
  <c r="E7844" i="6"/>
  <c r="E7845" i="6"/>
  <c r="E7846" i="6"/>
  <c r="E7847" i="6"/>
  <c r="E7848" i="6"/>
  <c r="E7849" i="6"/>
  <c r="E7850" i="6"/>
  <c r="E7851" i="6"/>
  <c r="E7852" i="6"/>
  <c r="E7853" i="6"/>
  <c r="E7854" i="6"/>
  <c r="E7855" i="6"/>
  <c r="E7856" i="6"/>
  <c r="E7857" i="6"/>
  <c r="E7858" i="6"/>
  <c r="E7859" i="6"/>
  <c r="E7860" i="6"/>
  <c r="E7861" i="6"/>
  <c r="E7862" i="6"/>
  <c r="E7863" i="6"/>
  <c r="E7864" i="6"/>
  <c r="E7865" i="6"/>
  <c r="E7866" i="6"/>
  <c r="E7867" i="6"/>
  <c r="E7868" i="6"/>
  <c r="E7869" i="6"/>
  <c r="E7870" i="6"/>
  <c r="E7871" i="6"/>
  <c r="E7872" i="6"/>
  <c r="E7873" i="6"/>
  <c r="E7874" i="6"/>
  <c r="E7875" i="6"/>
  <c r="E7876" i="6"/>
  <c r="E7877" i="6"/>
  <c r="E7878" i="6"/>
  <c r="E7879" i="6"/>
  <c r="E7880" i="6"/>
  <c r="E7881" i="6"/>
  <c r="E7882" i="6"/>
  <c r="E7883" i="6"/>
  <c r="E7884" i="6"/>
  <c r="E7885" i="6"/>
  <c r="E7886" i="6"/>
  <c r="E7887" i="6"/>
  <c r="E7888" i="6"/>
  <c r="E7889" i="6"/>
  <c r="E7890" i="6"/>
  <c r="E7891" i="6"/>
  <c r="E7892" i="6"/>
  <c r="E7893" i="6"/>
  <c r="E7894" i="6"/>
  <c r="E7895" i="6"/>
  <c r="E7896" i="6"/>
  <c r="E7897" i="6"/>
  <c r="E7898" i="6"/>
  <c r="E7899" i="6"/>
  <c r="E7900" i="6"/>
  <c r="E7901" i="6"/>
  <c r="E7902" i="6"/>
  <c r="E7903" i="6"/>
  <c r="E7904" i="6"/>
  <c r="E7905" i="6"/>
  <c r="E7906" i="6"/>
  <c r="E7907" i="6"/>
  <c r="E7908" i="6"/>
  <c r="E7909" i="6"/>
  <c r="E7910" i="6"/>
  <c r="E7911" i="6"/>
  <c r="E7912" i="6"/>
  <c r="E7913" i="6"/>
  <c r="E7914" i="6"/>
  <c r="E7915" i="6"/>
  <c r="E7916" i="6"/>
  <c r="E7917" i="6"/>
  <c r="E7918" i="6"/>
  <c r="E7919" i="6"/>
  <c r="E7920" i="6"/>
  <c r="E7921" i="6"/>
  <c r="E7922" i="6"/>
  <c r="E7923" i="6"/>
  <c r="E7924" i="6"/>
  <c r="E7925" i="6"/>
  <c r="E7926" i="6"/>
  <c r="E7927" i="6"/>
  <c r="E7928" i="6"/>
  <c r="E7929" i="6"/>
  <c r="E7930" i="6"/>
  <c r="E7931" i="6"/>
  <c r="E7932" i="6"/>
  <c r="E7933" i="6"/>
  <c r="E7934" i="6"/>
  <c r="E7935" i="6"/>
  <c r="E7936" i="6"/>
  <c r="E7937" i="6"/>
  <c r="E7938" i="6"/>
  <c r="E7939" i="6"/>
  <c r="E7940" i="6"/>
  <c r="E7941" i="6"/>
  <c r="E7942" i="6"/>
  <c r="E7943" i="6"/>
  <c r="E7944" i="6"/>
  <c r="E7945" i="6"/>
  <c r="E7946" i="6"/>
  <c r="E7947" i="6"/>
  <c r="E7948" i="6"/>
  <c r="E7949" i="6"/>
  <c r="E7950" i="6"/>
  <c r="E7951" i="6"/>
  <c r="E7952" i="6"/>
  <c r="E7953" i="6"/>
  <c r="E7954" i="6"/>
  <c r="E7955" i="6"/>
  <c r="E7956" i="6"/>
  <c r="E7957" i="6"/>
  <c r="E7958" i="6"/>
  <c r="E7959" i="6"/>
  <c r="E7960" i="6"/>
  <c r="E7961" i="6"/>
  <c r="E7962" i="6"/>
  <c r="E7963" i="6"/>
  <c r="E7964" i="6"/>
  <c r="E7965" i="6"/>
  <c r="E7966" i="6"/>
  <c r="E7967" i="6"/>
  <c r="E7968" i="6"/>
  <c r="E7969" i="6"/>
  <c r="E7970" i="6"/>
  <c r="E7971" i="6"/>
  <c r="E7972" i="6"/>
  <c r="E7973" i="6"/>
  <c r="E7974" i="6"/>
  <c r="E7975" i="6"/>
  <c r="E7976" i="6"/>
  <c r="E7977" i="6"/>
  <c r="E7978" i="6"/>
  <c r="E7979" i="6"/>
  <c r="E7980" i="6"/>
  <c r="E7981" i="6"/>
  <c r="E7982" i="6"/>
  <c r="E7983" i="6"/>
  <c r="E7984" i="6"/>
  <c r="E7985" i="6"/>
  <c r="E7986" i="6"/>
  <c r="E7987" i="6"/>
  <c r="E7988" i="6"/>
  <c r="E7989" i="6"/>
  <c r="E7990" i="6"/>
  <c r="E7991" i="6"/>
  <c r="E7992" i="6"/>
  <c r="E7993" i="6"/>
  <c r="E7994" i="6"/>
  <c r="E7995" i="6"/>
  <c r="E7996" i="6"/>
  <c r="E7997" i="6"/>
  <c r="E7998" i="6"/>
  <c r="E7999" i="6"/>
  <c r="E8000" i="6"/>
  <c r="E8001" i="6"/>
  <c r="E8002" i="6"/>
  <c r="E8003" i="6"/>
  <c r="E8004" i="6"/>
  <c r="E8005" i="6"/>
  <c r="E8006" i="6"/>
  <c r="E8007" i="6"/>
  <c r="E8008" i="6"/>
  <c r="E8009" i="6"/>
  <c r="E8010" i="6"/>
  <c r="E8011" i="6"/>
  <c r="E8012" i="6"/>
  <c r="E8013" i="6"/>
  <c r="E8014" i="6"/>
  <c r="E8015" i="6"/>
  <c r="E8016" i="6"/>
  <c r="E8017" i="6"/>
  <c r="E8018" i="6"/>
  <c r="E8019" i="6"/>
  <c r="E8020" i="6"/>
  <c r="E8021" i="6"/>
  <c r="E8022" i="6"/>
  <c r="E8023" i="6"/>
  <c r="E8024" i="6"/>
  <c r="E8025" i="6"/>
  <c r="E8026" i="6"/>
  <c r="E8027" i="6"/>
  <c r="E8028" i="6"/>
  <c r="E8029" i="6"/>
  <c r="E8030" i="6"/>
  <c r="E8031" i="6"/>
  <c r="E8032" i="6"/>
  <c r="E8033" i="6"/>
  <c r="E8034" i="6"/>
  <c r="E8035" i="6"/>
  <c r="E8036" i="6"/>
  <c r="E8037" i="6"/>
  <c r="E8038" i="6"/>
  <c r="E8039" i="6"/>
  <c r="E8040" i="6"/>
  <c r="E8041" i="6"/>
  <c r="E8042" i="6"/>
  <c r="E8043" i="6"/>
  <c r="E8044" i="6"/>
  <c r="E8045" i="6"/>
  <c r="E8046" i="6"/>
  <c r="E8047" i="6"/>
  <c r="E8048" i="6"/>
  <c r="E8049" i="6"/>
  <c r="E8050" i="6"/>
  <c r="E8051" i="6"/>
  <c r="E8052" i="6"/>
  <c r="E8053" i="6"/>
  <c r="E8054" i="6"/>
  <c r="E8055" i="6"/>
  <c r="E8056" i="6"/>
  <c r="E8057" i="6"/>
  <c r="E8058" i="6"/>
  <c r="E8059" i="6"/>
  <c r="E8060" i="6"/>
  <c r="E8061" i="6"/>
  <c r="E8062" i="6"/>
  <c r="E8063" i="6"/>
  <c r="E8064" i="6"/>
  <c r="E8065" i="6"/>
  <c r="E8066" i="6"/>
  <c r="E8067" i="6"/>
  <c r="E8068" i="6"/>
  <c r="E8069" i="6"/>
  <c r="E8070" i="6"/>
  <c r="E8071" i="6"/>
  <c r="E8072" i="6"/>
  <c r="E8073" i="6"/>
  <c r="E8074" i="6"/>
  <c r="E8075" i="6"/>
  <c r="E8076" i="6"/>
  <c r="E8077" i="6"/>
  <c r="E8078" i="6"/>
  <c r="E8079" i="6"/>
  <c r="E8080" i="6"/>
  <c r="E8081" i="6"/>
  <c r="E8082" i="6"/>
  <c r="E8083" i="6"/>
  <c r="E8084" i="6"/>
  <c r="E8085" i="6"/>
  <c r="E8086" i="6"/>
  <c r="E8087" i="6"/>
  <c r="E8088" i="6"/>
  <c r="E8089" i="6"/>
  <c r="E8090" i="6"/>
  <c r="E8091" i="6"/>
  <c r="E8092" i="6"/>
  <c r="E8093" i="6"/>
  <c r="E8094" i="6"/>
  <c r="E8095" i="6"/>
  <c r="E8096" i="6"/>
  <c r="E8097" i="6"/>
  <c r="E8098" i="6"/>
  <c r="E8099" i="6"/>
  <c r="E8100" i="6"/>
  <c r="E8101" i="6"/>
  <c r="E8102" i="6"/>
  <c r="E8103" i="6"/>
  <c r="E8104" i="6"/>
  <c r="E8105" i="6"/>
  <c r="E8106" i="6"/>
  <c r="E8107" i="6"/>
  <c r="E8108" i="6"/>
  <c r="E8109" i="6"/>
  <c r="E8110" i="6"/>
  <c r="E8111" i="6"/>
  <c r="E8112" i="6"/>
  <c r="E8113" i="6"/>
  <c r="E8114" i="6"/>
  <c r="E8115" i="6"/>
  <c r="E8116" i="6"/>
  <c r="E8117" i="6"/>
  <c r="E8118" i="6"/>
  <c r="E8119" i="6"/>
  <c r="E8120" i="6"/>
  <c r="E8121" i="6"/>
  <c r="E8122" i="6"/>
  <c r="E8123" i="6"/>
  <c r="E8124" i="6"/>
  <c r="E8125" i="6"/>
  <c r="E8126" i="6"/>
  <c r="E8127" i="6"/>
  <c r="E8128" i="6"/>
  <c r="E8129" i="6"/>
  <c r="E8130" i="6"/>
  <c r="E8131" i="6"/>
  <c r="E8132" i="6"/>
  <c r="E8133" i="6"/>
  <c r="E8134" i="6"/>
  <c r="E8135" i="6"/>
  <c r="E8136" i="6"/>
  <c r="E8137" i="6"/>
  <c r="E8138" i="6"/>
  <c r="E8139" i="6"/>
  <c r="E8140" i="6"/>
  <c r="E8141" i="6"/>
  <c r="E8142" i="6"/>
  <c r="E8143" i="6"/>
  <c r="E8144" i="6"/>
  <c r="E8145" i="6"/>
  <c r="E8146" i="6"/>
  <c r="E8147" i="6"/>
  <c r="E8148" i="6"/>
  <c r="E8149" i="6"/>
  <c r="E8150" i="6"/>
  <c r="E8151" i="6"/>
  <c r="E8152" i="6"/>
  <c r="E8153" i="6"/>
  <c r="E8154" i="6"/>
  <c r="E8155" i="6"/>
  <c r="E8156" i="6"/>
  <c r="E8157" i="6"/>
  <c r="E8158" i="6"/>
  <c r="E8159" i="6"/>
  <c r="E8160" i="6"/>
  <c r="E8161" i="6"/>
  <c r="E8162" i="6"/>
  <c r="E8163" i="6"/>
  <c r="E8164" i="6"/>
  <c r="E8165" i="6"/>
  <c r="E8166" i="6"/>
  <c r="E8167" i="6"/>
  <c r="E8168" i="6"/>
  <c r="E8169" i="6"/>
  <c r="E8170" i="6"/>
  <c r="E8171" i="6"/>
  <c r="E8172" i="6"/>
  <c r="E8173" i="6"/>
  <c r="E8174" i="6"/>
  <c r="E8175" i="6"/>
  <c r="E8176" i="6"/>
  <c r="E8177" i="6"/>
  <c r="E8178" i="6"/>
  <c r="E8179" i="6"/>
  <c r="E8180" i="6"/>
  <c r="E8181" i="6"/>
  <c r="E8182" i="6"/>
  <c r="E8183" i="6"/>
  <c r="E8184" i="6"/>
  <c r="E8185" i="6"/>
  <c r="E8186" i="6"/>
  <c r="E8187" i="6"/>
  <c r="E8188" i="6"/>
  <c r="E8189" i="6"/>
  <c r="E8190" i="6"/>
  <c r="E8191" i="6"/>
  <c r="E8192" i="6"/>
  <c r="E8193" i="6"/>
  <c r="E8194" i="6"/>
  <c r="E8195" i="6"/>
  <c r="E8196" i="6"/>
  <c r="E8197" i="6"/>
  <c r="E8198" i="6"/>
  <c r="E8199" i="6"/>
  <c r="E8200" i="6"/>
  <c r="E8201" i="6"/>
  <c r="E8202" i="6"/>
  <c r="E8203" i="6"/>
  <c r="E8204" i="6"/>
  <c r="E8205" i="6"/>
  <c r="E8206" i="6"/>
  <c r="E8207" i="6"/>
  <c r="E8208" i="6"/>
  <c r="E8209" i="6"/>
  <c r="E8210" i="6"/>
  <c r="E8211" i="6"/>
  <c r="E8212" i="6"/>
  <c r="E8213" i="6"/>
  <c r="E8214" i="6"/>
  <c r="E8215" i="6"/>
  <c r="E8216" i="6"/>
  <c r="E8217" i="6"/>
  <c r="E8218" i="6"/>
  <c r="E8219" i="6"/>
  <c r="E8220" i="6"/>
  <c r="E8221" i="6"/>
  <c r="E8222" i="6"/>
  <c r="E8223" i="6"/>
  <c r="E8224" i="6"/>
  <c r="E8225" i="6"/>
  <c r="E8226" i="6"/>
  <c r="E8227" i="6"/>
  <c r="E8228" i="6"/>
  <c r="E8229" i="6"/>
  <c r="E8230" i="6"/>
  <c r="E8231" i="6"/>
  <c r="E8232" i="6"/>
  <c r="E8233" i="6"/>
  <c r="E8234" i="6"/>
  <c r="E8235" i="6"/>
  <c r="E8236" i="6"/>
  <c r="E8237" i="6"/>
  <c r="E8238" i="6"/>
  <c r="E8239" i="6"/>
  <c r="E8240" i="6"/>
  <c r="E8241" i="6"/>
  <c r="E8242" i="6"/>
  <c r="E8243" i="6"/>
  <c r="E8244" i="6"/>
  <c r="E8245" i="6"/>
  <c r="E8246" i="6"/>
  <c r="E8247" i="6"/>
  <c r="E8248" i="6"/>
  <c r="E8249" i="6"/>
  <c r="E8250" i="6"/>
  <c r="E8251" i="6"/>
  <c r="E8252" i="6"/>
  <c r="E8253" i="6"/>
  <c r="E8254" i="6"/>
  <c r="E8255" i="6"/>
  <c r="E8256" i="6"/>
  <c r="E8257" i="6"/>
  <c r="E8258" i="6"/>
  <c r="E8259" i="6"/>
  <c r="E8260" i="6"/>
  <c r="E8261" i="6"/>
  <c r="E8262" i="6"/>
  <c r="E8263" i="6"/>
  <c r="E8264" i="6"/>
  <c r="E8265" i="6"/>
  <c r="E8266" i="6"/>
  <c r="E8267" i="6"/>
  <c r="E8268" i="6"/>
  <c r="E8269" i="6"/>
  <c r="E8270" i="6"/>
  <c r="E8271" i="6"/>
  <c r="E8272" i="6"/>
  <c r="E8273" i="6"/>
  <c r="E8274" i="6"/>
  <c r="E8275" i="6"/>
  <c r="E8276" i="6"/>
  <c r="E8277" i="6"/>
  <c r="E8278" i="6"/>
  <c r="E8279" i="6"/>
  <c r="E8280" i="6"/>
  <c r="E8281" i="6"/>
  <c r="E8282" i="6"/>
  <c r="E8283" i="6"/>
  <c r="E8284" i="6"/>
  <c r="E8285" i="6"/>
  <c r="E8286" i="6"/>
  <c r="E8287" i="6"/>
  <c r="E8288" i="6"/>
  <c r="E8289" i="6"/>
  <c r="E8290" i="6"/>
  <c r="E8291" i="6"/>
  <c r="E8292" i="6"/>
  <c r="E8293" i="6"/>
  <c r="E8294" i="6"/>
  <c r="E8295" i="6"/>
  <c r="E8296" i="6"/>
  <c r="E8297" i="6"/>
  <c r="E8298" i="6"/>
  <c r="E8299" i="6"/>
  <c r="E8300" i="6"/>
  <c r="E8301" i="6"/>
  <c r="E8302" i="6"/>
  <c r="E8303" i="6"/>
  <c r="E8304" i="6"/>
  <c r="E8305" i="6"/>
  <c r="E8306" i="6"/>
  <c r="E8307" i="6"/>
  <c r="E8308" i="6"/>
  <c r="E8309" i="6"/>
  <c r="E8310" i="6"/>
  <c r="E8311" i="6"/>
  <c r="E8312" i="6"/>
  <c r="E8313" i="6"/>
  <c r="E8314" i="6"/>
  <c r="E8315" i="6"/>
  <c r="E8316" i="6"/>
  <c r="E8317" i="6"/>
  <c r="E8318" i="6"/>
  <c r="E8319" i="6"/>
  <c r="E8320" i="6"/>
  <c r="E8321" i="6"/>
  <c r="E8322" i="6"/>
  <c r="E8323" i="6"/>
  <c r="E8324" i="6"/>
  <c r="E8325" i="6"/>
  <c r="E8326" i="6"/>
  <c r="E8327" i="6"/>
  <c r="E8328" i="6"/>
  <c r="E8329" i="6"/>
  <c r="E8330" i="6"/>
  <c r="E8331" i="6"/>
  <c r="E8332" i="6"/>
  <c r="E8333" i="6"/>
  <c r="E8334" i="6"/>
  <c r="E8335" i="6"/>
  <c r="E8336" i="6"/>
  <c r="E8337" i="6"/>
  <c r="E8338" i="6"/>
  <c r="E8339" i="6"/>
  <c r="E8340" i="6"/>
  <c r="E8341" i="6"/>
  <c r="E8342" i="6"/>
  <c r="E8343" i="6"/>
  <c r="E8344" i="6"/>
  <c r="E8345" i="6"/>
  <c r="E8346" i="6"/>
  <c r="E8347" i="6"/>
  <c r="E8348" i="6"/>
  <c r="E8349" i="6"/>
  <c r="E8350" i="6"/>
  <c r="E8351" i="6"/>
  <c r="E8352" i="6"/>
  <c r="E8353" i="6"/>
  <c r="E8354" i="6"/>
  <c r="E8355" i="6"/>
  <c r="E8356" i="6"/>
  <c r="E8357" i="6"/>
  <c r="E8358" i="6"/>
  <c r="E8359" i="6"/>
  <c r="E8360" i="6"/>
  <c r="E8361" i="6"/>
  <c r="E8362" i="6"/>
  <c r="E8363" i="6"/>
  <c r="E8364" i="6"/>
  <c r="E8365" i="6"/>
  <c r="E8366" i="6"/>
  <c r="E8367" i="6"/>
  <c r="E8368" i="6"/>
  <c r="E8369" i="6"/>
  <c r="E8370" i="6"/>
  <c r="E8371" i="6"/>
  <c r="E8372" i="6"/>
  <c r="E8373" i="6"/>
  <c r="E8374" i="6"/>
  <c r="E8375" i="6"/>
  <c r="E8376" i="6"/>
  <c r="E8377" i="6"/>
  <c r="E8378" i="6"/>
  <c r="E8379" i="6"/>
  <c r="E8380" i="6"/>
  <c r="E8381" i="6"/>
  <c r="E8382" i="6"/>
  <c r="E8383" i="6"/>
  <c r="E8384" i="6"/>
  <c r="E8385" i="6"/>
  <c r="E8386" i="6"/>
  <c r="E8387" i="6"/>
  <c r="E8388" i="6"/>
  <c r="E8389" i="6"/>
  <c r="E8390" i="6"/>
  <c r="E8391" i="6"/>
  <c r="E8392" i="6"/>
  <c r="E8393" i="6"/>
  <c r="E8394" i="6"/>
  <c r="E8395" i="6"/>
  <c r="E8396" i="6"/>
  <c r="E8397" i="6"/>
  <c r="E8398" i="6"/>
  <c r="E8399" i="6"/>
  <c r="E8400" i="6"/>
  <c r="E8401" i="6"/>
  <c r="E8402" i="6"/>
  <c r="E8403" i="6"/>
  <c r="E8404" i="6"/>
  <c r="E8405" i="6"/>
  <c r="E8406" i="6"/>
  <c r="E8407" i="6"/>
  <c r="E8408" i="6"/>
  <c r="E8409" i="6"/>
  <c r="E8410" i="6"/>
  <c r="E8411" i="6"/>
  <c r="E8412" i="6"/>
  <c r="E8413" i="6"/>
  <c r="E8414" i="6"/>
  <c r="E8415" i="6"/>
  <c r="E8416" i="6"/>
  <c r="E8417" i="6"/>
  <c r="E8418" i="6"/>
  <c r="E8419" i="6"/>
  <c r="E8420" i="6"/>
  <c r="E8421" i="6"/>
  <c r="E8422" i="6"/>
  <c r="E8423" i="6"/>
  <c r="E8424" i="6"/>
  <c r="E8425" i="6"/>
  <c r="E8426" i="6"/>
  <c r="E8427" i="6"/>
  <c r="E8428" i="6"/>
  <c r="E8429" i="6"/>
  <c r="E8430" i="6"/>
  <c r="E8431" i="6"/>
  <c r="E8432" i="6"/>
  <c r="E8433" i="6"/>
  <c r="E8434" i="6"/>
  <c r="E8435" i="6"/>
  <c r="E8436" i="6"/>
  <c r="E8437" i="6"/>
  <c r="E8438" i="6"/>
  <c r="E8439" i="6"/>
  <c r="E8440" i="6"/>
  <c r="E8441" i="6"/>
  <c r="E8442" i="6"/>
  <c r="E8443" i="6"/>
  <c r="E8444" i="6"/>
  <c r="E8445" i="6"/>
  <c r="E8446" i="6"/>
  <c r="E8447" i="6"/>
  <c r="E8448" i="6"/>
  <c r="E8449" i="6"/>
  <c r="E8450" i="6"/>
  <c r="E8451" i="6"/>
  <c r="E8452" i="6"/>
  <c r="E8453" i="6"/>
  <c r="E8454" i="6"/>
  <c r="E8455" i="6"/>
  <c r="E8456" i="6"/>
  <c r="E8457" i="6"/>
  <c r="E8458" i="6"/>
  <c r="E8459" i="6"/>
  <c r="E8460" i="6"/>
  <c r="E8461" i="6"/>
  <c r="E8462" i="6"/>
  <c r="E8463" i="6"/>
  <c r="E8464" i="6"/>
  <c r="E8465" i="6"/>
  <c r="E8466" i="6"/>
  <c r="E8467" i="6"/>
  <c r="E8468" i="6"/>
  <c r="E8469" i="6"/>
  <c r="E8470" i="6"/>
  <c r="E8471" i="6"/>
  <c r="E8472" i="6"/>
  <c r="E8473" i="6"/>
  <c r="E8474" i="6"/>
  <c r="E8475" i="6"/>
  <c r="E8476" i="6"/>
  <c r="E8477" i="6"/>
  <c r="E8478" i="6"/>
  <c r="E8479" i="6"/>
  <c r="E8480" i="6"/>
  <c r="E8481" i="6"/>
  <c r="E8482" i="6"/>
  <c r="E8483" i="6"/>
  <c r="E8484" i="6"/>
  <c r="E8485" i="6"/>
  <c r="E8486" i="6"/>
  <c r="E8487" i="6"/>
  <c r="E8488" i="6"/>
  <c r="E8489" i="6"/>
  <c r="E8490" i="6"/>
  <c r="E8491" i="6"/>
  <c r="E8492" i="6"/>
  <c r="E8493" i="6"/>
  <c r="E8494" i="6"/>
  <c r="E8495" i="6"/>
  <c r="E8496" i="6"/>
  <c r="E8497" i="6"/>
  <c r="E8498" i="6"/>
  <c r="E8499" i="6"/>
  <c r="E8500" i="6"/>
  <c r="E8501" i="6"/>
  <c r="E8502" i="6"/>
  <c r="E8503" i="6"/>
  <c r="E8504" i="6"/>
  <c r="E8505" i="6"/>
  <c r="E8506" i="6"/>
  <c r="E8507" i="6"/>
  <c r="E8508" i="6"/>
  <c r="E8509" i="6"/>
  <c r="E8510" i="6"/>
  <c r="E8511" i="6"/>
  <c r="E8512" i="6"/>
  <c r="E8513" i="6"/>
  <c r="E8514" i="6"/>
  <c r="E8515" i="6"/>
  <c r="E8516" i="6"/>
  <c r="E8517" i="6"/>
  <c r="E8518" i="6"/>
  <c r="E8519" i="6"/>
  <c r="E8520" i="6"/>
  <c r="E8521" i="6"/>
  <c r="E8522" i="6"/>
  <c r="E8523" i="6"/>
  <c r="E8524" i="6"/>
  <c r="E8525" i="6"/>
  <c r="E8526" i="6"/>
  <c r="E8527" i="6"/>
  <c r="E8528" i="6"/>
  <c r="E8529" i="6"/>
  <c r="E8530" i="6"/>
  <c r="E8531" i="6"/>
  <c r="E8532" i="6"/>
  <c r="E8533" i="6"/>
  <c r="E8534" i="6"/>
  <c r="E8535" i="6"/>
  <c r="E8536" i="6"/>
  <c r="E8537" i="6"/>
  <c r="E8538" i="6"/>
  <c r="E8539" i="6"/>
  <c r="E8540" i="6"/>
  <c r="E8541" i="6"/>
  <c r="E8542" i="6"/>
  <c r="E8543" i="6"/>
  <c r="E8544" i="6"/>
  <c r="E8545" i="6"/>
  <c r="E8546" i="6"/>
  <c r="E8547" i="6"/>
  <c r="E8548" i="6"/>
  <c r="E8549" i="6"/>
  <c r="E8550" i="6"/>
  <c r="E8551" i="6"/>
  <c r="E8552" i="6"/>
  <c r="E8553" i="6"/>
  <c r="E8554" i="6"/>
  <c r="E8555" i="6"/>
  <c r="E8556" i="6"/>
  <c r="E8557" i="6"/>
  <c r="E8558" i="6"/>
  <c r="E8559" i="6"/>
  <c r="E8560" i="6"/>
  <c r="E8561" i="6"/>
  <c r="E8562" i="6"/>
  <c r="E8563" i="6"/>
  <c r="E8564" i="6"/>
  <c r="E8565" i="6"/>
  <c r="E8566" i="6"/>
  <c r="E8567" i="6"/>
  <c r="E8568" i="6"/>
  <c r="E8569" i="6"/>
  <c r="E8570" i="6"/>
  <c r="E8571" i="6"/>
  <c r="E8572" i="6"/>
  <c r="E8573" i="6"/>
  <c r="E8574" i="6"/>
  <c r="E8575" i="6"/>
  <c r="E8576" i="6"/>
  <c r="E8577" i="6"/>
  <c r="E8578" i="6"/>
  <c r="E8579" i="6"/>
  <c r="E8580" i="6"/>
  <c r="E8581" i="6"/>
  <c r="E8582" i="6"/>
  <c r="E8583" i="6"/>
  <c r="E8584" i="6"/>
  <c r="E8585" i="6"/>
  <c r="E8586" i="6"/>
  <c r="E8587" i="6"/>
  <c r="E8588" i="6"/>
  <c r="E8589" i="6"/>
  <c r="E8590" i="6"/>
  <c r="E8591" i="6"/>
  <c r="E8592" i="6"/>
  <c r="E8593" i="6"/>
  <c r="E8594" i="6"/>
  <c r="E8595" i="6"/>
  <c r="E8596" i="6"/>
  <c r="E8597" i="6"/>
  <c r="E8598" i="6"/>
  <c r="E8599" i="6"/>
  <c r="E8600" i="6"/>
  <c r="E8601" i="6"/>
  <c r="E8602" i="6"/>
  <c r="E8603" i="6"/>
  <c r="E8604" i="6"/>
  <c r="E8605" i="6"/>
  <c r="E8606" i="6"/>
  <c r="E8607" i="6"/>
  <c r="E8608" i="6"/>
  <c r="E8609" i="6"/>
  <c r="E8610" i="6"/>
  <c r="E8611" i="6"/>
  <c r="E8612" i="6"/>
  <c r="E8613" i="6"/>
  <c r="E8614" i="6"/>
  <c r="E8615" i="6"/>
  <c r="E8616" i="6"/>
  <c r="E8617" i="6"/>
  <c r="E8618" i="6"/>
  <c r="E8619" i="6"/>
  <c r="E8620" i="6"/>
  <c r="E8621" i="6"/>
  <c r="E8622" i="6"/>
  <c r="E8623" i="6"/>
  <c r="E8624" i="6"/>
  <c r="E8625" i="6"/>
  <c r="E8626" i="6"/>
  <c r="E8627" i="6"/>
  <c r="E8628" i="6"/>
  <c r="E8629" i="6"/>
  <c r="E8630" i="6"/>
  <c r="E8631" i="6"/>
  <c r="E8632" i="6"/>
  <c r="E8633" i="6"/>
  <c r="E8634" i="6"/>
  <c r="E8635" i="6"/>
  <c r="E8636" i="6"/>
  <c r="E8637" i="6"/>
  <c r="E8638" i="6"/>
  <c r="E8639" i="6"/>
  <c r="E8640" i="6"/>
  <c r="E8641" i="6"/>
  <c r="E8642" i="6"/>
  <c r="E8643" i="6"/>
  <c r="E8644" i="6"/>
  <c r="E8645" i="6"/>
  <c r="E8646" i="6"/>
  <c r="E8647" i="6"/>
  <c r="E8648" i="6"/>
  <c r="E8649" i="6"/>
  <c r="E8650" i="6"/>
  <c r="E8651" i="6"/>
  <c r="E8652" i="6"/>
  <c r="E8653" i="6"/>
  <c r="E8654" i="6"/>
  <c r="E8655" i="6"/>
  <c r="E8656" i="6"/>
  <c r="E8657" i="6"/>
  <c r="E8658" i="6"/>
  <c r="E8659" i="6"/>
  <c r="E8660" i="6"/>
  <c r="E8661" i="6"/>
  <c r="E8662" i="6"/>
  <c r="E8663" i="6"/>
  <c r="E8664" i="6"/>
  <c r="E8665" i="6"/>
  <c r="E8666" i="6"/>
  <c r="E8667" i="6"/>
  <c r="E8668" i="6"/>
  <c r="E8669" i="6"/>
  <c r="E8670" i="6"/>
  <c r="E8671" i="6"/>
  <c r="E8672" i="6"/>
  <c r="E8673" i="6"/>
  <c r="E8674" i="6"/>
  <c r="E8675" i="6"/>
  <c r="E8676" i="6"/>
  <c r="E8677" i="6"/>
  <c r="E8678" i="6"/>
  <c r="E8679" i="6"/>
  <c r="E8680" i="6"/>
  <c r="E8681" i="6"/>
  <c r="E8682" i="6"/>
  <c r="E8683" i="6"/>
  <c r="E8684" i="6"/>
  <c r="E8685" i="6"/>
  <c r="E8686" i="6"/>
  <c r="E8687" i="6"/>
  <c r="E8688" i="6"/>
  <c r="E8689" i="6"/>
  <c r="E8690" i="6"/>
  <c r="E8691" i="6"/>
  <c r="E8692" i="6"/>
  <c r="E8693" i="6"/>
  <c r="E8694" i="6"/>
  <c r="E8695" i="6"/>
  <c r="E8696" i="6"/>
  <c r="E8697" i="6"/>
  <c r="E8698" i="6"/>
  <c r="E8699" i="6"/>
  <c r="E8700" i="6"/>
  <c r="E8701" i="6"/>
  <c r="E8702" i="6"/>
  <c r="E8703" i="6"/>
  <c r="E8704" i="6"/>
  <c r="E8705" i="6"/>
  <c r="E8706" i="6"/>
  <c r="E8707" i="6"/>
  <c r="E8708" i="6"/>
  <c r="E8709" i="6"/>
  <c r="E8710" i="6"/>
  <c r="E8711" i="6"/>
  <c r="E8712" i="6"/>
  <c r="E8713" i="6"/>
  <c r="E8714" i="6"/>
  <c r="E8715" i="6"/>
  <c r="E8716" i="6"/>
  <c r="E8717" i="6"/>
  <c r="E8718" i="6"/>
  <c r="E8719" i="6"/>
  <c r="E8720" i="6"/>
  <c r="E8721" i="6"/>
  <c r="E8722" i="6"/>
  <c r="E8723" i="6"/>
  <c r="E8724" i="6"/>
  <c r="E8725" i="6"/>
  <c r="E8726" i="6"/>
  <c r="E8727" i="6"/>
  <c r="E8728" i="6"/>
  <c r="E8729" i="6"/>
  <c r="E8730" i="6"/>
  <c r="E8731" i="6"/>
  <c r="E8732" i="6"/>
  <c r="E8733" i="6"/>
  <c r="E8734" i="6"/>
  <c r="E8735" i="6"/>
  <c r="E8736" i="6"/>
  <c r="E8737" i="6"/>
  <c r="E8738" i="6"/>
  <c r="E8739" i="6"/>
  <c r="E8740" i="6"/>
  <c r="E8741" i="6"/>
  <c r="E8742" i="6"/>
  <c r="E8743" i="6"/>
  <c r="E8744" i="6"/>
  <c r="E8745" i="6"/>
  <c r="E8746" i="6"/>
  <c r="E8747" i="6"/>
  <c r="E8748" i="6"/>
  <c r="E8749" i="6"/>
  <c r="E8750" i="6"/>
  <c r="E8751" i="6"/>
  <c r="E8752" i="6"/>
  <c r="E8753" i="6"/>
  <c r="E8754" i="6"/>
  <c r="E8755" i="6"/>
  <c r="E8756" i="6"/>
  <c r="E8757" i="6"/>
  <c r="E8758" i="6"/>
  <c r="E8759" i="6"/>
  <c r="E8760" i="6"/>
  <c r="E8761" i="6"/>
  <c r="E8762" i="6"/>
  <c r="E8763" i="6"/>
  <c r="E8764" i="6"/>
  <c r="E8765" i="6"/>
  <c r="E8766" i="6"/>
  <c r="E8767" i="6"/>
  <c r="E8768" i="6"/>
  <c r="E8769" i="6"/>
  <c r="E8770" i="6"/>
  <c r="E8771" i="6"/>
  <c r="E8772" i="6"/>
  <c r="E8773" i="6"/>
  <c r="E8774" i="6"/>
  <c r="E8775" i="6"/>
  <c r="E8776" i="6"/>
  <c r="E8777" i="6"/>
  <c r="E8778" i="6"/>
  <c r="E8779" i="6"/>
  <c r="E8780" i="6"/>
  <c r="E8781" i="6"/>
  <c r="E8782" i="6"/>
  <c r="E8783" i="6"/>
  <c r="E8784" i="6"/>
  <c r="E8785" i="6"/>
  <c r="E8786" i="6"/>
  <c r="E8787" i="6"/>
  <c r="E8788" i="6"/>
  <c r="E8789" i="6"/>
  <c r="E8790" i="6"/>
  <c r="E8791" i="6"/>
  <c r="E8792" i="6"/>
  <c r="E8793" i="6"/>
  <c r="E8794" i="6"/>
  <c r="E8795" i="6"/>
  <c r="E8796" i="6"/>
  <c r="E8797" i="6"/>
  <c r="E8798" i="6"/>
  <c r="E8799" i="6"/>
  <c r="E8800" i="6"/>
  <c r="E8801" i="6"/>
  <c r="E8802" i="6"/>
  <c r="E8803" i="6"/>
  <c r="E8804" i="6"/>
  <c r="E8805" i="6"/>
  <c r="E8806" i="6"/>
  <c r="E8807" i="6"/>
  <c r="E8808" i="6"/>
  <c r="E8809" i="6"/>
  <c r="E8810" i="6"/>
  <c r="E8811" i="6"/>
  <c r="E8812" i="6"/>
  <c r="E8813" i="6"/>
  <c r="E8814" i="6"/>
  <c r="E8815" i="6"/>
  <c r="E8816" i="6"/>
  <c r="E8817" i="6"/>
  <c r="E8818" i="6"/>
  <c r="E8819" i="6"/>
  <c r="E8820" i="6"/>
  <c r="E8821" i="6"/>
  <c r="E8822" i="6"/>
  <c r="E8823" i="6"/>
  <c r="E8824" i="6"/>
  <c r="E8825" i="6"/>
  <c r="E8826" i="6"/>
  <c r="E8827" i="6"/>
  <c r="E8828" i="6"/>
  <c r="E8829" i="6"/>
  <c r="E8830" i="6"/>
  <c r="E8831" i="6"/>
  <c r="E8832" i="6"/>
  <c r="E8833" i="6"/>
  <c r="E8834" i="6"/>
  <c r="E8835" i="6"/>
  <c r="E8836" i="6"/>
  <c r="E8837" i="6"/>
  <c r="E8838" i="6"/>
  <c r="E8839" i="6"/>
  <c r="E8840" i="6"/>
  <c r="E8841" i="6"/>
  <c r="E8842" i="6"/>
  <c r="E8843" i="6"/>
  <c r="E8844" i="6"/>
  <c r="E8845" i="6"/>
  <c r="E8846" i="6"/>
  <c r="E8847" i="6"/>
  <c r="E8848" i="6"/>
  <c r="E8849" i="6"/>
  <c r="E8850" i="6"/>
  <c r="E8851" i="6"/>
  <c r="E8852" i="6"/>
  <c r="E8853" i="6"/>
  <c r="E8854" i="6"/>
  <c r="E8855" i="6"/>
  <c r="E8856" i="6"/>
  <c r="E8857" i="6"/>
  <c r="E8858" i="6"/>
  <c r="E8859" i="6"/>
  <c r="E8860" i="6"/>
  <c r="E8861" i="6"/>
  <c r="E8862" i="6"/>
  <c r="E8863" i="6"/>
  <c r="E8864" i="6"/>
  <c r="E8865" i="6"/>
  <c r="E8866" i="6"/>
  <c r="E8867" i="6"/>
  <c r="E8868" i="6"/>
  <c r="E8869" i="6"/>
  <c r="E8870" i="6"/>
  <c r="E8871" i="6"/>
  <c r="E8872" i="6"/>
  <c r="E8873" i="6"/>
  <c r="E8874" i="6"/>
  <c r="E8875" i="6"/>
  <c r="E8876" i="6"/>
  <c r="E8877" i="6"/>
  <c r="E8878" i="6"/>
  <c r="E8879" i="6"/>
  <c r="E8880" i="6"/>
  <c r="E8881" i="6"/>
  <c r="E8882" i="6"/>
  <c r="E8883" i="6"/>
  <c r="E8884" i="6"/>
  <c r="E8885" i="6"/>
  <c r="E8886" i="6"/>
  <c r="E8887" i="6"/>
  <c r="E8888" i="6"/>
  <c r="E8889" i="6"/>
  <c r="E8890" i="6"/>
  <c r="E8891" i="6"/>
  <c r="E8892" i="6"/>
  <c r="E8893" i="6"/>
  <c r="E8894" i="6"/>
  <c r="E8895" i="6"/>
  <c r="E8896" i="6"/>
  <c r="E8897" i="6"/>
  <c r="E8898" i="6"/>
  <c r="E8899" i="6"/>
  <c r="E8900" i="6"/>
  <c r="E8901" i="6"/>
  <c r="E8902" i="6"/>
  <c r="E8903" i="6"/>
  <c r="E8904" i="6"/>
  <c r="E8905" i="6"/>
  <c r="E8906" i="6"/>
  <c r="E8907" i="6"/>
  <c r="E8908" i="6"/>
  <c r="E8909" i="6"/>
  <c r="E8910" i="6"/>
  <c r="E8911" i="6"/>
  <c r="E8912" i="6"/>
  <c r="E8913" i="6"/>
  <c r="E8914" i="6"/>
  <c r="E8915" i="6"/>
  <c r="E8916" i="6"/>
  <c r="E8917" i="6"/>
  <c r="E8918" i="6"/>
  <c r="E8919" i="6"/>
  <c r="E8920" i="6"/>
  <c r="E8921" i="6"/>
  <c r="E8922" i="6"/>
  <c r="E8923" i="6"/>
  <c r="E8924" i="6"/>
  <c r="E8925" i="6"/>
  <c r="E8926" i="6"/>
  <c r="E8927" i="6"/>
  <c r="E8928" i="6"/>
  <c r="E8929" i="6"/>
  <c r="E8930" i="6"/>
  <c r="E8931" i="6"/>
  <c r="E8932" i="6"/>
  <c r="E8933" i="6"/>
  <c r="E8934" i="6"/>
  <c r="E8935" i="6"/>
  <c r="E8936" i="6"/>
  <c r="E8937" i="6"/>
  <c r="E8938" i="6"/>
  <c r="E8939" i="6"/>
  <c r="E8940" i="6"/>
  <c r="E8941" i="6"/>
  <c r="E8942" i="6"/>
  <c r="E8943" i="6"/>
  <c r="E8944" i="6"/>
  <c r="E8945" i="6"/>
  <c r="E8946" i="6"/>
  <c r="E8947" i="6"/>
  <c r="E8948" i="6"/>
  <c r="E8949" i="6"/>
  <c r="E8950" i="6"/>
  <c r="E8951" i="6"/>
  <c r="E8952" i="6"/>
  <c r="E8953" i="6"/>
  <c r="E8954" i="6"/>
  <c r="E8955" i="6"/>
  <c r="E8956" i="6"/>
  <c r="E8957" i="6"/>
  <c r="E8958" i="6"/>
  <c r="E8959" i="6"/>
  <c r="E8960" i="6"/>
  <c r="E8961" i="6"/>
  <c r="E8962" i="6"/>
  <c r="E8963" i="6"/>
  <c r="E8964" i="6"/>
  <c r="E8965" i="6"/>
  <c r="E8966" i="6"/>
  <c r="E8967" i="6"/>
  <c r="E8968" i="6"/>
  <c r="E8969" i="6"/>
  <c r="E8970" i="6"/>
  <c r="E8971" i="6"/>
  <c r="E8972" i="6"/>
  <c r="E8973" i="6"/>
  <c r="E8974" i="6"/>
  <c r="E8975" i="6"/>
  <c r="E8976" i="6"/>
  <c r="E8977" i="6"/>
  <c r="E8978" i="6"/>
  <c r="E8979" i="6"/>
  <c r="E8980" i="6"/>
  <c r="E8981" i="6"/>
  <c r="E8982" i="6"/>
  <c r="E8983" i="6"/>
  <c r="E8984" i="6"/>
  <c r="E8985" i="6"/>
  <c r="E8986" i="6"/>
  <c r="E8987" i="6"/>
  <c r="E8988" i="6"/>
  <c r="E8989" i="6"/>
  <c r="E8990" i="6"/>
  <c r="E8991" i="6"/>
  <c r="E8992" i="6"/>
  <c r="E8993" i="6"/>
  <c r="E8994" i="6"/>
  <c r="E8995" i="6"/>
  <c r="E8996" i="6"/>
  <c r="E8997" i="6"/>
  <c r="E8998" i="6"/>
  <c r="E8999" i="6"/>
  <c r="E9000" i="6"/>
  <c r="E9001" i="6"/>
  <c r="E9002" i="6"/>
  <c r="E9003" i="6"/>
  <c r="E9004" i="6"/>
  <c r="E9005" i="6"/>
  <c r="E9006" i="6"/>
  <c r="E9007" i="6"/>
  <c r="E9008" i="6"/>
  <c r="E9009" i="6"/>
  <c r="E9010" i="6"/>
  <c r="E9011" i="6"/>
  <c r="E9012" i="6"/>
  <c r="E9013" i="6"/>
  <c r="E9014" i="6"/>
  <c r="E9015" i="6"/>
  <c r="E9016" i="6"/>
  <c r="E9017" i="6"/>
  <c r="E9018" i="6"/>
  <c r="E9019" i="6"/>
  <c r="E9020" i="6"/>
  <c r="E9021" i="6"/>
  <c r="E9022" i="6"/>
  <c r="E9023" i="6"/>
  <c r="E9024" i="6"/>
  <c r="E9025" i="6"/>
  <c r="E9026" i="6"/>
  <c r="E9027" i="6"/>
  <c r="E9028" i="6"/>
  <c r="E9029" i="6"/>
  <c r="E9030" i="6"/>
  <c r="E9031" i="6"/>
  <c r="E9032" i="6"/>
  <c r="E9033" i="6"/>
  <c r="E9034" i="6"/>
  <c r="E9035" i="6"/>
  <c r="E9036" i="6"/>
  <c r="E9037" i="6"/>
  <c r="E9038" i="6"/>
  <c r="E9039" i="6"/>
  <c r="E9040" i="6"/>
  <c r="E9041" i="6"/>
  <c r="E9042" i="6"/>
  <c r="E9043" i="6"/>
  <c r="E9044" i="6"/>
  <c r="E9045" i="6"/>
  <c r="E9046" i="6"/>
  <c r="E9047" i="6"/>
  <c r="E9048" i="6"/>
  <c r="E9049" i="6"/>
  <c r="E9050" i="6"/>
  <c r="E9051" i="6"/>
  <c r="E9052" i="6"/>
  <c r="E9053" i="6"/>
  <c r="E9054" i="6"/>
  <c r="E9055" i="6"/>
  <c r="E9056" i="6"/>
  <c r="E9057" i="6"/>
  <c r="E9058" i="6"/>
  <c r="E9059" i="6"/>
  <c r="E9060" i="6"/>
  <c r="E9061" i="6"/>
  <c r="E9062" i="6"/>
  <c r="E9063" i="6"/>
  <c r="E9064" i="6"/>
  <c r="E9065" i="6"/>
  <c r="E9066" i="6"/>
  <c r="E9067" i="6"/>
  <c r="E9068" i="6"/>
  <c r="E9069" i="6"/>
  <c r="E9070" i="6"/>
  <c r="E9071" i="6"/>
  <c r="E9072" i="6"/>
  <c r="E9073" i="6"/>
  <c r="E9074" i="6"/>
  <c r="E9075" i="6"/>
  <c r="E9076" i="6"/>
  <c r="E9077" i="6"/>
  <c r="E9078" i="6"/>
  <c r="E9079" i="6"/>
  <c r="E9080" i="6"/>
  <c r="E9081" i="6"/>
  <c r="E9082" i="6"/>
  <c r="E9083" i="6"/>
  <c r="E9084" i="6"/>
  <c r="E9085" i="6"/>
  <c r="E9086" i="6"/>
  <c r="E9087" i="6"/>
  <c r="E9088" i="6"/>
  <c r="E9089" i="6"/>
  <c r="E9090" i="6"/>
  <c r="E9091" i="6"/>
  <c r="E9092" i="6"/>
  <c r="E9093" i="6"/>
  <c r="E9094" i="6"/>
  <c r="E9095" i="6"/>
  <c r="E9096" i="6"/>
  <c r="E9097" i="6"/>
  <c r="E9098" i="6"/>
  <c r="E9099" i="6"/>
  <c r="E9100" i="6"/>
  <c r="E9101" i="6"/>
  <c r="E9102" i="6"/>
  <c r="E9103" i="6"/>
  <c r="E9104" i="6"/>
  <c r="E9105" i="6"/>
  <c r="E9106" i="6"/>
  <c r="E9107" i="6"/>
  <c r="E9108" i="6"/>
  <c r="E9109" i="6"/>
  <c r="E9110" i="6"/>
  <c r="E9111" i="6"/>
  <c r="E9112" i="6"/>
  <c r="E9113" i="6"/>
  <c r="E9114" i="6"/>
  <c r="E9115" i="6"/>
  <c r="E9116" i="6"/>
  <c r="E9117" i="6"/>
  <c r="E9118" i="6"/>
  <c r="E9119" i="6"/>
  <c r="E9120" i="6"/>
  <c r="E9121" i="6"/>
  <c r="E9122" i="6"/>
  <c r="E9123" i="6"/>
  <c r="E9124" i="6"/>
  <c r="E9125" i="6"/>
  <c r="E9126" i="6"/>
  <c r="E9127" i="6"/>
  <c r="E9128" i="6"/>
  <c r="E9129" i="6"/>
  <c r="E9130" i="6"/>
  <c r="E9131" i="6"/>
  <c r="E9132" i="6"/>
  <c r="E9133" i="6"/>
  <c r="E9134" i="6"/>
  <c r="E9135" i="6"/>
  <c r="E9136" i="6"/>
  <c r="E9137" i="6"/>
  <c r="E9138" i="6"/>
  <c r="E9139" i="6"/>
  <c r="E9140" i="6"/>
  <c r="E9141" i="6"/>
  <c r="E9142" i="6"/>
  <c r="E9143" i="6"/>
  <c r="E9144" i="6"/>
  <c r="E9145" i="6"/>
  <c r="E9146" i="6"/>
  <c r="E9147" i="6"/>
  <c r="E9148" i="6"/>
  <c r="E9149" i="6"/>
  <c r="E9150" i="6"/>
  <c r="E9151" i="6"/>
  <c r="E9152" i="6"/>
  <c r="E9153" i="6"/>
  <c r="E9154" i="6"/>
  <c r="E9155" i="6"/>
  <c r="E9156" i="6"/>
  <c r="E9157" i="6"/>
  <c r="E9158" i="6"/>
  <c r="E9159" i="6"/>
  <c r="E9160" i="6"/>
  <c r="E9161" i="6"/>
  <c r="E9162" i="6"/>
  <c r="E9163" i="6"/>
  <c r="E9164" i="6"/>
  <c r="E9165" i="6"/>
  <c r="E9166" i="6"/>
  <c r="E9167" i="6"/>
  <c r="E9168" i="6"/>
  <c r="E9169" i="6"/>
  <c r="E9170" i="6"/>
  <c r="E9171" i="6"/>
  <c r="E9172" i="6"/>
  <c r="E9173" i="6"/>
  <c r="E9174" i="6"/>
  <c r="E9175" i="6"/>
  <c r="E9176" i="6"/>
  <c r="E9177" i="6"/>
  <c r="E9178" i="6"/>
  <c r="E9179" i="6"/>
  <c r="E9180" i="6"/>
  <c r="E9181" i="6"/>
  <c r="E9182" i="6"/>
  <c r="E9183" i="6"/>
  <c r="E9184" i="6"/>
  <c r="E9185" i="6"/>
  <c r="E9186" i="6"/>
  <c r="E9187" i="6"/>
  <c r="E9188" i="6"/>
  <c r="E9189" i="6"/>
  <c r="E9190" i="6"/>
  <c r="E9191" i="6"/>
  <c r="E9192" i="6"/>
  <c r="E9193" i="6"/>
  <c r="E9194" i="6"/>
  <c r="E9195" i="6"/>
  <c r="E9196" i="6"/>
  <c r="E9197" i="6"/>
  <c r="E9198" i="6"/>
  <c r="E9199" i="6"/>
  <c r="E9200" i="6"/>
  <c r="E9201" i="6"/>
  <c r="E9202" i="6"/>
  <c r="E9203" i="6"/>
  <c r="E9204" i="6"/>
  <c r="E9205" i="6"/>
  <c r="E9206" i="6"/>
  <c r="E9207" i="6"/>
  <c r="E9208" i="6"/>
  <c r="E9209" i="6"/>
  <c r="E9210" i="6"/>
  <c r="E9211" i="6"/>
  <c r="E9212" i="6"/>
  <c r="E9213" i="6"/>
  <c r="E9214" i="6"/>
  <c r="E9215" i="6"/>
  <c r="E9216" i="6"/>
  <c r="E9217" i="6"/>
  <c r="E9218" i="6"/>
  <c r="E9219" i="6"/>
  <c r="E9220" i="6"/>
  <c r="E9221" i="6"/>
  <c r="E9222" i="6"/>
  <c r="E9223" i="6"/>
  <c r="E9224" i="6"/>
  <c r="E9225" i="6"/>
  <c r="E9226" i="6"/>
  <c r="E9227" i="6"/>
  <c r="E9228" i="6"/>
  <c r="E9229" i="6"/>
  <c r="E9230" i="6"/>
  <c r="E9231" i="6"/>
  <c r="E9232" i="6"/>
  <c r="E9233" i="6"/>
  <c r="E9234" i="6"/>
  <c r="E9235" i="6"/>
  <c r="E9236" i="6"/>
  <c r="E9237" i="6"/>
  <c r="E9238" i="6"/>
  <c r="E9239" i="6"/>
  <c r="E9240" i="6"/>
  <c r="E9241" i="6"/>
  <c r="E9242" i="6"/>
  <c r="E9243" i="6"/>
  <c r="E9244" i="6"/>
  <c r="E9245" i="6"/>
  <c r="E9246" i="6"/>
  <c r="E9247" i="6"/>
  <c r="E9248" i="6"/>
  <c r="E9249" i="6"/>
  <c r="E9250" i="6"/>
  <c r="E9251" i="6"/>
  <c r="E9252" i="6"/>
  <c r="E9253" i="6"/>
  <c r="E9254" i="6"/>
  <c r="E9255" i="6"/>
  <c r="E9256" i="6"/>
  <c r="E9257" i="6"/>
  <c r="E9258" i="6"/>
  <c r="E9259" i="6"/>
  <c r="E9260" i="6"/>
  <c r="E9261" i="6"/>
  <c r="E9262" i="6"/>
  <c r="E9263" i="6"/>
  <c r="E9264" i="6"/>
  <c r="E9265" i="6"/>
  <c r="E9266" i="6"/>
  <c r="E9267" i="6"/>
  <c r="E9268" i="6"/>
  <c r="E9269" i="6"/>
  <c r="E9270" i="6"/>
  <c r="E9271" i="6"/>
  <c r="E9272" i="6"/>
  <c r="E9273" i="6"/>
  <c r="E9274" i="6"/>
  <c r="E9275" i="6"/>
  <c r="E9276" i="6"/>
  <c r="E9277" i="6"/>
  <c r="E9278" i="6"/>
  <c r="E9279" i="6"/>
  <c r="E9280" i="6"/>
  <c r="E9281" i="6"/>
  <c r="E9282" i="6"/>
  <c r="E9283" i="6"/>
  <c r="E9284" i="6"/>
  <c r="E9285" i="6"/>
  <c r="E9286" i="6"/>
  <c r="E9287" i="6"/>
  <c r="E9288" i="6"/>
  <c r="E9289" i="6"/>
  <c r="E9290" i="6"/>
  <c r="E9291" i="6"/>
  <c r="E9292" i="6"/>
  <c r="E9293" i="6"/>
  <c r="E9294" i="6"/>
  <c r="E9295" i="6"/>
  <c r="E9296" i="6"/>
  <c r="E9297" i="6"/>
  <c r="E9298" i="6"/>
  <c r="E9299" i="6"/>
  <c r="E9300" i="6"/>
  <c r="E9301" i="6"/>
  <c r="E9302" i="6"/>
  <c r="E9303" i="6"/>
  <c r="E9304" i="6"/>
  <c r="E9305" i="6"/>
  <c r="E9306" i="6"/>
  <c r="E9307" i="6"/>
  <c r="E9308" i="6"/>
  <c r="E9309" i="6"/>
  <c r="E9310" i="6"/>
  <c r="E9311" i="6"/>
  <c r="E9312" i="6"/>
  <c r="E9313" i="6"/>
  <c r="E9314" i="6"/>
  <c r="E9315" i="6"/>
  <c r="E9316" i="6"/>
  <c r="E9317" i="6"/>
  <c r="E9318" i="6"/>
  <c r="E9319" i="6"/>
  <c r="E9320" i="6"/>
  <c r="E9321" i="6"/>
  <c r="E9322" i="6"/>
  <c r="E9323" i="6"/>
  <c r="E9324" i="6"/>
  <c r="E9325" i="6"/>
  <c r="E9326" i="6"/>
  <c r="E9327" i="6"/>
  <c r="E9328" i="6"/>
  <c r="E9329" i="6"/>
  <c r="E9330" i="6"/>
  <c r="E9331" i="6"/>
  <c r="E9332" i="6"/>
  <c r="E9333" i="6"/>
  <c r="E9334" i="6"/>
  <c r="E9335" i="6"/>
  <c r="E9336" i="6"/>
  <c r="E9337" i="6"/>
  <c r="E9338" i="6"/>
  <c r="E9339" i="6"/>
  <c r="E9340" i="6"/>
  <c r="E9341" i="6"/>
  <c r="E9342" i="6"/>
  <c r="E9343" i="6"/>
  <c r="E9344" i="6"/>
  <c r="E9345" i="6"/>
  <c r="E9346" i="6"/>
  <c r="E9347" i="6"/>
  <c r="E9348" i="6"/>
  <c r="E9349" i="6"/>
  <c r="E9350" i="6"/>
  <c r="E9351" i="6"/>
  <c r="E9352" i="6"/>
  <c r="E9353" i="6"/>
  <c r="E9354" i="6"/>
  <c r="E9355" i="6"/>
  <c r="E9356" i="6"/>
  <c r="E9357" i="6"/>
  <c r="E9358" i="6"/>
  <c r="E9359" i="6"/>
  <c r="E9360" i="6"/>
  <c r="E9361" i="6"/>
  <c r="E9362" i="6"/>
  <c r="E9363" i="6"/>
  <c r="E9364" i="6"/>
  <c r="E9365" i="6"/>
  <c r="E9366" i="6"/>
  <c r="E9367" i="6"/>
  <c r="E9368" i="6"/>
  <c r="E9369" i="6"/>
  <c r="E9370" i="6"/>
  <c r="E9371" i="6"/>
  <c r="E9372" i="6"/>
  <c r="E9373" i="6"/>
  <c r="E9374" i="6"/>
  <c r="E9375" i="6"/>
  <c r="E9376" i="6"/>
  <c r="E9377" i="6"/>
  <c r="E9378" i="6"/>
  <c r="E9379" i="6"/>
  <c r="E9380" i="6"/>
  <c r="E9381" i="6"/>
  <c r="E9382" i="6"/>
  <c r="E9383" i="6"/>
  <c r="E9384" i="6"/>
  <c r="E9385" i="6"/>
  <c r="E9386" i="6"/>
  <c r="E9387" i="6"/>
  <c r="E9388" i="6"/>
  <c r="E9389" i="6"/>
  <c r="E9390" i="6"/>
  <c r="E9391" i="6"/>
  <c r="E9392" i="6"/>
  <c r="E9393" i="6"/>
  <c r="E9394" i="6"/>
  <c r="E9395" i="6"/>
  <c r="E9396" i="6"/>
  <c r="E9397" i="6"/>
  <c r="E9398" i="6"/>
  <c r="E9399" i="6"/>
  <c r="E9400" i="6"/>
  <c r="E9401" i="6"/>
  <c r="E9402" i="6"/>
  <c r="E9403" i="6"/>
  <c r="E9404" i="6"/>
  <c r="E9405" i="6"/>
  <c r="E9406" i="6"/>
  <c r="E9407" i="6"/>
  <c r="E9408" i="6"/>
  <c r="E9409" i="6"/>
  <c r="E9410" i="6"/>
  <c r="E9411" i="6"/>
  <c r="E9412" i="6"/>
  <c r="E9413" i="6"/>
  <c r="E9414" i="6"/>
  <c r="E9415" i="6"/>
  <c r="E9416" i="6"/>
  <c r="E9417" i="6"/>
  <c r="E9418" i="6"/>
  <c r="E9419" i="6"/>
  <c r="E9420" i="6"/>
  <c r="E9421" i="6"/>
  <c r="E9422" i="6"/>
  <c r="E9423" i="6"/>
  <c r="E9424" i="6"/>
  <c r="E9425" i="6"/>
  <c r="E9426" i="6"/>
  <c r="E9427" i="6"/>
  <c r="E9428" i="6"/>
  <c r="E9429" i="6"/>
  <c r="E9430" i="6"/>
  <c r="E9431" i="6"/>
  <c r="E9432" i="6"/>
  <c r="E9433" i="6"/>
  <c r="E9434" i="6"/>
  <c r="E9435" i="6"/>
  <c r="E9436" i="6"/>
  <c r="E9437" i="6"/>
  <c r="E9438" i="6"/>
  <c r="E9439" i="6"/>
  <c r="E9440" i="6"/>
  <c r="E9441" i="6"/>
  <c r="E9442" i="6"/>
  <c r="E9443" i="6"/>
  <c r="E9444" i="6"/>
  <c r="E9445" i="6"/>
  <c r="E9446" i="6"/>
  <c r="E9447" i="6"/>
  <c r="E9448" i="6"/>
  <c r="E9449" i="6"/>
  <c r="E9450" i="6"/>
  <c r="E9451" i="6"/>
  <c r="E9452" i="6"/>
  <c r="E9453" i="6"/>
  <c r="E9454" i="6"/>
  <c r="E9455" i="6"/>
  <c r="E9456" i="6"/>
  <c r="E9457" i="6"/>
  <c r="E9458" i="6"/>
  <c r="E9459" i="6"/>
  <c r="E9460" i="6"/>
  <c r="E9461" i="6"/>
  <c r="E9462" i="6"/>
  <c r="E9463" i="6"/>
  <c r="E9464" i="6"/>
  <c r="E9465" i="6"/>
  <c r="E9466" i="6"/>
  <c r="E9467" i="6"/>
  <c r="E9468" i="6"/>
  <c r="E9469" i="6"/>
  <c r="E9470" i="6"/>
  <c r="E9471" i="6"/>
  <c r="E9472" i="6"/>
  <c r="E9473" i="6"/>
  <c r="E9474" i="6"/>
  <c r="E9475" i="6"/>
  <c r="E9476" i="6"/>
  <c r="E9477" i="6"/>
  <c r="E9478" i="6"/>
  <c r="E9479" i="6"/>
  <c r="E9480" i="6"/>
  <c r="E9481" i="6"/>
  <c r="E9482" i="6"/>
  <c r="E9483" i="6"/>
  <c r="E9484" i="6"/>
  <c r="E9485" i="6"/>
  <c r="E9486" i="6"/>
  <c r="E9487" i="6"/>
  <c r="E9488" i="6"/>
  <c r="E9489" i="6"/>
  <c r="E9490" i="6"/>
  <c r="E9491" i="6"/>
  <c r="E9492" i="6"/>
  <c r="E9493" i="6"/>
  <c r="E9494" i="6"/>
  <c r="E9495" i="6"/>
  <c r="E9496" i="6"/>
  <c r="E9497" i="6"/>
  <c r="E9498" i="6"/>
  <c r="E9499" i="6"/>
  <c r="E9500" i="6"/>
  <c r="E9501" i="6"/>
  <c r="E9502" i="6"/>
  <c r="E9503" i="6"/>
  <c r="E9504" i="6"/>
  <c r="E9505" i="6"/>
  <c r="E9506" i="6"/>
  <c r="E9507" i="6"/>
  <c r="E9508" i="6"/>
  <c r="E9509" i="6"/>
  <c r="E9510" i="6"/>
  <c r="E9511" i="6"/>
  <c r="E9512" i="6"/>
  <c r="E9513" i="6"/>
  <c r="E9514" i="6"/>
  <c r="E9515" i="6"/>
  <c r="E9516" i="6"/>
  <c r="E9517" i="6"/>
  <c r="E9518" i="6"/>
  <c r="E9519" i="6"/>
  <c r="E9520" i="6"/>
  <c r="E9521" i="6"/>
  <c r="E9522" i="6"/>
  <c r="E9523" i="6"/>
  <c r="E9524" i="6"/>
  <c r="E9525" i="6"/>
  <c r="E9526" i="6"/>
  <c r="E9527" i="6"/>
  <c r="E9528" i="6"/>
  <c r="E9529" i="6"/>
  <c r="E9530" i="6"/>
  <c r="E9531" i="6"/>
  <c r="E9532" i="6"/>
  <c r="E9533" i="6"/>
  <c r="E9534" i="6"/>
  <c r="E9535" i="6"/>
  <c r="E9536" i="6"/>
  <c r="E9537" i="6"/>
  <c r="E9538" i="6"/>
  <c r="E9539" i="6"/>
  <c r="E9540" i="6"/>
  <c r="E9541" i="6"/>
  <c r="E9542" i="6"/>
  <c r="E9543" i="6"/>
  <c r="E9544" i="6"/>
  <c r="E9545" i="6"/>
  <c r="E9546" i="6"/>
  <c r="E9547" i="6"/>
  <c r="E9548" i="6"/>
  <c r="E9549" i="6"/>
  <c r="E9550" i="6"/>
  <c r="E9551" i="6"/>
  <c r="E9552" i="6"/>
  <c r="E9553" i="6"/>
  <c r="E9554" i="6"/>
  <c r="E9555" i="6"/>
  <c r="E9556" i="6"/>
  <c r="E9557" i="6"/>
  <c r="E9558" i="6"/>
  <c r="E9559" i="6"/>
  <c r="E9560" i="6"/>
  <c r="E9561" i="6"/>
  <c r="E9562" i="6"/>
  <c r="E9563" i="6"/>
  <c r="E9564" i="6"/>
  <c r="E9565" i="6"/>
  <c r="E9566" i="6"/>
  <c r="E9567" i="6"/>
  <c r="E9568" i="6"/>
  <c r="E9569" i="6"/>
  <c r="E9570" i="6"/>
  <c r="E9571" i="6"/>
  <c r="E9572" i="6"/>
  <c r="E9573" i="6"/>
  <c r="E9574" i="6"/>
  <c r="E9575" i="6"/>
  <c r="E9576" i="6"/>
  <c r="E9577" i="6"/>
  <c r="E9578" i="6"/>
  <c r="E9579" i="6"/>
  <c r="E9580" i="6"/>
  <c r="E9581" i="6"/>
  <c r="E9582" i="6"/>
  <c r="E9583" i="6"/>
  <c r="E9584" i="6"/>
  <c r="E9585" i="6"/>
  <c r="E9586" i="6"/>
  <c r="E9587" i="6"/>
  <c r="E9588" i="6"/>
  <c r="E9589" i="6"/>
  <c r="E9590" i="6"/>
  <c r="E9591" i="6"/>
  <c r="E9592" i="6"/>
  <c r="E9593" i="6"/>
  <c r="E9594" i="6"/>
  <c r="E9595" i="6"/>
  <c r="E9596" i="6"/>
  <c r="E9597" i="6"/>
  <c r="E9598" i="6"/>
  <c r="E9599" i="6"/>
  <c r="E9600" i="6"/>
  <c r="E9601" i="6"/>
  <c r="E9602" i="6"/>
  <c r="E9603" i="6"/>
  <c r="E9604" i="6"/>
  <c r="E9605" i="6"/>
  <c r="E9606" i="6"/>
  <c r="E9607" i="6"/>
  <c r="E9608" i="6"/>
  <c r="E9609" i="6"/>
  <c r="E9610" i="6"/>
  <c r="E9611" i="6"/>
  <c r="E9612" i="6"/>
  <c r="E9613" i="6"/>
  <c r="E9614" i="6"/>
  <c r="E9615" i="6"/>
  <c r="E9616" i="6"/>
  <c r="E9617" i="6"/>
  <c r="E9618" i="6"/>
  <c r="E9619" i="6"/>
  <c r="E9620" i="6"/>
  <c r="E9621" i="6"/>
  <c r="E9622" i="6"/>
  <c r="E9623" i="6"/>
  <c r="E9624" i="6"/>
  <c r="E9625" i="6"/>
  <c r="E9626" i="6"/>
  <c r="E9627" i="6"/>
  <c r="E9628" i="6"/>
  <c r="E9629" i="6"/>
  <c r="E9630" i="6"/>
  <c r="E9631" i="6"/>
  <c r="E9632" i="6"/>
  <c r="E9633" i="6"/>
  <c r="E9634" i="6"/>
  <c r="E9635" i="6"/>
  <c r="E9636" i="6"/>
  <c r="E9637" i="6"/>
  <c r="E9638" i="6"/>
  <c r="E9639" i="6"/>
  <c r="E9640" i="6"/>
  <c r="E9641" i="6"/>
  <c r="E9642" i="6"/>
  <c r="E9643" i="6"/>
  <c r="E9644" i="6"/>
  <c r="E9645" i="6"/>
  <c r="E9646" i="6"/>
  <c r="E9647" i="6"/>
  <c r="E9648" i="6"/>
  <c r="E9649" i="6"/>
  <c r="E9650" i="6"/>
  <c r="E9651" i="6"/>
  <c r="E9652" i="6"/>
  <c r="E9653" i="6"/>
  <c r="E9654" i="6"/>
  <c r="E9655" i="6"/>
  <c r="E9656" i="6"/>
  <c r="E9657" i="6"/>
  <c r="E9658" i="6"/>
  <c r="E9659" i="6"/>
  <c r="E9660" i="6"/>
  <c r="E9661" i="6"/>
  <c r="E9662" i="6"/>
  <c r="E9663" i="6"/>
  <c r="E9664" i="6"/>
  <c r="E9665" i="6"/>
  <c r="E9666" i="6"/>
  <c r="E9667" i="6"/>
  <c r="E9668" i="6"/>
  <c r="E9669" i="6"/>
  <c r="E9670" i="6"/>
  <c r="E9671" i="6"/>
  <c r="E9672" i="6"/>
  <c r="E9673" i="6"/>
  <c r="E9674" i="6"/>
  <c r="E9675" i="6"/>
  <c r="E9676" i="6"/>
  <c r="E9677" i="6"/>
  <c r="E9678" i="6"/>
  <c r="E9679" i="6"/>
  <c r="E9680" i="6"/>
  <c r="E9681" i="6"/>
  <c r="E9682" i="6"/>
  <c r="E9683" i="6"/>
  <c r="E9684" i="6"/>
  <c r="E9685" i="6"/>
  <c r="E9686" i="6"/>
  <c r="E9687" i="6"/>
  <c r="E9688" i="6"/>
  <c r="E9689" i="6"/>
  <c r="E9690" i="6"/>
  <c r="E9691" i="6"/>
  <c r="E9692" i="6"/>
  <c r="E9693" i="6"/>
  <c r="E9694" i="6"/>
  <c r="E9695" i="6"/>
  <c r="E9696" i="6"/>
  <c r="E9697" i="6"/>
  <c r="E9698" i="6"/>
  <c r="E9699" i="6"/>
  <c r="E9700" i="6"/>
  <c r="E9701" i="6"/>
  <c r="E9702" i="6"/>
  <c r="E9703" i="6"/>
  <c r="E9704" i="6"/>
  <c r="E9705" i="6"/>
  <c r="E9706" i="6"/>
  <c r="E9707" i="6"/>
  <c r="E9708" i="6"/>
  <c r="E9709" i="6"/>
  <c r="E9710" i="6"/>
  <c r="E9711" i="6"/>
  <c r="E9712" i="6"/>
  <c r="E9713" i="6"/>
  <c r="E9714" i="6"/>
  <c r="E9715" i="6"/>
  <c r="E9716" i="6"/>
  <c r="E9717" i="6"/>
  <c r="E9718" i="6"/>
  <c r="E9719" i="6"/>
  <c r="E9720" i="6"/>
  <c r="E9721" i="6"/>
  <c r="E9722" i="6"/>
  <c r="E9723" i="6"/>
  <c r="E9724" i="6"/>
  <c r="E9725" i="6"/>
  <c r="E9726" i="6"/>
  <c r="E9727" i="6"/>
  <c r="E9728" i="6"/>
  <c r="E9729" i="6"/>
  <c r="E9730" i="6"/>
  <c r="E9731" i="6"/>
  <c r="E9732" i="6"/>
  <c r="E9733" i="6"/>
  <c r="E9734" i="6"/>
  <c r="E9735" i="6"/>
  <c r="E9736" i="6"/>
  <c r="E9737" i="6"/>
  <c r="E9738" i="6"/>
  <c r="E9739" i="6"/>
  <c r="E9740" i="6"/>
  <c r="E9741" i="6"/>
  <c r="E9742" i="6"/>
  <c r="E9743" i="6"/>
  <c r="E9744" i="6"/>
  <c r="E9745" i="6"/>
  <c r="E9746" i="6"/>
  <c r="E9747" i="6"/>
  <c r="E9748" i="6"/>
  <c r="E9749" i="6"/>
  <c r="E9750" i="6"/>
  <c r="E9751" i="6"/>
  <c r="E9752" i="6"/>
  <c r="E9753" i="6"/>
  <c r="E9754" i="6"/>
  <c r="E9755" i="6"/>
  <c r="E9756" i="6"/>
  <c r="E9757" i="6"/>
  <c r="E9758" i="6"/>
  <c r="E9759" i="6"/>
  <c r="E9760" i="6"/>
  <c r="E9761" i="6"/>
  <c r="E9762" i="6"/>
  <c r="E9763" i="6"/>
  <c r="E9764" i="6"/>
  <c r="E9765" i="6"/>
  <c r="E9766" i="6"/>
  <c r="E9767" i="6"/>
  <c r="E9768" i="6"/>
  <c r="E9769" i="6"/>
  <c r="E9770" i="6"/>
  <c r="E9771" i="6"/>
  <c r="E9772" i="6"/>
  <c r="E9773" i="6"/>
  <c r="E9774" i="6"/>
  <c r="E9775" i="6"/>
  <c r="E9776" i="6"/>
  <c r="E9777" i="6"/>
  <c r="E9778" i="6"/>
  <c r="E9779" i="6"/>
  <c r="E9780" i="6"/>
  <c r="E9781" i="6"/>
  <c r="E9782" i="6"/>
  <c r="E9783" i="6"/>
  <c r="E9784" i="6"/>
  <c r="E9785" i="6"/>
  <c r="E9786" i="6"/>
  <c r="E9787" i="6"/>
  <c r="E9788" i="6"/>
  <c r="E9789" i="6"/>
  <c r="E9790" i="6"/>
  <c r="E9791" i="6"/>
  <c r="E9792" i="6"/>
  <c r="E9793" i="6"/>
  <c r="E9794" i="6"/>
  <c r="E9795" i="6"/>
  <c r="E9796" i="6"/>
  <c r="E9797" i="6"/>
  <c r="E9798" i="6"/>
  <c r="E9799" i="6"/>
  <c r="E9800" i="6"/>
  <c r="E9801" i="6"/>
  <c r="E9802" i="6"/>
  <c r="E9803" i="6"/>
  <c r="E9804" i="6"/>
  <c r="E9805" i="6"/>
  <c r="E9806" i="6"/>
  <c r="E9807" i="6"/>
  <c r="E9808" i="6"/>
  <c r="E9809" i="6"/>
  <c r="E9810" i="6"/>
  <c r="E9811" i="6"/>
  <c r="E9812" i="6"/>
  <c r="E9813" i="6"/>
  <c r="E9814" i="6"/>
  <c r="E9815" i="6"/>
  <c r="E9816" i="6"/>
  <c r="E9817" i="6"/>
  <c r="E9818" i="6"/>
  <c r="E9819" i="6"/>
  <c r="E9820" i="6"/>
  <c r="E9821" i="6"/>
  <c r="E9822" i="6"/>
  <c r="E9823" i="6"/>
  <c r="E9824" i="6"/>
  <c r="E9825" i="6"/>
  <c r="E9826" i="6"/>
  <c r="E9827" i="6"/>
  <c r="E9828" i="6"/>
  <c r="E9829" i="6"/>
  <c r="E9830" i="6"/>
  <c r="E9831" i="6"/>
  <c r="E9832" i="6"/>
  <c r="E9833" i="6"/>
  <c r="E9834" i="6"/>
  <c r="E9835" i="6"/>
  <c r="E9836" i="6"/>
  <c r="E9837" i="6"/>
  <c r="E9838" i="6"/>
  <c r="E9839" i="6"/>
  <c r="E9840" i="6"/>
  <c r="E9841" i="6"/>
  <c r="E9842" i="6"/>
  <c r="E9843" i="6"/>
  <c r="E9844" i="6"/>
  <c r="E9845" i="6"/>
  <c r="E9846" i="6"/>
  <c r="E9847" i="6"/>
  <c r="E9848" i="6"/>
  <c r="E9849" i="6"/>
  <c r="E9850" i="6"/>
  <c r="E9851" i="6"/>
  <c r="E9852" i="6"/>
  <c r="E9853" i="6"/>
  <c r="E9854" i="6"/>
  <c r="E9855" i="6"/>
  <c r="E9856" i="6"/>
  <c r="E9857" i="6"/>
  <c r="E9858" i="6"/>
  <c r="E9859" i="6"/>
  <c r="E9860" i="6"/>
  <c r="E9861" i="6"/>
  <c r="E9862" i="6"/>
  <c r="E9863" i="6"/>
  <c r="E9864" i="6"/>
  <c r="E9865" i="6"/>
  <c r="E9866" i="6"/>
  <c r="E9867" i="6"/>
  <c r="E9868" i="6"/>
  <c r="E9869" i="6"/>
  <c r="E9870" i="6"/>
  <c r="E9871" i="6"/>
  <c r="E9872" i="6"/>
  <c r="E9873" i="6"/>
  <c r="E9874" i="6"/>
  <c r="E9875" i="6"/>
  <c r="E9876" i="6"/>
  <c r="E9877" i="6"/>
  <c r="E9878" i="6"/>
  <c r="E9879" i="6"/>
  <c r="E9880" i="6"/>
  <c r="E9881" i="6"/>
  <c r="E9882" i="6"/>
  <c r="E9883" i="6"/>
  <c r="E9884" i="6"/>
  <c r="E9885" i="6"/>
  <c r="E9886" i="6"/>
  <c r="E9887" i="6"/>
  <c r="E9888" i="6"/>
  <c r="E9889" i="6"/>
  <c r="E9890" i="6"/>
  <c r="E9891" i="6"/>
  <c r="E9892" i="6"/>
  <c r="E9893" i="6"/>
  <c r="E9894" i="6"/>
  <c r="E9895" i="6"/>
  <c r="E9896" i="6"/>
  <c r="E9897" i="6"/>
  <c r="E9898" i="6"/>
  <c r="E9899" i="6"/>
  <c r="E9900" i="6"/>
  <c r="E9901" i="6"/>
  <c r="E9902" i="6"/>
  <c r="E9903" i="6"/>
  <c r="E9904" i="6"/>
  <c r="E9905" i="6"/>
  <c r="E9906" i="6"/>
  <c r="E9907" i="6"/>
  <c r="E9908" i="6"/>
  <c r="E9909" i="6"/>
  <c r="E9910" i="6"/>
  <c r="E9911" i="6"/>
  <c r="E9912" i="6"/>
  <c r="E9913" i="6"/>
  <c r="E9914" i="6"/>
  <c r="E9915" i="6"/>
  <c r="E9916" i="6"/>
  <c r="E9917" i="6"/>
  <c r="E9918" i="6"/>
  <c r="E9919" i="6"/>
  <c r="E9920" i="6"/>
  <c r="E9921" i="6"/>
  <c r="E9922" i="6"/>
  <c r="E9923" i="6"/>
  <c r="E9924" i="6"/>
  <c r="E9925" i="6"/>
  <c r="E9926" i="6"/>
  <c r="E9927" i="6"/>
  <c r="E9928" i="6"/>
  <c r="E9929" i="6"/>
  <c r="E9930" i="6"/>
  <c r="E9931" i="6"/>
  <c r="E9932" i="6"/>
  <c r="E9933" i="6"/>
  <c r="E9934" i="6"/>
  <c r="E9935" i="6"/>
  <c r="E9936" i="6"/>
  <c r="E9937" i="6"/>
  <c r="E9938" i="6"/>
  <c r="E9939" i="6"/>
  <c r="E9940" i="6"/>
  <c r="E9941" i="6"/>
  <c r="E9942" i="6"/>
  <c r="E9943" i="6"/>
  <c r="E9944" i="6"/>
  <c r="E9945" i="6"/>
  <c r="E9946" i="6"/>
  <c r="E9947" i="6"/>
  <c r="E9948" i="6"/>
  <c r="E9949" i="6"/>
  <c r="E9950" i="6"/>
  <c r="E9951" i="6"/>
  <c r="E9952" i="6"/>
  <c r="E9953" i="6"/>
  <c r="E9954" i="6"/>
  <c r="E9955" i="6"/>
  <c r="E9956" i="6"/>
  <c r="E9957" i="6"/>
  <c r="E9958" i="6"/>
  <c r="E9959" i="6"/>
  <c r="E9960" i="6"/>
  <c r="E9961" i="6"/>
  <c r="E9962" i="6"/>
  <c r="E9963" i="6"/>
  <c r="E9964" i="6"/>
  <c r="E9965" i="6"/>
  <c r="E9966" i="6"/>
  <c r="E9967" i="6"/>
  <c r="E9968" i="6"/>
  <c r="E9969" i="6"/>
  <c r="E9970" i="6"/>
  <c r="E9971" i="6"/>
  <c r="E9972" i="6"/>
  <c r="E9973" i="6"/>
  <c r="E9974" i="6"/>
  <c r="E9975" i="6"/>
  <c r="E9976" i="6"/>
  <c r="E9977" i="6"/>
  <c r="E9978" i="6"/>
  <c r="E9979" i="6"/>
  <c r="E9980" i="6"/>
  <c r="E9981" i="6"/>
  <c r="E9982" i="6"/>
  <c r="E9983" i="6"/>
  <c r="E9984" i="6"/>
  <c r="E9985" i="6"/>
  <c r="E9986" i="6"/>
  <c r="E9987" i="6"/>
  <c r="E9988" i="6"/>
  <c r="E9989" i="6"/>
  <c r="E9990" i="6"/>
  <c r="E9991" i="6"/>
  <c r="E9992" i="6"/>
  <c r="E9993" i="6"/>
  <c r="E9994" i="6"/>
  <c r="E9995" i="6"/>
  <c r="E9996" i="6"/>
  <c r="E9997" i="6"/>
  <c r="E9998" i="6"/>
  <c r="E9999" i="6"/>
  <c r="E10000" i="6"/>
  <c r="E10001" i="6"/>
  <c r="E10002" i="6"/>
  <c r="E10003" i="6"/>
  <c r="E10004" i="6"/>
  <c r="E10005" i="6"/>
  <c r="E10006" i="6"/>
  <c r="E10007" i="6"/>
  <c r="E10008" i="6"/>
  <c r="E10009" i="6"/>
  <c r="E10010" i="6"/>
  <c r="E10011" i="6"/>
  <c r="E10012" i="6"/>
  <c r="E10013" i="6"/>
  <c r="E10014" i="6"/>
  <c r="E10015" i="6"/>
  <c r="E10016" i="6"/>
  <c r="E10017" i="6"/>
  <c r="E10018" i="6"/>
  <c r="E10019" i="6"/>
  <c r="E10020" i="6"/>
  <c r="E10021" i="6"/>
  <c r="E10022" i="6"/>
  <c r="E10023" i="6"/>
  <c r="E10024" i="6"/>
  <c r="E10025" i="6"/>
  <c r="E10026" i="6"/>
  <c r="E10027" i="6"/>
  <c r="E10028" i="6"/>
  <c r="E10029" i="6"/>
  <c r="E10030" i="6"/>
  <c r="E10031" i="6"/>
  <c r="E10032" i="6"/>
  <c r="E10033" i="6"/>
  <c r="E10034" i="6"/>
  <c r="E10035" i="6"/>
  <c r="E10036" i="6"/>
  <c r="E10037" i="6"/>
  <c r="E10038" i="6"/>
  <c r="E10039" i="6"/>
  <c r="E10040" i="6"/>
  <c r="E10041" i="6"/>
  <c r="E10042" i="6"/>
  <c r="E10043" i="6"/>
  <c r="E10044" i="6"/>
  <c r="E10045" i="6"/>
  <c r="E10046" i="6"/>
  <c r="E10047" i="6"/>
  <c r="E10048" i="6"/>
  <c r="E10049" i="6"/>
  <c r="E10050" i="6"/>
  <c r="E10051" i="6"/>
  <c r="E10052" i="6"/>
  <c r="E10053" i="6"/>
  <c r="E10054" i="6"/>
  <c r="E10055" i="6"/>
  <c r="E10056" i="6"/>
  <c r="E10057" i="6"/>
  <c r="E10058" i="6"/>
  <c r="E10059" i="6"/>
  <c r="E10060" i="6"/>
  <c r="E10061" i="6"/>
  <c r="E10062" i="6"/>
  <c r="E10063" i="6"/>
  <c r="E10064" i="6"/>
  <c r="E10065" i="6"/>
  <c r="E10066" i="6"/>
  <c r="E10067" i="6"/>
  <c r="E10068" i="6"/>
  <c r="E10069" i="6"/>
  <c r="E10070" i="6"/>
  <c r="E10071" i="6"/>
  <c r="E10072" i="6"/>
  <c r="E10073" i="6"/>
  <c r="E10074" i="6"/>
  <c r="E10075" i="6"/>
  <c r="E10076" i="6"/>
  <c r="E10077" i="6"/>
  <c r="E10078" i="6"/>
  <c r="E10079" i="6"/>
  <c r="E10080" i="6"/>
  <c r="E10081" i="6"/>
  <c r="E10082" i="6"/>
  <c r="E10083" i="6"/>
  <c r="E10084" i="6"/>
  <c r="E10085" i="6"/>
  <c r="E10086" i="6"/>
  <c r="E10087" i="6"/>
  <c r="E10088" i="6"/>
  <c r="E10089" i="6"/>
  <c r="E10090" i="6"/>
  <c r="E10091" i="6"/>
  <c r="E10092" i="6"/>
  <c r="E10093" i="6"/>
  <c r="E10094" i="6"/>
  <c r="E10095" i="6"/>
  <c r="E10096" i="6"/>
  <c r="E10097" i="6"/>
  <c r="E10098" i="6"/>
  <c r="E10099" i="6"/>
  <c r="E10100" i="6"/>
  <c r="E10101" i="6"/>
  <c r="E10102" i="6"/>
  <c r="E10103" i="6"/>
  <c r="E10104" i="6"/>
  <c r="E10105" i="6"/>
  <c r="E10106" i="6"/>
  <c r="E10107" i="6"/>
  <c r="E10108" i="6"/>
  <c r="E10109" i="6"/>
  <c r="E10110" i="6"/>
  <c r="E10111" i="6"/>
  <c r="E10112" i="6"/>
  <c r="E10113" i="6"/>
  <c r="E10114" i="6"/>
  <c r="E10115" i="6"/>
  <c r="E10116" i="6"/>
  <c r="E10117" i="6"/>
  <c r="E10118" i="6"/>
  <c r="E10119" i="6"/>
  <c r="E10120" i="6"/>
  <c r="E10121" i="6"/>
  <c r="E10122" i="6"/>
  <c r="E10123" i="6"/>
  <c r="E10124" i="6"/>
  <c r="E10125" i="6"/>
  <c r="E10126" i="6"/>
  <c r="E10127" i="6"/>
  <c r="E10128" i="6"/>
  <c r="E10129" i="6"/>
  <c r="E10130" i="6"/>
  <c r="E10131" i="6"/>
  <c r="E10132" i="6"/>
  <c r="E10133" i="6"/>
  <c r="E10134" i="6"/>
  <c r="E10135" i="6"/>
  <c r="E10136" i="6"/>
  <c r="E10137" i="6"/>
  <c r="E10138" i="6"/>
  <c r="E10139" i="6"/>
  <c r="E10140" i="6"/>
  <c r="E10141" i="6"/>
  <c r="E10142" i="6"/>
  <c r="E10143" i="6"/>
  <c r="E10144" i="6"/>
  <c r="E10145" i="6"/>
  <c r="E10146" i="6"/>
  <c r="E10147" i="6"/>
  <c r="E10148" i="6"/>
  <c r="E10149" i="6"/>
  <c r="E10150" i="6"/>
  <c r="E10151" i="6"/>
  <c r="E10152" i="6"/>
  <c r="E10153" i="6"/>
  <c r="E10154" i="6"/>
  <c r="E10155" i="6"/>
  <c r="E10156" i="6"/>
  <c r="E10157" i="6"/>
  <c r="E10158" i="6"/>
  <c r="E10159" i="6"/>
  <c r="E10160" i="6"/>
  <c r="E10161" i="6"/>
  <c r="E10162" i="6"/>
  <c r="E10163" i="6"/>
  <c r="E10164" i="6"/>
  <c r="E10165" i="6"/>
  <c r="E10166" i="6"/>
  <c r="E10167" i="6"/>
  <c r="E10168" i="6"/>
  <c r="E10169" i="6"/>
  <c r="E10170" i="6"/>
  <c r="E10171" i="6"/>
  <c r="E10172" i="6"/>
  <c r="E10173" i="6"/>
  <c r="E10174" i="6"/>
  <c r="E10175" i="6"/>
  <c r="E10176" i="6"/>
  <c r="E10177" i="6"/>
  <c r="E10178" i="6"/>
  <c r="E10179" i="6"/>
  <c r="E10180" i="6"/>
  <c r="E10181" i="6"/>
  <c r="E10182" i="6"/>
  <c r="E10183" i="6"/>
  <c r="E10184" i="6"/>
  <c r="E10185" i="6"/>
  <c r="E10186" i="6"/>
  <c r="E10187" i="6"/>
  <c r="E10188" i="6"/>
  <c r="E10189" i="6"/>
  <c r="E10190" i="6"/>
  <c r="E10191" i="6"/>
  <c r="E10192" i="6"/>
  <c r="E10193" i="6"/>
  <c r="E10194" i="6"/>
  <c r="E10195" i="6"/>
  <c r="E10196" i="6"/>
  <c r="E10197" i="6"/>
  <c r="E10198" i="6"/>
  <c r="E10199" i="6"/>
  <c r="E10200" i="6"/>
  <c r="E10201" i="6"/>
  <c r="E10202" i="6"/>
  <c r="E10203" i="6"/>
  <c r="E10204" i="6"/>
  <c r="E10205" i="6"/>
  <c r="E10206" i="6"/>
  <c r="E10207" i="6"/>
  <c r="E10208" i="6"/>
  <c r="E10209" i="6"/>
  <c r="E10210" i="6"/>
  <c r="E10211" i="6"/>
  <c r="E10212" i="6"/>
  <c r="E10213" i="6"/>
  <c r="E10214" i="6"/>
  <c r="E10215" i="6"/>
  <c r="E10216" i="6"/>
  <c r="E10217" i="6"/>
  <c r="E10218" i="6"/>
  <c r="E10219" i="6"/>
  <c r="E10220" i="6"/>
  <c r="E10221" i="6"/>
  <c r="E10222" i="6"/>
  <c r="E10223" i="6"/>
  <c r="E10224" i="6"/>
  <c r="E10225" i="6"/>
  <c r="E10226" i="6"/>
  <c r="E10227" i="6"/>
  <c r="E10228" i="6"/>
  <c r="E10229" i="6"/>
  <c r="E10230" i="6"/>
  <c r="E10231" i="6"/>
  <c r="E10232" i="6"/>
  <c r="E10233" i="6"/>
  <c r="E10234" i="6"/>
  <c r="E10235" i="6"/>
  <c r="E10236" i="6"/>
  <c r="E10237" i="6"/>
  <c r="E10238" i="6"/>
  <c r="E10239" i="6"/>
  <c r="E10240" i="6"/>
  <c r="E10241" i="6"/>
  <c r="E10242" i="6"/>
  <c r="E10243" i="6"/>
  <c r="E10244" i="6"/>
  <c r="E10245" i="6"/>
  <c r="E10246" i="6"/>
  <c r="E10247" i="6"/>
  <c r="E10248" i="6"/>
  <c r="E10249" i="6"/>
  <c r="E10250" i="6"/>
  <c r="E10251" i="6"/>
  <c r="E10252" i="6"/>
  <c r="E10253" i="6"/>
  <c r="E10254" i="6"/>
  <c r="E10255" i="6"/>
  <c r="E10256" i="6"/>
  <c r="E10257" i="6"/>
  <c r="E10258" i="6"/>
  <c r="E10259" i="6"/>
  <c r="E10260" i="6"/>
  <c r="E10261" i="6"/>
  <c r="E10262" i="6"/>
  <c r="E10263" i="6"/>
  <c r="E10264" i="6"/>
  <c r="E10265" i="6"/>
  <c r="E10266" i="6"/>
  <c r="E10267" i="6"/>
  <c r="E10268" i="6"/>
  <c r="E10269" i="6"/>
  <c r="E10270" i="6"/>
  <c r="E10271" i="6"/>
  <c r="E10272" i="6"/>
  <c r="E10273" i="6"/>
  <c r="E10274" i="6"/>
  <c r="E10275" i="6"/>
  <c r="E10276" i="6"/>
  <c r="E10277" i="6"/>
  <c r="E10278" i="6"/>
  <c r="E10279" i="6"/>
  <c r="E10280" i="6"/>
  <c r="E10281" i="6"/>
  <c r="E10282" i="6"/>
  <c r="E10283" i="6"/>
  <c r="E10284" i="6"/>
  <c r="E10285" i="6"/>
  <c r="E10286" i="6"/>
  <c r="E10287" i="6"/>
  <c r="E10288" i="6"/>
  <c r="E10289" i="6"/>
  <c r="E10290" i="6"/>
  <c r="E10291" i="6"/>
  <c r="E10292" i="6"/>
  <c r="E10293" i="6"/>
  <c r="E10294" i="6"/>
  <c r="E10295" i="6"/>
  <c r="E10296" i="6"/>
  <c r="E10297" i="6"/>
  <c r="E10298" i="6"/>
  <c r="E10299" i="6"/>
  <c r="E10300" i="6"/>
  <c r="E10301" i="6"/>
  <c r="E10302" i="6"/>
  <c r="E10303" i="6"/>
  <c r="E10304" i="6"/>
  <c r="E10305" i="6"/>
  <c r="E10306" i="6"/>
  <c r="E10307" i="6"/>
  <c r="E10308" i="6"/>
  <c r="E10309" i="6"/>
  <c r="E10310" i="6"/>
  <c r="E10311" i="6"/>
  <c r="E10312" i="6"/>
  <c r="E10313" i="6"/>
  <c r="E10314" i="6"/>
  <c r="E10315" i="6"/>
  <c r="E10316" i="6"/>
  <c r="E10317" i="6"/>
  <c r="E10318" i="6"/>
  <c r="E10319" i="6"/>
  <c r="E10320" i="6"/>
  <c r="E10321" i="6"/>
  <c r="E10322" i="6"/>
  <c r="E10323" i="6"/>
  <c r="E10324" i="6"/>
  <c r="E10325" i="6"/>
  <c r="E10326" i="6"/>
  <c r="E10327" i="6"/>
  <c r="E10328" i="6"/>
  <c r="E10329" i="6"/>
  <c r="E10330" i="6"/>
  <c r="E10331" i="6"/>
  <c r="E10332" i="6"/>
  <c r="E10333" i="6"/>
  <c r="E10334" i="6"/>
  <c r="E10335" i="6"/>
  <c r="E10336" i="6"/>
  <c r="E10337" i="6"/>
  <c r="E10338" i="6"/>
  <c r="E10339" i="6"/>
  <c r="E10340" i="6"/>
  <c r="E10341" i="6"/>
  <c r="E10342" i="6"/>
  <c r="E10343" i="6"/>
  <c r="E10344" i="6"/>
  <c r="E10345" i="6"/>
  <c r="E10346" i="6"/>
  <c r="E10347" i="6"/>
  <c r="E10348" i="6"/>
  <c r="E10349" i="6"/>
  <c r="E10350" i="6"/>
  <c r="E10351" i="6"/>
  <c r="E10352" i="6"/>
  <c r="E10353" i="6"/>
  <c r="E10354" i="6"/>
  <c r="E10355" i="6"/>
  <c r="E10356" i="6"/>
  <c r="E10357" i="6"/>
  <c r="E10358" i="6"/>
  <c r="E10359" i="6"/>
  <c r="E10360" i="6"/>
  <c r="E10361" i="6"/>
  <c r="E10362" i="6"/>
  <c r="E10363" i="6"/>
  <c r="E10364" i="6"/>
  <c r="E10365" i="6"/>
  <c r="E10366" i="6"/>
  <c r="E10367" i="6"/>
  <c r="E10368" i="6"/>
  <c r="E10369" i="6"/>
  <c r="E10370" i="6"/>
  <c r="E10371" i="6"/>
  <c r="E10372" i="6"/>
  <c r="E10373" i="6"/>
  <c r="E10374" i="6"/>
  <c r="E10375" i="6"/>
  <c r="E10376" i="6"/>
  <c r="E10377" i="6"/>
  <c r="E10378" i="6"/>
  <c r="E10379" i="6"/>
  <c r="E10380" i="6"/>
  <c r="E10381" i="6"/>
  <c r="E10382" i="6"/>
  <c r="E10383" i="6"/>
  <c r="E10384" i="6"/>
  <c r="E10385" i="6"/>
  <c r="E10386" i="6"/>
  <c r="E10387" i="6"/>
  <c r="E10388" i="6"/>
  <c r="E10389" i="6"/>
  <c r="E10390" i="6"/>
  <c r="E10391" i="6"/>
  <c r="E10392" i="6"/>
  <c r="E10393" i="6"/>
  <c r="E10394" i="6"/>
  <c r="E10395" i="6"/>
  <c r="E10396" i="6"/>
  <c r="E10397" i="6"/>
  <c r="E10398" i="6"/>
  <c r="E10399" i="6"/>
  <c r="E10400" i="6"/>
  <c r="E10401" i="6"/>
  <c r="E10402" i="6"/>
  <c r="E10403" i="6"/>
  <c r="E10404" i="6"/>
  <c r="E10405" i="6"/>
  <c r="E10406" i="6"/>
  <c r="E10407" i="6"/>
  <c r="E10408" i="6"/>
  <c r="E10409" i="6"/>
  <c r="E10410" i="6"/>
  <c r="E10411" i="6"/>
  <c r="E10412" i="6"/>
  <c r="E10413" i="6"/>
  <c r="E10414" i="6"/>
  <c r="E10415" i="6"/>
  <c r="E10416" i="6"/>
  <c r="E10417" i="6"/>
  <c r="E10418" i="6"/>
  <c r="E10419" i="6"/>
  <c r="E10420" i="6"/>
  <c r="E10421" i="6"/>
  <c r="E10422" i="6"/>
  <c r="E10423" i="6"/>
  <c r="E10424" i="6"/>
  <c r="E10425" i="6"/>
  <c r="E10426" i="6"/>
  <c r="E10427" i="6"/>
  <c r="E10428" i="6"/>
  <c r="E10429" i="6"/>
  <c r="E10430" i="6"/>
  <c r="E10431" i="6"/>
  <c r="E10432" i="6"/>
  <c r="E10433" i="6"/>
  <c r="E10434" i="6"/>
  <c r="E10435" i="6"/>
  <c r="E10436" i="6"/>
  <c r="E10437" i="6"/>
  <c r="E10438" i="6"/>
  <c r="E10439" i="6"/>
  <c r="E10440" i="6"/>
  <c r="E10441" i="6"/>
  <c r="E10442" i="6"/>
  <c r="E10443" i="6"/>
  <c r="E10444" i="6"/>
  <c r="E10445" i="6"/>
  <c r="E10446" i="6"/>
  <c r="E10447" i="6"/>
  <c r="E10448" i="6"/>
  <c r="E10449" i="6"/>
  <c r="E10450" i="6"/>
  <c r="E10451" i="6"/>
  <c r="E10452" i="6"/>
  <c r="E10453" i="6"/>
  <c r="E10454" i="6"/>
  <c r="E10455" i="6"/>
  <c r="E10456" i="6"/>
  <c r="E10457" i="6"/>
  <c r="E10458" i="6"/>
  <c r="E10459" i="6"/>
  <c r="E10460" i="6"/>
  <c r="E10461" i="6"/>
  <c r="E10462" i="6"/>
  <c r="E10463" i="6"/>
  <c r="E10464" i="6"/>
  <c r="E10465" i="6"/>
  <c r="E10466" i="6"/>
  <c r="E10467" i="6"/>
  <c r="E10468" i="6"/>
  <c r="E10469" i="6"/>
  <c r="E10470" i="6"/>
  <c r="E10471" i="6"/>
  <c r="E10472" i="6"/>
  <c r="E10473" i="6"/>
  <c r="E10474" i="6"/>
  <c r="E10475" i="6"/>
  <c r="E10476" i="6"/>
  <c r="E10477" i="6"/>
  <c r="E10478" i="6"/>
  <c r="E10479" i="6"/>
  <c r="E10480" i="6"/>
  <c r="E10481" i="6"/>
  <c r="E10482" i="6"/>
  <c r="E10483" i="6"/>
  <c r="E10484" i="6"/>
  <c r="E10485" i="6"/>
  <c r="E10486" i="6"/>
  <c r="E10487" i="6"/>
  <c r="E10488" i="6"/>
  <c r="E10489" i="6"/>
  <c r="E10490" i="6"/>
  <c r="E10491" i="6"/>
  <c r="E10492" i="6"/>
  <c r="E10493" i="6"/>
  <c r="E10494" i="6"/>
  <c r="E10495" i="6"/>
  <c r="E10496" i="6"/>
  <c r="E10497" i="6"/>
  <c r="E10498" i="6"/>
  <c r="E10499" i="6"/>
  <c r="E10500" i="6"/>
  <c r="E10501" i="6"/>
  <c r="E10502" i="6"/>
  <c r="E10503" i="6"/>
  <c r="E10504" i="6"/>
  <c r="E10505" i="6"/>
  <c r="E10506" i="6"/>
  <c r="E10507" i="6"/>
  <c r="E10508" i="6"/>
  <c r="E10509" i="6"/>
  <c r="E10510" i="6"/>
  <c r="E10511" i="6"/>
  <c r="E10512" i="6"/>
  <c r="E10513" i="6"/>
  <c r="E10514" i="6"/>
  <c r="E10515" i="6"/>
  <c r="E10516" i="6"/>
  <c r="E10517" i="6"/>
  <c r="E10518" i="6"/>
  <c r="E10519" i="6"/>
  <c r="E10520" i="6"/>
  <c r="E10521" i="6"/>
  <c r="E10522" i="6"/>
  <c r="E10523" i="6"/>
  <c r="E10524" i="6"/>
  <c r="E10525" i="6"/>
  <c r="E10526" i="6"/>
  <c r="E10527" i="6"/>
  <c r="E10528" i="6"/>
  <c r="E10529" i="6"/>
  <c r="E10530" i="6"/>
  <c r="E10531" i="6"/>
  <c r="E10532" i="6"/>
  <c r="E10533" i="6"/>
  <c r="E10534" i="6"/>
  <c r="E10535" i="6"/>
  <c r="E10536" i="6"/>
  <c r="E10537" i="6"/>
  <c r="E10538" i="6"/>
  <c r="E10539" i="6"/>
  <c r="E10540" i="6"/>
  <c r="E10541" i="6"/>
  <c r="E10542" i="6"/>
  <c r="E10543" i="6"/>
  <c r="E10544" i="6"/>
  <c r="E10545" i="6"/>
  <c r="E10546" i="6"/>
  <c r="E10547" i="6"/>
  <c r="E10548" i="6"/>
  <c r="E10549" i="6"/>
  <c r="E10550" i="6"/>
  <c r="E10551" i="6"/>
  <c r="E10552" i="6"/>
  <c r="E10553" i="6"/>
  <c r="E10554" i="6"/>
  <c r="E10555" i="6"/>
  <c r="E10556" i="6"/>
  <c r="E10557" i="6"/>
  <c r="E10558" i="6"/>
  <c r="E10559" i="6"/>
  <c r="E10560" i="6"/>
  <c r="E10561" i="6"/>
  <c r="E10562" i="6"/>
  <c r="E10563" i="6"/>
  <c r="E10564" i="6"/>
  <c r="E10565" i="6"/>
  <c r="E10566" i="6"/>
  <c r="E10567" i="6"/>
  <c r="E10568" i="6"/>
  <c r="E10569" i="6"/>
  <c r="E10570" i="6"/>
  <c r="E10571" i="6"/>
  <c r="E10572" i="6"/>
  <c r="E10573" i="6"/>
  <c r="E10574" i="6"/>
  <c r="E10575" i="6"/>
  <c r="E10576" i="6"/>
  <c r="E10577" i="6"/>
  <c r="E10578" i="6"/>
  <c r="E10579" i="6"/>
  <c r="E10580" i="6"/>
  <c r="E10581" i="6"/>
  <c r="E10582" i="6"/>
  <c r="E10583" i="6"/>
  <c r="E10584" i="6"/>
  <c r="E10585" i="6"/>
  <c r="E10586" i="6"/>
  <c r="E10587" i="6"/>
  <c r="E10588" i="6"/>
  <c r="E10589" i="6"/>
  <c r="E10590" i="6"/>
  <c r="E10591" i="6"/>
  <c r="E10592" i="6"/>
  <c r="E10593" i="6"/>
  <c r="E10594" i="6"/>
  <c r="E10595" i="6"/>
  <c r="E10596" i="6"/>
  <c r="E10597" i="6"/>
  <c r="E10598" i="6"/>
  <c r="E10599" i="6"/>
  <c r="E10600" i="6"/>
  <c r="E10601" i="6"/>
  <c r="E10602" i="6"/>
  <c r="E10603" i="6"/>
  <c r="E10604" i="6"/>
  <c r="E10605" i="6"/>
  <c r="E10606" i="6"/>
  <c r="E10607" i="6"/>
  <c r="E10608" i="6"/>
  <c r="E10609" i="6"/>
  <c r="E10610" i="6"/>
  <c r="E10611" i="6"/>
  <c r="E10612" i="6"/>
  <c r="E10613" i="6"/>
  <c r="E10614" i="6"/>
  <c r="E10615" i="6"/>
  <c r="E10616" i="6"/>
  <c r="E10617" i="6"/>
  <c r="E10618" i="6"/>
  <c r="E10619" i="6"/>
  <c r="E10620" i="6"/>
  <c r="E10621" i="6"/>
  <c r="E10622" i="6"/>
  <c r="E10623" i="6"/>
  <c r="E10624" i="6"/>
  <c r="E10625" i="6"/>
  <c r="E10626" i="6"/>
  <c r="E10627" i="6"/>
  <c r="E10628" i="6"/>
  <c r="E10629" i="6"/>
  <c r="E10630" i="6"/>
  <c r="E10631" i="6"/>
  <c r="E10632" i="6"/>
  <c r="E10633" i="6"/>
  <c r="E10634" i="6"/>
  <c r="E10635" i="6"/>
  <c r="E10636" i="6"/>
  <c r="E10637" i="6"/>
  <c r="E10638" i="6"/>
  <c r="E10639" i="6"/>
  <c r="E10640" i="6"/>
  <c r="E10641" i="6"/>
  <c r="E10642" i="6"/>
  <c r="E10643" i="6"/>
  <c r="E10644" i="6"/>
  <c r="E10645" i="6"/>
  <c r="E10646" i="6"/>
  <c r="E10647" i="6"/>
  <c r="E10648" i="6"/>
  <c r="E10649" i="6"/>
  <c r="E10650" i="6"/>
  <c r="E10651" i="6"/>
  <c r="E10652" i="6"/>
  <c r="E10653" i="6"/>
  <c r="E10654" i="6"/>
  <c r="E10655" i="6"/>
  <c r="E10656" i="6"/>
  <c r="E10657" i="6"/>
  <c r="E10658" i="6"/>
  <c r="E10659" i="6"/>
  <c r="E10660" i="6"/>
  <c r="E10661" i="6"/>
  <c r="E10662" i="6"/>
  <c r="E10663" i="6"/>
  <c r="E10664" i="6"/>
  <c r="E10665" i="6"/>
  <c r="E10666" i="6"/>
  <c r="E10667" i="6"/>
  <c r="E10668" i="6"/>
  <c r="E10669" i="6"/>
  <c r="E10670" i="6"/>
  <c r="E10671" i="6"/>
  <c r="E10672" i="6"/>
  <c r="E10673" i="6"/>
  <c r="E10674" i="6"/>
  <c r="E10675" i="6"/>
  <c r="E10676" i="6"/>
  <c r="E10677" i="6"/>
  <c r="E10678" i="6"/>
  <c r="E10679" i="6"/>
  <c r="E10680" i="6"/>
  <c r="E10681" i="6"/>
  <c r="E10682" i="6"/>
  <c r="E10683" i="6"/>
  <c r="E10684" i="6"/>
  <c r="E10685" i="6"/>
  <c r="E10686" i="6"/>
  <c r="E10687" i="6"/>
  <c r="E10688" i="6"/>
  <c r="E10689" i="6"/>
  <c r="E10690" i="6"/>
  <c r="E10691" i="6"/>
  <c r="E10692" i="6"/>
  <c r="E10693" i="6"/>
  <c r="E10694" i="6"/>
  <c r="E10695" i="6"/>
  <c r="E10696" i="6"/>
  <c r="E10697" i="6"/>
  <c r="E10698" i="6"/>
  <c r="E10699" i="6"/>
  <c r="E10700" i="6"/>
  <c r="E10701" i="6"/>
  <c r="E10702" i="6"/>
  <c r="E10703" i="6"/>
  <c r="E10704" i="6"/>
  <c r="E10705" i="6"/>
  <c r="E10706" i="6"/>
  <c r="E10707" i="6"/>
  <c r="E10708" i="6"/>
  <c r="E10709" i="6"/>
  <c r="E10710" i="6"/>
  <c r="E10711" i="6"/>
  <c r="E10712" i="6"/>
  <c r="E10713" i="6"/>
  <c r="E10714" i="6"/>
  <c r="E10715" i="6"/>
  <c r="E10716" i="6"/>
  <c r="E10717" i="6"/>
  <c r="E10718" i="6"/>
  <c r="E10719" i="6"/>
  <c r="E10720" i="6"/>
  <c r="E10721" i="6"/>
  <c r="E10722" i="6"/>
  <c r="E10723" i="6"/>
  <c r="E10724" i="6"/>
  <c r="E10725" i="6"/>
  <c r="E10726" i="6"/>
  <c r="E10727" i="6"/>
  <c r="E10728" i="6"/>
  <c r="E10729" i="6"/>
  <c r="E10730" i="6"/>
  <c r="E10731" i="6"/>
  <c r="E10732" i="6"/>
  <c r="E10733" i="6"/>
  <c r="E10734" i="6"/>
  <c r="E10735" i="6"/>
  <c r="E10736" i="6"/>
  <c r="E10737" i="6"/>
  <c r="E10738" i="6"/>
  <c r="E10739" i="6"/>
  <c r="E10740" i="6"/>
  <c r="E10741" i="6"/>
  <c r="E10742" i="6"/>
  <c r="E10743" i="6"/>
  <c r="E10744" i="6"/>
  <c r="E10745" i="6"/>
  <c r="E10746" i="6"/>
  <c r="E10747" i="6"/>
  <c r="E10748" i="6"/>
  <c r="E10749" i="6"/>
  <c r="E10750" i="6"/>
  <c r="E10751" i="6"/>
  <c r="E10752" i="6"/>
  <c r="E10753" i="6"/>
  <c r="E10754" i="6"/>
  <c r="E10755" i="6"/>
  <c r="E10756" i="6"/>
  <c r="E10757" i="6"/>
  <c r="E10758" i="6"/>
  <c r="E10759" i="6"/>
  <c r="E10760" i="6"/>
  <c r="E10761" i="6"/>
  <c r="E10762" i="6"/>
  <c r="E10763" i="6"/>
  <c r="E10764" i="6"/>
  <c r="E10765" i="6"/>
  <c r="E10766" i="6"/>
  <c r="E10767" i="6"/>
  <c r="E10768" i="6"/>
  <c r="E10769" i="6"/>
  <c r="E10770" i="6"/>
  <c r="E10771" i="6"/>
  <c r="E10772" i="6"/>
  <c r="E10773" i="6"/>
  <c r="E10774" i="6"/>
  <c r="E10775" i="6"/>
  <c r="E10776" i="6"/>
  <c r="E10777" i="6"/>
  <c r="E10778" i="6"/>
  <c r="E10779" i="6"/>
  <c r="E10780" i="6"/>
  <c r="E10781" i="6"/>
  <c r="E10782" i="6"/>
  <c r="E10783" i="6"/>
  <c r="E10784" i="6"/>
  <c r="E10785" i="6"/>
  <c r="E10786" i="6"/>
  <c r="E10787" i="6"/>
  <c r="E10788" i="6"/>
  <c r="E10789" i="6"/>
  <c r="E10790" i="6"/>
  <c r="E10791" i="6"/>
  <c r="E10792" i="6"/>
  <c r="E10793" i="6"/>
  <c r="E10794" i="6"/>
  <c r="E10795" i="6"/>
  <c r="E10796" i="6"/>
  <c r="E10797" i="6"/>
  <c r="E10798" i="6"/>
  <c r="E10799" i="6"/>
  <c r="E10800" i="6"/>
  <c r="E10801" i="6"/>
  <c r="E10802" i="6"/>
  <c r="E10803" i="6"/>
  <c r="E10804" i="6"/>
  <c r="E10805" i="6"/>
  <c r="E10806" i="6"/>
  <c r="E10807" i="6"/>
  <c r="E10808" i="6"/>
  <c r="E10809" i="6"/>
  <c r="E10810" i="6"/>
  <c r="E10811" i="6"/>
  <c r="E10812" i="6"/>
  <c r="E10813" i="6"/>
  <c r="E10814" i="6"/>
  <c r="E10815" i="6"/>
  <c r="E10816" i="6"/>
  <c r="E10817" i="6"/>
  <c r="E10818" i="6"/>
  <c r="E10819" i="6"/>
  <c r="E10820" i="6"/>
  <c r="E10821" i="6"/>
  <c r="E10822" i="6"/>
  <c r="E10823" i="6"/>
  <c r="E10824" i="6"/>
  <c r="E10825" i="6"/>
  <c r="E10826" i="6"/>
  <c r="E10827" i="6"/>
  <c r="E10828" i="6"/>
  <c r="E10829" i="6"/>
  <c r="E10830" i="6"/>
  <c r="E10831" i="6"/>
  <c r="E10832" i="6"/>
  <c r="E10833" i="6"/>
  <c r="E10834" i="6"/>
  <c r="E10835" i="6"/>
  <c r="E10836" i="6"/>
  <c r="E10837" i="6"/>
  <c r="E10838" i="6"/>
  <c r="E10839" i="6"/>
  <c r="E10840" i="6"/>
  <c r="E10841" i="6"/>
  <c r="E10842" i="6"/>
  <c r="E10843" i="6"/>
  <c r="E10844" i="6"/>
  <c r="E10845" i="6"/>
  <c r="E10846" i="6"/>
  <c r="E10847" i="6"/>
  <c r="E10848" i="6"/>
  <c r="E10849" i="6"/>
  <c r="E10850" i="6"/>
  <c r="E10851" i="6"/>
  <c r="E10852" i="6"/>
  <c r="E10853" i="6"/>
  <c r="E10854" i="6"/>
  <c r="E10855" i="6"/>
  <c r="E10856" i="6"/>
  <c r="E10857" i="6"/>
  <c r="E10858" i="6"/>
  <c r="E10859" i="6"/>
  <c r="E10860" i="6"/>
  <c r="E10861" i="6"/>
  <c r="E10862" i="6"/>
  <c r="E10863" i="6"/>
  <c r="E10864" i="6"/>
  <c r="E10865" i="6"/>
  <c r="E10866" i="6"/>
  <c r="E10867" i="6"/>
  <c r="E10868" i="6"/>
  <c r="E10869" i="6"/>
  <c r="E10870" i="6"/>
  <c r="E10871" i="6"/>
  <c r="E10872" i="6"/>
  <c r="E10873" i="6"/>
  <c r="E10874" i="6"/>
  <c r="E10875" i="6"/>
  <c r="E10876" i="6"/>
  <c r="E10877" i="6"/>
  <c r="E10878" i="6"/>
  <c r="E10879" i="6"/>
  <c r="E10880" i="6"/>
  <c r="E10881" i="6"/>
  <c r="E10882" i="6"/>
  <c r="E10883" i="6"/>
  <c r="E10884" i="6"/>
  <c r="E10885" i="6"/>
  <c r="E10886" i="6"/>
  <c r="E10887" i="6"/>
  <c r="E10888" i="6"/>
  <c r="E10889" i="6"/>
  <c r="E10890" i="6"/>
  <c r="E10891" i="6"/>
  <c r="E10892" i="6"/>
  <c r="E10893" i="6"/>
  <c r="E10894" i="6"/>
  <c r="E10895" i="6"/>
  <c r="E10896" i="6"/>
  <c r="E10897" i="6"/>
  <c r="E10898" i="6"/>
  <c r="E10899" i="6"/>
  <c r="E10900" i="6"/>
  <c r="E10901" i="6"/>
  <c r="E10902" i="6"/>
  <c r="E10903" i="6"/>
  <c r="E10904" i="6"/>
  <c r="E10905" i="6"/>
  <c r="E10906" i="6"/>
  <c r="E10907" i="6"/>
  <c r="E10908" i="6"/>
  <c r="E10909" i="6"/>
  <c r="E10910" i="6"/>
  <c r="E10911" i="6"/>
  <c r="E10912" i="6"/>
  <c r="E10913" i="6"/>
  <c r="E10914" i="6"/>
  <c r="E10915" i="6"/>
  <c r="E10916" i="6"/>
  <c r="E10917" i="6"/>
  <c r="E10918" i="6"/>
  <c r="E10919" i="6"/>
  <c r="E10920" i="6"/>
  <c r="E10921" i="6"/>
  <c r="E10922" i="6"/>
  <c r="E10923" i="6"/>
  <c r="E10924" i="6"/>
  <c r="E10925" i="6"/>
  <c r="E10926" i="6"/>
  <c r="E10927" i="6"/>
  <c r="E10928" i="6"/>
  <c r="E10929" i="6"/>
  <c r="E10930" i="6"/>
  <c r="E10931" i="6"/>
  <c r="E10932" i="6"/>
  <c r="E10933" i="6"/>
  <c r="E10934" i="6"/>
  <c r="E10935" i="6"/>
  <c r="E10936" i="6"/>
  <c r="E10937" i="6"/>
  <c r="E10938" i="6"/>
  <c r="E10939" i="6"/>
  <c r="E10940" i="6"/>
  <c r="E10941" i="6"/>
  <c r="E10942" i="6"/>
  <c r="E10943" i="6"/>
  <c r="E10944" i="6"/>
  <c r="E10945" i="6"/>
  <c r="E10946" i="6"/>
  <c r="E10947" i="6"/>
  <c r="E10948" i="6"/>
  <c r="E10949" i="6"/>
  <c r="E10950" i="6"/>
  <c r="E10951" i="6"/>
  <c r="E10952" i="6"/>
  <c r="E10953" i="6"/>
  <c r="E10954" i="6"/>
  <c r="E10955" i="6"/>
  <c r="E10956" i="6"/>
  <c r="E10957" i="6"/>
  <c r="E10958" i="6"/>
  <c r="E10959" i="6"/>
  <c r="E10960" i="6"/>
  <c r="E10961" i="6"/>
  <c r="E10962" i="6"/>
  <c r="E10963" i="6"/>
  <c r="E10964" i="6"/>
  <c r="E10965" i="6"/>
  <c r="E10966" i="6"/>
  <c r="E10967" i="6"/>
  <c r="E10968" i="6"/>
  <c r="E10969" i="6"/>
  <c r="E10970" i="6"/>
  <c r="E10971" i="6"/>
  <c r="E10972" i="6"/>
  <c r="E10973" i="6"/>
  <c r="E10974" i="6"/>
  <c r="E10975" i="6"/>
  <c r="E10976" i="6"/>
  <c r="E10977" i="6"/>
  <c r="E10978" i="6"/>
  <c r="E10979" i="6"/>
  <c r="E10980" i="6"/>
  <c r="E10981" i="6"/>
  <c r="E10982" i="6"/>
  <c r="E10983" i="6"/>
  <c r="E10984" i="6"/>
  <c r="E10985" i="6"/>
  <c r="E10986" i="6"/>
  <c r="E10987" i="6"/>
  <c r="E10988" i="6"/>
  <c r="E10989" i="6"/>
  <c r="E10990" i="6"/>
  <c r="E10991" i="6"/>
  <c r="E10992" i="6"/>
  <c r="E10993" i="6"/>
  <c r="E10994" i="6"/>
  <c r="E10995" i="6"/>
  <c r="E10996" i="6"/>
  <c r="E10997" i="6"/>
  <c r="E10998" i="6"/>
  <c r="E10999" i="6"/>
  <c r="E11000" i="6"/>
  <c r="E11001" i="6"/>
  <c r="E11002" i="6"/>
  <c r="E11003" i="6"/>
  <c r="E11004" i="6"/>
  <c r="E11005" i="6"/>
  <c r="E11006" i="6"/>
  <c r="E11007" i="6"/>
  <c r="E11008" i="6"/>
  <c r="E11009" i="6"/>
  <c r="E11010" i="6"/>
  <c r="E11011" i="6"/>
  <c r="E11012" i="6"/>
  <c r="E11013" i="6"/>
  <c r="E11014" i="6"/>
  <c r="E11015" i="6"/>
  <c r="E11016" i="6"/>
  <c r="E11017" i="6"/>
  <c r="E11018" i="6"/>
  <c r="E11019" i="6"/>
  <c r="E11020" i="6"/>
  <c r="E11021" i="6"/>
  <c r="E11022" i="6"/>
  <c r="E11023" i="6"/>
  <c r="E11024" i="6"/>
  <c r="E11025" i="6"/>
  <c r="E11026" i="6"/>
  <c r="E11027" i="6"/>
  <c r="E11028" i="6"/>
  <c r="E11029" i="6"/>
  <c r="E11030" i="6"/>
  <c r="E11031" i="6"/>
  <c r="E11032" i="6"/>
  <c r="E11033" i="6"/>
  <c r="E11034" i="6"/>
  <c r="E11035" i="6"/>
  <c r="E11036" i="6"/>
  <c r="E11037" i="6"/>
  <c r="E11038" i="6"/>
  <c r="E11039" i="6"/>
  <c r="E11040" i="6"/>
  <c r="E11041" i="6"/>
  <c r="E11042" i="6"/>
  <c r="E11043" i="6"/>
  <c r="E11044" i="6"/>
  <c r="E11045" i="6"/>
  <c r="E11046" i="6"/>
  <c r="E11047" i="6"/>
  <c r="E11048" i="6"/>
  <c r="E11049" i="6"/>
  <c r="E11050" i="6"/>
  <c r="E11051" i="6"/>
  <c r="E11052" i="6"/>
  <c r="E11053" i="6"/>
  <c r="E11054" i="6"/>
  <c r="E11055" i="6"/>
  <c r="E11056" i="6"/>
  <c r="E11057" i="6"/>
  <c r="E11058" i="6"/>
  <c r="E11059" i="6"/>
  <c r="E11060" i="6"/>
  <c r="E11061" i="6"/>
  <c r="E11062" i="6"/>
  <c r="E11063" i="6"/>
  <c r="E11064" i="6"/>
  <c r="E11065" i="6"/>
  <c r="E11066" i="6"/>
  <c r="E11067" i="6"/>
  <c r="E11068" i="6"/>
  <c r="E11069" i="6"/>
  <c r="E11070" i="6"/>
  <c r="E11071" i="6"/>
  <c r="E11072" i="6"/>
  <c r="E11073" i="6"/>
  <c r="E11074" i="6"/>
  <c r="E11075" i="6"/>
  <c r="E11076" i="6"/>
  <c r="E11077" i="6"/>
  <c r="E11078" i="6"/>
  <c r="E11079" i="6"/>
  <c r="E11080" i="6"/>
  <c r="E11081" i="6"/>
  <c r="E11082" i="6"/>
  <c r="E11083" i="6"/>
  <c r="E11084" i="6"/>
  <c r="E11085" i="6"/>
  <c r="E11086" i="6"/>
  <c r="E11087" i="6"/>
  <c r="E11088" i="6"/>
  <c r="E11089" i="6"/>
  <c r="E11090" i="6"/>
  <c r="E11091" i="6"/>
  <c r="E11092" i="6"/>
  <c r="E11093" i="6"/>
  <c r="E11094" i="6"/>
  <c r="E11095" i="6"/>
  <c r="E11096" i="6"/>
  <c r="E11097" i="6"/>
  <c r="E11098" i="6"/>
  <c r="E11099" i="6"/>
  <c r="E11100" i="6"/>
  <c r="E11101" i="6"/>
  <c r="E11102" i="6"/>
  <c r="E11103" i="6"/>
  <c r="E11104" i="6"/>
  <c r="E11105" i="6"/>
  <c r="E11106" i="6"/>
  <c r="E11107" i="6"/>
  <c r="E11108" i="6"/>
  <c r="E11109" i="6"/>
  <c r="E11110" i="6"/>
  <c r="E11111" i="6"/>
  <c r="E11112" i="6"/>
  <c r="E11113" i="6"/>
  <c r="E11114" i="6"/>
  <c r="E11115" i="6"/>
  <c r="E11116" i="6"/>
  <c r="E11117" i="6"/>
  <c r="E11118" i="6"/>
  <c r="E11119" i="6"/>
  <c r="E11120" i="6"/>
  <c r="E11121" i="6"/>
  <c r="E11122" i="6"/>
  <c r="E11123" i="6"/>
  <c r="E11124" i="6"/>
  <c r="E11125" i="6"/>
  <c r="E11126" i="6"/>
  <c r="E11127" i="6"/>
  <c r="E11128" i="6"/>
  <c r="E11129" i="6"/>
  <c r="E11130" i="6"/>
  <c r="E11131" i="6"/>
  <c r="E11132" i="6"/>
  <c r="E11133" i="6"/>
  <c r="E11134" i="6"/>
  <c r="E11135" i="6"/>
  <c r="E11136" i="6"/>
  <c r="E11137" i="6"/>
  <c r="E11138" i="6"/>
  <c r="E11139" i="6"/>
  <c r="E11140" i="6"/>
  <c r="E11141" i="6"/>
  <c r="E11142" i="6"/>
  <c r="E11143" i="6"/>
  <c r="E11144" i="6"/>
  <c r="E11145" i="6"/>
  <c r="E11146" i="6"/>
  <c r="E11147" i="6"/>
  <c r="E11148" i="6"/>
  <c r="E11149" i="6"/>
  <c r="E11150" i="6"/>
  <c r="E11151" i="6"/>
  <c r="E11152" i="6"/>
  <c r="E11153" i="6"/>
  <c r="E11154" i="6"/>
  <c r="E11155" i="6"/>
  <c r="E11156" i="6"/>
  <c r="E11157" i="6"/>
  <c r="E11158" i="6"/>
  <c r="E11159" i="6"/>
  <c r="E11160" i="6"/>
  <c r="E11161" i="6"/>
  <c r="E11162" i="6"/>
  <c r="E11163" i="6"/>
  <c r="E11164" i="6"/>
  <c r="E11165" i="6"/>
  <c r="E11166" i="6"/>
  <c r="E11167" i="6"/>
  <c r="E11168" i="6"/>
  <c r="E11169" i="6"/>
  <c r="E11170" i="6"/>
  <c r="E11171" i="6"/>
  <c r="E11172" i="6"/>
  <c r="E11173" i="6"/>
  <c r="E11174" i="6"/>
  <c r="E11175" i="6"/>
  <c r="E11176" i="6"/>
  <c r="E11177" i="6"/>
  <c r="E11178" i="6"/>
  <c r="E11179" i="6"/>
  <c r="E11180" i="6"/>
  <c r="E11181" i="6"/>
  <c r="E11182" i="6"/>
  <c r="E11183" i="6"/>
  <c r="E11184" i="6"/>
  <c r="E11185" i="6"/>
  <c r="E11186" i="6"/>
  <c r="E11187" i="6"/>
  <c r="E11188" i="6"/>
  <c r="E11189" i="6"/>
  <c r="E11190" i="6"/>
  <c r="E11191" i="6"/>
  <c r="E11192" i="6"/>
  <c r="E11193" i="6"/>
  <c r="E11194" i="6"/>
  <c r="E11195" i="6"/>
  <c r="E11196" i="6"/>
  <c r="E11197" i="6"/>
  <c r="E11198" i="6"/>
  <c r="E11199" i="6"/>
  <c r="E11200" i="6"/>
  <c r="E11201" i="6"/>
  <c r="E11202" i="6"/>
  <c r="E11203" i="6"/>
  <c r="E11204" i="6"/>
  <c r="E11205" i="6"/>
  <c r="E11206" i="6"/>
  <c r="E11207" i="6"/>
  <c r="E11208" i="6"/>
  <c r="E11209" i="6"/>
  <c r="E11210" i="6"/>
  <c r="E11211" i="6"/>
  <c r="E11212" i="6"/>
  <c r="E11213" i="6"/>
  <c r="E11214" i="6"/>
  <c r="E11215" i="6"/>
  <c r="E11216" i="6"/>
  <c r="E11217" i="6"/>
  <c r="E11218" i="6"/>
  <c r="E11219" i="6"/>
  <c r="E11220" i="6"/>
  <c r="E11221" i="6"/>
  <c r="E11222" i="6"/>
  <c r="E11223" i="6"/>
  <c r="E11224" i="6"/>
  <c r="E11225" i="6"/>
  <c r="E11226" i="6"/>
  <c r="E11227" i="6"/>
  <c r="E11228" i="6"/>
  <c r="E11229" i="6"/>
  <c r="E11230" i="6"/>
  <c r="E11231" i="6"/>
  <c r="E11232" i="6"/>
  <c r="E11233" i="6"/>
  <c r="E11234" i="6"/>
  <c r="E11235" i="6"/>
  <c r="E11236" i="6"/>
  <c r="E11237" i="6"/>
  <c r="E11238" i="6"/>
  <c r="E11239" i="6"/>
  <c r="E11240" i="6"/>
  <c r="E11241" i="6"/>
  <c r="E11242" i="6"/>
  <c r="E11243" i="6"/>
  <c r="E11244" i="6"/>
  <c r="E11245" i="6"/>
  <c r="E11246" i="6"/>
  <c r="E11247" i="6"/>
  <c r="E11248" i="6"/>
  <c r="E11249" i="6"/>
  <c r="E11250" i="6"/>
  <c r="E11251" i="6"/>
  <c r="E11252" i="6"/>
  <c r="E11253" i="6"/>
  <c r="E11254" i="6"/>
  <c r="E11255" i="6"/>
  <c r="E11256" i="6"/>
  <c r="E11257" i="6"/>
  <c r="E11258" i="6"/>
  <c r="E11259" i="6"/>
  <c r="E11260" i="6"/>
  <c r="E11261" i="6"/>
  <c r="E11262" i="6"/>
  <c r="E11263" i="6"/>
  <c r="E11264" i="6"/>
  <c r="E11265" i="6"/>
  <c r="E11266" i="6"/>
  <c r="E11267" i="6"/>
  <c r="E11268" i="6"/>
  <c r="E11269" i="6"/>
  <c r="E11270" i="6"/>
  <c r="E11271" i="6"/>
  <c r="E11272" i="6"/>
  <c r="E11273" i="6"/>
  <c r="E11274" i="6"/>
  <c r="E11275" i="6"/>
  <c r="E11276" i="6"/>
  <c r="E11277" i="6"/>
  <c r="E11278" i="6"/>
  <c r="E11279" i="6"/>
  <c r="E11280" i="6"/>
  <c r="E11281" i="6"/>
  <c r="E11282" i="6"/>
  <c r="E11283" i="6"/>
  <c r="E11284" i="6"/>
  <c r="E11285" i="6"/>
  <c r="E11286" i="6"/>
  <c r="E11287" i="6"/>
  <c r="E11288" i="6"/>
  <c r="E11289" i="6"/>
  <c r="E11290" i="6"/>
  <c r="E11291" i="6"/>
  <c r="E11292" i="6"/>
  <c r="E11293" i="6"/>
  <c r="E11294" i="6"/>
  <c r="E11295" i="6"/>
  <c r="E11296" i="6"/>
  <c r="E11297" i="6"/>
  <c r="E11298" i="6"/>
  <c r="E11299" i="6"/>
  <c r="E11300" i="6"/>
  <c r="E11301" i="6"/>
  <c r="E11302" i="6"/>
  <c r="E11303" i="6"/>
  <c r="E11304" i="6"/>
  <c r="E11305" i="6"/>
  <c r="E11306" i="6"/>
  <c r="E11307" i="6"/>
  <c r="E11308" i="6"/>
  <c r="E11309" i="6"/>
  <c r="E11310" i="6"/>
  <c r="E11311" i="6"/>
  <c r="E11312" i="6"/>
  <c r="E11313" i="6"/>
  <c r="E11314" i="6"/>
  <c r="E11315" i="6"/>
  <c r="E11316" i="6"/>
  <c r="E11317" i="6"/>
  <c r="E11318" i="6"/>
  <c r="E11319" i="6"/>
  <c r="E11320" i="6"/>
  <c r="E11321" i="6"/>
  <c r="E11322" i="6"/>
  <c r="E11323" i="6"/>
  <c r="E11324" i="6"/>
  <c r="E11325" i="6"/>
  <c r="E11326" i="6"/>
  <c r="E11327" i="6"/>
  <c r="E11328" i="6"/>
  <c r="E11329" i="6"/>
  <c r="E11330" i="6"/>
  <c r="E11331" i="6"/>
  <c r="E11332" i="6"/>
  <c r="E11333" i="6"/>
  <c r="E11334" i="6"/>
  <c r="E11335" i="6"/>
  <c r="E11336" i="6"/>
  <c r="E11337" i="6"/>
  <c r="E11338" i="6"/>
  <c r="E11339" i="6"/>
  <c r="E11340" i="6"/>
  <c r="E11341" i="6"/>
  <c r="E11342" i="6"/>
  <c r="E11343" i="6"/>
  <c r="E11344" i="6"/>
  <c r="E11345" i="6"/>
  <c r="E11346" i="6"/>
  <c r="E11347" i="6"/>
  <c r="E11348" i="6"/>
  <c r="E11349" i="6"/>
  <c r="E11350" i="6"/>
  <c r="E11351" i="6"/>
  <c r="E11352" i="6"/>
  <c r="E11353" i="6"/>
  <c r="E11354" i="6"/>
  <c r="E11355" i="6"/>
  <c r="E11356" i="6"/>
  <c r="E11357" i="6"/>
  <c r="E11358" i="6"/>
  <c r="E11359" i="6"/>
  <c r="E11360" i="6"/>
  <c r="E11361" i="6"/>
  <c r="E11362" i="6"/>
  <c r="E11363" i="6"/>
  <c r="E11364" i="6"/>
  <c r="E11365" i="6"/>
  <c r="E11366" i="6"/>
  <c r="E11367" i="6"/>
  <c r="E11368" i="6"/>
  <c r="E11369" i="6"/>
  <c r="E11370" i="6"/>
  <c r="E11371" i="6"/>
  <c r="E11372" i="6"/>
  <c r="E11373" i="6"/>
  <c r="E11374" i="6"/>
  <c r="E11375" i="6"/>
  <c r="E11376" i="6"/>
  <c r="E11377" i="6"/>
  <c r="E11378" i="6"/>
  <c r="E11379" i="6"/>
  <c r="E11380" i="6"/>
  <c r="E11381" i="6"/>
  <c r="E11382" i="6"/>
  <c r="E11383" i="6"/>
  <c r="E11384" i="6"/>
  <c r="E11385" i="6"/>
  <c r="E11386" i="6"/>
  <c r="E11387" i="6"/>
  <c r="E11388" i="6"/>
  <c r="E11389" i="6"/>
  <c r="E11390" i="6"/>
  <c r="E11391" i="6"/>
  <c r="E11392" i="6"/>
  <c r="E11393" i="6"/>
  <c r="E11394" i="6"/>
  <c r="E11395" i="6"/>
  <c r="E11396" i="6"/>
  <c r="E11397" i="6"/>
  <c r="E11398" i="6"/>
  <c r="E11399" i="6"/>
  <c r="E11400" i="6"/>
  <c r="E11401" i="6"/>
  <c r="E11402" i="6"/>
  <c r="E11403" i="6"/>
  <c r="E11404" i="6"/>
  <c r="E11405" i="6"/>
  <c r="E11406" i="6"/>
  <c r="E11407" i="6"/>
  <c r="E11408" i="6"/>
  <c r="E11409" i="6"/>
  <c r="E11410" i="6"/>
  <c r="E11411" i="6"/>
  <c r="E11412" i="6"/>
  <c r="E11413" i="6"/>
  <c r="E11414" i="6"/>
  <c r="E11415" i="6"/>
  <c r="E11416" i="6"/>
  <c r="E11417" i="6"/>
  <c r="E11418" i="6"/>
  <c r="E11419" i="6"/>
  <c r="E11420" i="6"/>
  <c r="E11421" i="6"/>
  <c r="E11422" i="6"/>
  <c r="E11423" i="6"/>
  <c r="E11424" i="6"/>
  <c r="E11425" i="6"/>
  <c r="E11426" i="6"/>
  <c r="E11427" i="6"/>
  <c r="E11428" i="6"/>
  <c r="E11429" i="6"/>
  <c r="E11430" i="6"/>
  <c r="E11431" i="6"/>
  <c r="E11432" i="6"/>
  <c r="E11433" i="6"/>
  <c r="E11434" i="6"/>
  <c r="E11435" i="6"/>
  <c r="E11436" i="6"/>
  <c r="E11437" i="6"/>
  <c r="E11438" i="6"/>
  <c r="E11439" i="6"/>
  <c r="E11440" i="6"/>
  <c r="E11441" i="6"/>
  <c r="E11442" i="6"/>
  <c r="E11443" i="6"/>
  <c r="E11444" i="6"/>
  <c r="E11445" i="6"/>
  <c r="E11446" i="6"/>
  <c r="E11447" i="6"/>
  <c r="E11448" i="6"/>
  <c r="E11449" i="6"/>
  <c r="E11450" i="6"/>
  <c r="E11451" i="6"/>
  <c r="E11452" i="6"/>
  <c r="E11453" i="6"/>
  <c r="E11454" i="6"/>
  <c r="E11455" i="6"/>
  <c r="E11456" i="6"/>
  <c r="E11457" i="6"/>
  <c r="E11458" i="6"/>
  <c r="E11459" i="6"/>
  <c r="E11460" i="6"/>
  <c r="E11461" i="6"/>
  <c r="E11462" i="6"/>
  <c r="E11463" i="6"/>
  <c r="E11464" i="6"/>
  <c r="E11465" i="6"/>
  <c r="E11466" i="6"/>
  <c r="E11467" i="6"/>
  <c r="E11468" i="6"/>
  <c r="E11469" i="6"/>
  <c r="E11470" i="6"/>
  <c r="E11471" i="6"/>
  <c r="E11472" i="6"/>
  <c r="E11473" i="6"/>
  <c r="E11474" i="6"/>
  <c r="E11475" i="6"/>
  <c r="E11476" i="6"/>
  <c r="E11477" i="6"/>
  <c r="E11478" i="6"/>
  <c r="E11479" i="6"/>
  <c r="E11480" i="6"/>
  <c r="E11481" i="6"/>
  <c r="E11482" i="6"/>
  <c r="E11483" i="6"/>
  <c r="E11484" i="6"/>
  <c r="E11485" i="6"/>
  <c r="E11486" i="6"/>
  <c r="E11487" i="6"/>
  <c r="E11488" i="6"/>
  <c r="E11489" i="6"/>
  <c r="E11490" i="6"/>
  <c r="E11491" i="6"/>
  <c r="E11492" i="6"/>
  <c r="E11493" i="6"/>
  <c r="E11494" i="6"/>
  <c r="E11495" i="6"/>
  <c r="E11496" i="6"/>
  <c r="E11497" i="6"/>
  <c r="E11498" i="6"/>
  <c r="E11499" i="6"/>
  <c r="E11500" i="6"/>
  <c r="E11501" i="6"/>
  <c r="E11502" i="6"/>
  <c r="E11503" i="6"/>
  <c r="E11504" i="6"/>
  <c r="E11505" i="6"/>
  <c r="E11506" i="6"/>
  <c r="E11507" i="6"/>
  <c r="E11508" i="6"/>
  <c r="E11509" i="6"/>
  <c r="E11510" i="6"/>
  <c r="E11511" i="6"/>
  <c r="E11512" i="6"/>
  <c r="E11513" i="6"/>
  <c r="E11514" i="6"/>
  <c r="E11515" i="6"/>
  <c r="E11516" i="6"/>
  <c r="E11517" i="6"/>
  <c r="E11518" i="6"/>
  <c r="E11519" i="6"/>
  <c r="E11520" i="6"/>
  <c r="E11521" i="6"/>
  <c r="E11522" i="6"/>
  <c r="E11523" i="6"/>
  <c r="E11524" i="6"/>
  <c r="E11525" i="6"/>
  <c r="E11526" i="6"/>
  <c r="E11527" i="6"/>
  <c r="E11528" i="6"/>
  <c r="E11529" i="6"/>
  <c r="E11530" i="6"/>
  <c r="E11531" i="6"/>
  <c r="E11532" i="6"/>
  <c r="E11533" i="6"/>
  <c r="E11534" i="6"/>
  <c r="E11535" i="6"/>
  <c r="E11536" i="6"/>
  <c r="E11537" i="6"/>
  <c r="E11538" i="6"/>
  <c r="E11539" i="6"/>
  <c r="E11540" i="6"/>
  <c r="E11541" i="6"/>
  <c r="E11542" i="6"/>
  <c r="E11543" i="6"/>
  <c r="E11544" i="6"/>
  <c r="E11545" i="6"/>
  <c r="E11546" i="6"/>
  <c r="E11547" i="6"/>
  <c r="E11548" i="6"/>
  <c r="E11549" i="6"/>
  <c r="E11550" i="6"/>
  <c r="E11551" i="6"/>
  <c r="E11552" i="6"/>
  <c r="E11553" i="6"/>
  <c r="E11554" i="6"/>
  <c r="E11555" i="6"/>
  <c r="E11556" i="6"/>
  <c r="E11557" i="6"/>
  <c r="E11558" i="6"/>
  <c r="E11559" i="6"/>
  <c r="E11560" i="6"/>
  <c r="E11561" i="6"/>
  <c r="E11562" i="6"/>
  <c r="E11563" i="6"/>
  <c r="E11564" i="6"/>
  <c r="E11565" i="6"/>
  <c r="E11566" i="6"/>
  <c r="E11567" i="6"/>
  <c r="E11568" i="6"/>
  <c r="E11569" i="6"/>
  <c r="E11570" i="6"/>
  <c r="E11571" i="6"/>
  <c r="E11572" i="6"/>
  <c r="E11573" i="6"/>
  <c r="E11574" i="6"/>
  <c r="E11575" i="6"/>
  <c r="E11576" i="6"/>
  <c r="E11577" i="6"/>
  <c r="E11578" i="6"/>
  <c r="E11579" i="6"/>
  <c r="E11580" i="6"/>
  <c r="E11581" i="6"/>
  <c r="E11582" i="6"/>
  <c r="E11583" i="6"/>
  <c r="E11584" i="6"/>
  <c r="E11585" i="6"/>
  <c r="E11586" i="6"/>
  <c r="E11587" i="6"/>
  <c r="E11588" i="6"/>
  <c r="E11589" i="6"/>
  <c r="E11590" i="6"/>
  <c r="E11591" i="6"/>
  <c r="E11592" i="6"/>
  <c r="E11593" i="6"/>
  <c r="E11594" i="6"/>
  <c r="E11595" i="6"/>
  <c r="E11596" i="6"/>
  <c r="E11597" i="6"/>
  <c r="E11598" i="6"/>
  <c r="E11599" i="6"/>
  <c r="E11600" i="6"/>
  <c r="E11601" i="6"/>
  <c r="E11602" i="6"/>
  <c r="E11603" i="6"/>
  <c r="E11604" i="6"/>
  <c r="E11605" i="6"/>
  <c r="E11606" i="6"/>
  <c r="E11607" i="6"/>
  <c r="E11608" i="6"/>
  <c r="E11609" i="6"/>
  <c r="E11610" i="6"/>
  <c r="E11611" i="6"/>
  <c r="E11612" i="6"/>
  <c r="E11613" i="6"/>
  <c r="E11614" i="6"/>
  <c r="E11615" i="6"/>
  <c r="E11616" i="6"/>
  <c r="E11617" i="6"/>
  <c r="E11618" i="6"/>
  <c r="E11619" i="6"/>
  <c r="E11620" i="6"/>
  <c r="E11621" i="6"/>
  <c r="E11622" i="6"/>
  <c r="E11623" i="6"/>
  <c r="E11624" i="6"/>
  <c r="E11625" i="6"/>
  <c r="E11626" i="6"/>
  <c r="E11627" i="6"/>
  <c r="E11628" i="6"/>
  <c r="E11629" i="6"/>
  <c r="E11630" i="6"/>
  <c r="E11631" i="6"/>
  <c r="E11632" i="6"/>
  <c r="E11633" i="6"/>
  <c r="E11634" i="6"/>
  <c r="E11635" i="6"/>
  <c r="E11636" i="6"/>
  <c r="E11637" i="6"/>
  <c r="E11638" i="6"/>
  <c r="E11639" i="6"/>
  <c r="E11640" i="6"/>
  <c r="E11641" i="6"/>
  <c r="E11642" i="6"/>
  <c r="E11643" i="6"/>
  <c r="E11644" i="6"/>
  <c r="E11645" i="6"/>
  <c r="E11646" i="6"/>
  <c r="E11647" i="6"/>
  <c r="E11648" i="6"/>
  <c r="E11649" i="6"/>
  <c r="E11650" i="6"/>
  <c r="E11651" i="6"/>
  <c r="E11652" i="6"/>
  <c r="E11653" i="6"/>
  <c r="E11654" i="6"/>
  <c r="E11655" i="6"/>
  <c r="E11656" i="6"/>
  <c r="E11657" i="6"/>
  <c r="E11658" i="6"/>
  <c r="E11659" i="6"/>
  <c r="E11660" i="6"/>
  <c r="E11661" i="6"/>
  <c r="E11662" i="6"/>
  <c r="E11663" i="6"/>
  <c r="E11664" i="6"/>
  <c r="E11665" i="6"/>
  <c r="E11666" i="6"/>
  <c r="E11667" i="6"/>
  <c r="E11668" i="6"/>
  <c r="E11669" i="6"/>
  <c r="E11670" i="6"/>
  <c r="E11671" i="6"/>
  <c r="E11672" i="6"/>
  <c r="E11673" i="6"/>
  <c r="E11674" i="6"/>
  <c r="E11675" i="6"/>
  <c r="E11676" i="6"/>
  <c r="E11677" i="6"/>
  <c r="E11678" i="6"/>
  <c r="E11679" i="6"/>
  <c r="E11680" i="6"/>
  <c r="E11681" i="6"/>
  <c r="E11682" i="6"/>
  <c r="E11683" i="6"/>
  <c r="E11684" i="6"/>
  <c r="E11685" i="6"/>
  <c r="E11686" i="6"/>
  <c r="E11687" i="6"/>
  <c r="E11688" i="6"/>
  <c r="E11689" i="6"/>
  <c r="E11690" i="6"/>
  <c r="E11691" i="6"/>
  <c r="E11692" i="6"/>
  <c r="E11693" i="6"/>
  <c r="E11694" i="6"/>
  <c r="E11695" i="6"/>
  <c r="E11696" i="6"/>
  <c r="E11697" i="6"/>
  <c r="E11698" i="6"/>
  <c r="E11699" i="6"/>
  <c r="E11700" i="6"/>
  <c r="E11701" i="6"/>
  <c r="E11702" i="6"/>
  <c r="E11703" i="6"/>
  <c r="E11704" i="6"/>
  <c r="E11705" i="6"/>
  <c r="E11706" i="6"/>
  <c r="E11707" i="6"/>
  <c r="E11708" i="6"/>
  <c r="E11709" i="6"/>
  <c r="E11710" i="6"/>
  <c r="E11711" i="6"/>
  <c r="E11712" i="6"/>
  <c r="E11713" i="6"/>
  <c r="E11714" i="6"/>
  <c r="E2" i="6"/>
  <c r="A11698" i="6" l="1"/>
  <c r="B11698" i="6"/>
  <c r="C11698" i="6"/>
  <c r="D11698" i="6"/>
  <c r="F11698" i="6"/>
  <c r="G11698" i="6"/>
  <c r="H11698" i="6"/>
  <c r="I11698" i="6"/>
  <c r="K11698" i="6" s="1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K11706" i="6" s="1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K11710" i="6" s="1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N11593" i="6" s="1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I11595" i="6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I11607" i="6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K11609" i="6" s="1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I11615" i="6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N11617" i="6" s="1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I11623" i="6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N11625" i="6" s="1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I11627" i="6"/>
  <c r="K11627" i="6" s="1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K11633" i="6" s="1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I11635" i="6"/>
  <c r="K11635" i="6" s="1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I11647" i="6"/>
  <c r="K11647" i="6" s="1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N11649" i="6" s="1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I11663" i="6"/>
  <c r="K11663" i="6" s="1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I11667" i="6"/>
  <c r="K11667" i="6" s="1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N11669" i="6" s="1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K11677" i="6" s="1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I11679" i="6"/>
  <c r="K11679" i="6" s="1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K11693" i="6" s="1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I11695" i="6"/>
  <c r="K11695" i="6" s="1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K11697" i="6" s="1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I11515" i="6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I11527" i="6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I11535" i="6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I11539" i="6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I11547" i="6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I11575" i="6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I11579" i="6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I11366" i="6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I11378" i="6"/>
  <c r="K11378" i="6" s="1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I11386" i="6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K11392" i="6" s="1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I11394" i="6"/>
  <c r="K11394" i="6" s="1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K11396" i="6" s="1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K11400" i="6" s="1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I11402" i="6"/>
  <c r="K11402" i="6" s="1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I11406" i="6"/>
  <c r="K11406" i="6" s="1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I11414" i="6"/>
  <c r="K11414" i="6" s="1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I11426" i="6"/>
  <c r="K11426" i="6" s="1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I11446" i="6"/>
  <c r="K11446" i="6" s="1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I11454" i="6"/>
  <c r="K11454" i="6" s="1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K11456" i="6" s="1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I11458" i="6"/>
  <c r="K11458" i="6" s="1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K11460" i="6" s="1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I11462" i="6"/>
  <c r="K11462" i="6" s="1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K11464" i="6" s="1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I11466" i="6"/>
  <c r="K11466" i="6" s="1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I11474" i="6"/>
  <c r="K11474" i="6" s="1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K11488" i="6" s="1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I11502" i="6"/>
  <c r="K11502" i="6" s="1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K11504" i="6" s="1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I10721" i="6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I10733" i="6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I10737" i="6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K10743" i="6" s="1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I10753" i="6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I10765" i="6"/>
  <c r="K10765" i="6" s="1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I10777" i="6"/>
  <c r="K10777" i="6" s="1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K10779" i="6" s="1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I10781" i="6"/>
  <c r="K10781" i="6" s="1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I10793" i="6"/>
  <c r="K10793" i="6" s="1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K10795" i="6" s="1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I10797" i="6"/>
  <c r="K10797" i="6" s="1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I10813" i="6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I10829" i="6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I10837" i="6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K10895" i="6" s="1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I10897" i="6"/>
  <c r="K10897" i="6" s="1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K10903" i="6" s="1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K10911" i="6" s="1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I10913" i="6"/>
  <c r="K10913" i="6" s="1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K10919" i="6" s="1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K10927" i="6" s="1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I10929" i="6"/>
  <c r="K10929" i="6" s="1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I10937" i="6"/>
  <c r="K10937" i="6" s="1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I10945" i="6"/>
  <c r="K10945" i="6" s="1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I10953" i="6"/>
  <c r="K10953" i="6" s="1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K10955" i="6" s="1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I10957" i="6"/>
  <c r="K10957" i="6" s="1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K10963" i="6" s="1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I10981" i="6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I10993" i="6"/>
  <c r="K10993" i="6" s="1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K10995" i="6" s="1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I11009" i="6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K11011" i="6" s="1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I11021" i="6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K11023" i="6" s="1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I11033" i="6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K11035" i="6" s="1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I11045" i="6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K11047" i="6" s="1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I11049" i="6"/>
  <c r="K11049" i="6" s="1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K11051" i="6" s="1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I11053" i="6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I11065" i="6"/>
  <c r="K11065" i="6" s="1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K11067" i="6" s="1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I11073" i="6"/>
  <c r="K11073" i="6" s="1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I11081" i="6"/>
  <c r="K11081" i="6" s="1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K11083" i="6" s="1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I11089" i="6"/>
  <c r="K11089" i="6" s="1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I11097" i="6"/>
  <c r="K11097" i="6" s="1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K11099" i="6" s="1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I11101" i="6"/>
  <c r="K11101" i="6" s="1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K11103" i="6" s="1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I11113" i="6"/>
  <c r="K11113" i="6" s="1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I11149" i="6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K11151" i="6" s="1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I11153" i="6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I11181" i="6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I11193" i="6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K11203" i="6" s="1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I11213" i="6"/>
  <c r="K11213" i="6" s="1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I11221" i="6"/>
  <c r="K11221" i="6" s="1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I11225" i="6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I11229" i="6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I11233" i="6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I11249" i="6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I11265" i="6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I11273" i="6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I9024" i="6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I9048" i="6"/>
  <c r="K9048" i="6" s="1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I9052" i="6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I9056" i="6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I9068" i="6"/>
  <c r="K9068" i="6" s="1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K9070" i="6" s="1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I9080" i="6"/>
  <c r="K9080" i="6" s="1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I9092" i="6"/>
  <c r="K9092" i="6" s="1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K9098" i="6" s="1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I9100" i="6"/>
  <c r="K9100" i="6" s="1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I9116" i="6"/>
  <c r="K9116" i="6" s="1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I9120" i="6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I9124" i="6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I9128" i="6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K9142" i="6" s="1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K9154" i="6" s="1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K9162" i="6" s="1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I9172" i="6"/>
  <c r="K9172" i="6" s="1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K9174" i="6" s="1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I9180" i="6"/>
  <c r="K9180" i="6" s="1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I9184" i="6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I9192" i="6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K9194" i="6" s="1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K9202" i="6" s="1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I9204" i="6"/>
  <c r="K9204" i="6" s="1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K9210" i="6" s="1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K9218" i="6" s="1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I9220" i="6"/>
  <c r="K9220" i="6" s="1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I9228" i="6"/>
  <c r="K9228" i="6" s="1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I9236" i="6"/>
  <c r="K9236" i="6" s="1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K9238" i="6" s="1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I9244" i="6"/>
  <c r="K9244" i="6" s="1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K9246" i="6" s="1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I9248" i="6"/>
  <c r="K9248" i="6" s="1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K9250" i="6" s="1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I9252" i="6"/>
  <c r="K9252" i="6" s="1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K9254" i="6" s="1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I9256" i="6"/>
  <c r="K9256" i="6" s="1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K9258" i="6" s="1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I9260" i="6"/>
  <c r="K9260" i="6" s="1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K9262" i="6" s="1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I9264" i="6"/>
  <c r="K9264" i="6" s="1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K9266" i="6" s="1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I9268" i="6"/>
  <c r="K9268" i="6" s="1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K9270" i="6" s="1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I9272" i="6"/>
  <c r="K9272" i="6" s="1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K9274" i="6" s="1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I9276" i="6"/>
  <c r="K9276" i="6" s="1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K9278" i="6" s="1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I9280" i="6"/>
  <c r="K9280" i="6" s="1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K9282" i="6" s="1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I9284" i="6"/>
  <c r="K9284" i="6" s="1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K9286" i="6" s="1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I9288" i="6"/>
  <c r="K9288" i="6" s="1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K9290" i="6" s="1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I9292" i="6"/>
  <c r="K9292" i="6" s="1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K9294" i="6" s="1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I9296" i="6"/>
  <c r="K9296" i="6" s="1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K9298" i="6" s="1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I9300" i="6"/>
  <c r="K9300" i="6" s="1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K9302" i="6" s="1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I9304" i="6"/>
  <c r="K9304" i="6" s="1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K9306" i="6" s="1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I9308" i="6"/>
  <c r="K9308" i="6" s="1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K9310" i="6" s="1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I9312" i="6"/>
  <c r="K9312" i="6" s="1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K9314" i="6" s="1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I9316" i="6"/>
  <c r="K9316" i="6" s="1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K9318" i="6" s="1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I9320" i="6"/>
  <c r="K9320" i="6" s="1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K9322" i="6" s="1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I9324" i="6"/>
  <c r="K9324" i="6" s="1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K9326" i="6" s="1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I9328" i="6"/>
  <c r="K9328" i="6" s="1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K9330" i="6" s="1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I9332" i="6"/>
  <c r="K9332" i="6" s="1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K9334" i="6" s="1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I9336" i="6"/>
  <c r="K9336" i="6" s="1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K9338" i="6" s="1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I9340" i="6"/>
  <c r="K9340" i="6" s="1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K9342" i="6" s="1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I9344" i="6"/>
  <c r="K9344" i="6" s="1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K9346" i="6" s="1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I9356" i="6"/>
  <c r="K9356" i="6" s="1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K9358" i="6" s="1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I9360" i="6"/>
  <c r="K9360" i="6" s="1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K9362" i="6" s="1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I9364" i="6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I9376" i="6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K9378" i="6" s="1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I9388" i="6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K9390" i="6" s="1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I9392" i="6"/>
  <c r="K9392" i="6" s="1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K9394" i="6" s="1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I9396" i="6"/>
  <c r="K9396" i="6" s="1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I9408" i="6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K9410" i="6" s="1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I9436" i="6"/>
  <c r="K9436" i="6" s="1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K9438" i="6" s="1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I9440" i="6"/>
  <c r="K9440" i="6" s="1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I9444" i="6"/>
  <c r="K9444" i="6" s="1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K9446" i="6" s="1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I9452" i="6"/>
  <c r="K9452" i="6" s="1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I9464" i="6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I9468" i="6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I9484" i="6"/>
  <c r="K9484" i="6" s="1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I9496" i="6"/>
  <c r="K9496" i="6" s="1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I9512" i="6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I9516" i="6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I9560" i="6"/>
  <c r="K9560" i="6" s="1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I9564" i="6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I9568" i="6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I9572" i="6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I9596" i="6"/>
  <c r="K9596" i="6" s="1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I9600" i="6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I9604" i="6"/>
  <c r="K9604" i="6" s="1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K9624" i="6" s="1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K9636" i="6" s="1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K9652" i="6" s="1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K9668" i="6" s="1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K9684" i="6" s="1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K9752" i="6" s="1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K9754" i="6" s="1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K9756" i="6" s="1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K9766" i="6" s="1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K9768" i="6" s="1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K9776" i="6" s="1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K9828" i="6" s="1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K9844" i="6" s="1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K9856" i="6" s="1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K9872" i="6" s="1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K9876" i="6" s="1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K9884" i="6" s="1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K9886" i="6" s="1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K9900" i="6" s="1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K9904" i="6" s="1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K9912" i="6" s="1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K9920" i="6" s="1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K9922" i="6" s="1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K9924" i="6" s="1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K9926" i="6" s="1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K9928" i="6" s="1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K9940" i="6" s="1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K9952" i="6" s="1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K9964" i="6" s="1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K9966" i="6" s="1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K9972" i="6" s="1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K9974" i="6" s="1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K9976" i="6" s="1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K9984" i="6" s="1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K9988" i="6" s="1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K9990" i="6" s="1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K9998" i="6" s="1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K10000" i="6" s="1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K10008" i="6" s="1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K10012" i="6" s="1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K10014" i="6" s="1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K10022" i="6" s="1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K10024" i="6" s="1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K10032" i="6" s="1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K10036" i="6" s="1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K10042" i="6" s="1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K10044" i="6" s="1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K10046" i="6" s="1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K10048" i="6" s="1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K10056" i="6" s="1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K10060" i="6" s="1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K10066" i="6" s="1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K10068" i="6" s="1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K10080" i="6" s="1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K10084" i="6" s="1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K10090" i="6" s="1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K10092" i="6" s="1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K10102" i="6" s="1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K10114" i="6" s="1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K10116" i="6" s="1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K10126" i="6" s="1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K10250" i="6" s="1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K10254" i="6" s="1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K10288" i="6" s="1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K10292" i="6" s="1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K10296" i="6" s="1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K10304" i="6" s="1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K10312" i="6" s="1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K10318" i="6" s="1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K10324" i="6" s="1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K10332" i="6" s="1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K10336" i="6" s="1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K10344" i="6" s="1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K10356" i="6" s="1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K10360" i="6" s="1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K10368" i="6" s="1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K10380" i="6" s="1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K10384" i="6" s="1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K10388" i="6" s="1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K10392" i="6" s="1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K10396" i="6" s="1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K10398" i="6" s="1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K10400" i="6" s="1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K10404" i="6" s="1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K10412" i="6" s="1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K10414" i="6" s="1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K10420" i="6" s="1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K10424" i="6" s="1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K10428" i="6" s="1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K10430" i="6" s="1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K10432" i="6" s="1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K10434" i="6" s="1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K10436" i="6" s="1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K10438" i="6" s="1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K10440" i="6" s="1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K10442" i="6" s="1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K10444" i="6" s="1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K10446" i="6" s="1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K10448" i="6" s="1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K10450" i="6" s="1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K10452" i="6" s="1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K10454" i="6" s="1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K10456" i="6" s="1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K10458" i="6" s="1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K10460" i="6" s="1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K10462" i="6" s="1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K10464" i="6" s="1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K10466" i="6" s="1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K10468" i="6" s="1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K10470" i="6" s="1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K10472" i="6" s="1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K10474" i="6" s="1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K10476" i="6" s="1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K10478" i="6" s="1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K10480" i="6" s="1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K10482" i="6" s="1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K10484" i="6" s="1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K10486" i="6" s="1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K10488" i="6" s="1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K10490" i="6" s="1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K10492" i="6" s="1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K10494" i="6" s="1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K10496" i="6" s="1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K10498" i="6" s="1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K10500" i="6" s="1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K10502" i="6" s="1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K10504" i="6" s="1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K10506" i="6" s="1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K10508" i="6" s="1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K10510" i="6" s="1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K10512" i="6" s="1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K10514" i="6" s="1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K10516" i="6" s="1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K10518" i="6" s="1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K10520" i="6" s="1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K10522" i="6" s="1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K10524" i="6" s="1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K10526" i="6" s="1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K10528" i="6" s="1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K10530" i="6" s="1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K10532" i="6" s="1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K10534" i="6" s="1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K10536" i="6" s="1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K10538" i="6" s="1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K10540" i="6" s="1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K10542" i="6" s="1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K10544" i="6" s="1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K10546" i="6" s="1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K10548" i="6" s="1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K10556" i="6" s="1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K10620" i="6" s="1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K10660" i="6" s="1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K10662" i="6" s="1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K10664" i="6" s="1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K10666" i="6" s="1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K10668" i="6" s="1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K10670" i="6" s="1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K10672" i="6" s="1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K10674" i="6" s="1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K10676" i="6" s="1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K10678" i="6" s="1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K10680" i="6" s="1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K10682" i="6" s="1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K10684" i="6" s="1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K10686" i="6" s="1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K10688" i="6" s="1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K10690" i="6" s="1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K10692" i="6" s="1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K10694" i="6" s="1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K10696" i="6" s="1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K10698" i="6" s="1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K10700" i="6" s="1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K10702" i="6" s="1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K10704" i="6" s="1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K10706" i="6" s="1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K10708" i="6" s="1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K10710" i="6" s="1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K10712" i="6" s="1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K10714" i="6" s="1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K10716" i="6" s="1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K10718" i="6" s="1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K10720" i="6" s="1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K8413" i="6" s="1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K8419" i="6" s="1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K8429" i="6" s="1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K8431" i="6" s="1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K8441" i="6" s="1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K8447" i="6" s="1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K8451" i="6" s="1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K8513" i="6" s="1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K8519" i="6" s="1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K8521" i="6" s="1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K8533" i="6" s="1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K8541" i="6" s="1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K8553" i="6" s="1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K8589" i="6" s="1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K8665" i="6" s="1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K8681" i="6" s="1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K8703" i="6" s="1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K8711" i="6" s="1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K8743" i="6" s="1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K8765" i="6" s="1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K8773" i="6" s="1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K8817" i="6" s="1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K8825" i="6" s="1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K8833" i="6" s="1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K8849" i="6" s="1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K8857" i="6" s="1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K8865" i="6" s="1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K8955" i="6" s="1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K8963" i="6" s="1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K8965" i="6" s="1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K8967" i="6" s="1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K8973" i="6" s="1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K8981" i="6" s="1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K8985" i="6" s="1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K8993" i="6" s="1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K9017" i="6" s="1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K9019" i="6" s="1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K6907" i="6" s="1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K6943" i="6" s="1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K6955" i="6" s="1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K6963" i="6" s="1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K6979" i="6" s="1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K7053" i="6" s="1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K7073" i="6" s="1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K7075" i="6" s="1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K7081" i="6" s="1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K7089" i="6" s="1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K7091" i="6" s="1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K7097" i="6" s="1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K7105" i="6" s="1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K7107" i="6" s="1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K7113" i="6" s="1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K7121" i="6" s="1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K7129" i="6" s="1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K7145" i="6" s="1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K7161" i="6" s="1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K7179" i="6" s="1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K7181" i="6" s="1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K7205" i="6" s="1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K7259" i="6" s="1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K7275" i="6" s="1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K7291" i="6" s="1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K7307" i="6" s="1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I7316" i="6"/>
  <c r="J7316" i="6"/>
  <c r="A7317" i="6"/>
  <c r="B7317" i="6"/>
  <c r="C7317" i="6"/>
  <c r="D7317" i="6"/>
  <c r="F7317" i="6"/>
  <c r="G7317" i="6"/>
  <c r="H7317" i="6"/>
  <c r="I7317" i="6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J7319" i="6"/>
  <c r="A7320" i="6"/>
  <c r="B7320" i="6"/>
  <c r="C7320" i="6"/>
  <c r="D7320" i="6"/>
  <c r="F7320" i="6"/>
  <c r="G7320" i="6"/>
  <c r="H7320" i="6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I7324" i="6"/>
  <c r="J7324" i="6"/>
  <c r="A7325" i="6"/>
  <c r="B7325" i="6"/>
  <c r="C7325" i="6"/>
  <c r="D7325" i="6"/>
  <c r="F7325" i="6"/>
  <c r="G7325" i="6"/>
  <c r="H7325" i="6"/>
  <c r="I7325" i="6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J7327" i="6"/>
  <c r="A7328" i="6"/>
  <c r="B7328" i="6"/>
  <c r="C7328" i="6"/>
  <c r="D7328" i="6"/>
  <c r="F7328" i="6"/>
  <c r="G7328" i="6"/>
  <c r="H7328" i="6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I7332" i="6"/>
  <c r="J7332" i="6"/>
  <c r="A7333" i="6"/>
  <c r="B7333" i="6"/>
  <c r="C7333" i="6"/>
  <c r="D7333" i="6"/>
  <c r="F7333" i="6"/>
  <c r="G7333" i="6"/>
  <c r="H7333" i="6"/>
  <c r="I7333" i="6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J7335" i="6"/>
  <c r="A7336" i="6"/>
  <c r="B7336" i="6"/>
  <c r="C7336" i="6"/>
  <c r="D7336" i="6"/>
  <c r="F7336" i="6"/>
  <c r="G7336" i="6"/>
  <c r="H7336" i="6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I7340" i="6"/>
  <c r="J7340" i="6"/>
  <c r="A7341" i="6"/>
  <c r="B7341" i="6"/>
  <c r="C7341" i="6"/>
  <c r="D7341" i="6"/>
  <c r="F7341" i="6"/>
  <c r="G7341" i="6"/>
  <c r="H7341" i="6"/>
  <c r="I7341" i="6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J7343" i="6"/>
  <c r="A7344" i="6"/>
  <c r="B7344" i="6"/>
  <c r="C7344" i="6"/>
  <c r="D7344" i="6"/>
  <c r="F7344" i="6"/>
  <c r="G7344" i="6"/>
  <c r="H7344" i="6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I7348" i="6"/>
  <c r="J7348" i="6"/>
  <c r="A7349" i="6"/>
  <c r="B7349" i="6"/>
  <c r="C7349" i="6"/>
  <c r="D7349" i="6"/>
  <c r="F7349" i="6"/>
  <c r="G7349" i="6"/>
  <c r="H7349" i="6"/>
  <c r="I7349" i="6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K7351" i="6" s="1"/>
  <c r="J7351" i="6"/>
  <c r="A7352" i="6"/>
  <c r="B7352" i="6"/>
  <c r="C7352" i="6"/>
  <c r="D7352" i="6"/>
  <c r="F7352" i="6"/>
  <c r="G7352" i="6"/>
  <c r="H7352" i="6"/>
  <c r="I7352" i="6"/>
  <c r="J7352" i="6"/>
  <c r="A7353" i="6"/>
  <c r="B7353" i="6"/>
  <c r="C7353" i="6"/>
  <c r="D7353" i="6"/>
  <c r="F7353" i="6"/>
  <c r="G7353" i="6"/>
  <c r="H7353" i="6"/>
  <c r="I7353" i="6"/>
  <c r="K7353" i="6" s="1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K7355" i="6" s="1"/>
  <c r="J7355" i="6"/>
  <c r="A7356" i="6"/>
  <c r="B7356" i="6"/>
  <c r="C7356" i="6"/>
  <c r="D7356" i="6"/>
  <c r="F7356" i="6"/>
  <c r="G7356" i="6"/>
  <c r="H7356" i="6"/>
  <c r="I7356" i="6"/>
  <c r="J7356" i="6"/>
  <c r="A7357" i="6"/>
  <c r="B7357" i="6"/>
  <c r="C7357" i="6"/>
  <c r="D7357" i="6"/>
  <c r="F7357" i="6"/>
  <c r="G7357" i="6"/>
  <c r="H7357" i="6"/>
  <c r="I7357" i="6"/>
  <c r="K7357" i="6" s="1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K7359" i="6" s="1"/>
  <c r="J7359" i="6"/>
  <c r="A7360" i="6"/>
  <c r="B7360" i="6"/>
  <c r="C7360" i="6"/>
  <c r="D7360" i="6"/>
  <c r="F7360" i="6"/>
  <c r="G7360" i="6"/>
  <c r="H7360" i="6"/>
  <c r="I7360" i="6"/>
  <c r="J7360" i="6"/>
  <c r="A7361" i="6"/>
  <c r="B7361" i="6"/>
  <c r="C7361" i="6"/>
  <c r="D7361" i="6"/>
  <c r="F7361" i="6"/>
  <c r="G7361" i="6"/>
  <c r="H7361" i="6"/>
  <c r="I7361" i="6"/>
  <c r="K7361" i="6" s="1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K7363" i="6" s="1"/>
  <c r="J7363" i="6"/>
  <c r="A7364" i="6"/>
  <c r="B7364" i="6"/>
  <c r="C7364" i="6"/>
  <c r="D7364" i="6"/>
  <c r="F7364" i="6"/>
  <c r="G7364" i="6"/>
  <c r="H7364" i="6"/>
  <c r="I7364" i="6"/>
  <c r="J7364" i="6"/>
  <c r="A7365" i="6"/>
  <c r="B7365" i="6"/>
  <c r="C7365" i="6"/>
  <c r="D7365" i="6"/>
  <c r="F7365" i="6"/>
  <c r="G7365" i="6"/>
  <c r="H7365" i="6"/>
  <c r="I7365" i="6"/>
  <c r="K7365" i="6" s="1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K7367" i="6" s="1"/>
  <c r="J7367" i="6"/>
  <c r="A7368" i="6"/>
  <c r="B7368" i="6"/>
  <c r="C7368" i="6"/>
  <c r="D7368" i="6"/>
  <c r="F7368" i="6"/>
  <c r="G7368" i="6"/>
  <c r="H7368" i="6"/>
  <c r="I7368" i="6"/>
  <c r="J7368" i="6"/>
  <c r="A7369" i="6"/>
  <c r="B7369" i="6"/>
  <c r="C7369" i="6"/>
  <c r="D7369" i="6"/>
  <c r="F7369" i="6"/>
  <c r="G7369" i="6"/>
  <c r="H7369" i="6"/>
  <c r="I7369" i="6"/>
  <c r="K7369" i="6" s="1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K7371" i="6" s="1"/>
  <c r="J7371" i="6"/>
  <c r="A7372" i="6"/>
  <c r="B7372" i="6"/>
  <c r="C7372" i="6"/>
  <c r="D7372" i="6"/>
  <c r="F7372" i="6"/>
  <c r="G7372" i="6"/>
  <c r="H7372" i="6"/>
  <c r="I7372" i="6"/>
  <c r="J7372" i="6"/>
  <c r="A7373" i="6"/>
  <c r="B7373" i="6"/>
  <c r="C7373" i="6"/>
  <c r="D7373" i="6"/>
  <c r="F7373" i="6"/>
  <c r="G7373" i="6"/>
  <c r="H7373" i="6"/>
  <c r="I7373" i="6"/>
  <c r="K7373" i="6" s="1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K7375" i="6" s="1"/>
  <c r="J7375" i="6"/>
  <c r="A7376" i="6"/>
  <c r="B7376" i="6"/>
  <c r="C7376" i="6"/>
  <c r="D7376" i="6"/>
  <c r="F7376" i="6"/>
  <c r="G7376" i="6"/>
  <c r="H7376" i="6"/>
  <c r="I7376" i="6"/>
  <c r="J7376" i="6"/>
  <c r="A7377" i="6"/>
  <c r="B7377" i="6"/>
  <c r="C7377" i="6"/>
  <c r="D7377" i="6"/>
  <c r="F7377" i="6"/>
  <c r="G7377" i="6"/>
  <c r="H7377" i="6"/>
  <c r="I7377" i="6"/>
  <c r="K7377" i="6" s="1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K7379" i="6" s="1"/>
  <c r="J7379" i="6"/>
  <c r="A7380" i="6"/>
  <c r="B7380" i="6"/>
  <c r="C7380" i="6"/>
  <c r="D7380" i="6"/>
  <c r="F7380" i="6"/>
  <c r="G7380" i="6"/>
  <c r="H7380" i="6"/>
  <c r="I7380" i="6"/>
  <c r="J7380" i="6"/>
  <c r="A7381" i="6"/>
  <c r="B7381" i="6"/>
  <c r="C7381" i="6"/>
  <c r="D7381" i="6"/>
  <c r="F7381" i="6"/>
  <c r="G7381" i="6"/>
  <c r="H7381" i="6"/>
  <c r="I7381" i="6"/>
  <c r="K7381" i="6" s="1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K7383" i="6" s="1"/>
  <c r="J7383" i="6"/>
  <c r="A7384" i="6"/>
  <c r="B7384" i="6"/>
  <c r="C7384" i="6"/>
  <c r="D7384" i="6"/>
  <c r="F7384" i="6"/>
  <c r="G7384" i="6"/>
  <c r="H7384" i="6"/>
  <c r="I7384" i="6"/>
  <c r="J7384" i="6"/>
  <c r="A7385" i="6"/>
  <c r="B7385" i="6"/>
  <c r="C7385" i="6"/>
  <c r="D7385" i="6"/>
  <c r="F7385" i="6"/>
  <c r="G7385" i="6"/>
  <c r="H7385" i="6"/>
  <c r="I7385" i="6"/>
  <c r="K7385" i="6" s="1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K7387" i="6" s="1"/>
  <c r="J7387" i="6"/>
  <c r="A7388" i="6"/>
  <c r="B7388" i="6"/>
  <c r="C7388" i="6"/>
  <c r="D7388" i="6"/>
  <c r="F7388" i="6"/>
  <c r="G7388" i="6"/>
  <c r="H7388" i="6"/>
  <c r="I7388" i="6"/>
  <c r="J7388" i="6"/>
  <c r="A7389" i="6"/>
  <c r="B7389" i="6"/>
  <c r="C7389" i="6"/>
  <c r="D7389" i="6"/>
  <c r="F7389" i="6"/>
  <c r="G7389" i="6"/>
  <c r="H7389" i="6"/>
  <c r="I7389" i="6"/>
  <c r="K7389" i="6" s="1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K7391" i="6" s="1"/>
  <c r="J7391" i="6"/>
  <c r="A7392" i="6"/>
  <c r="B7392" i="6"/>
  <c r="C7392" i="6"/>
  <c r="D7392" i="6"/>
  <c r="F7392" i="6"/>
  <c r="G7392" i="6"/>
  <c r="H7392" i="6"/>
  <c r="I7392" i="6"/>
  <c r="J7392" i="6"/>
  <c r="A7393" i="6"/>
  <c r="B7393" i="6"/>
  <c r="C7393" i="6"/>
  <c r="D7393" i="6"/>
  <c r="F7393" i="6"/>
  <c r="G7393" i="6"/>
  <c r="H7393" i="6"/>
  <c r="I7393" i="6"/>
  <c r="K7393" i="6" s="1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I7396" i="6"/>
  <c r="J7396" i="6"/>
  <c r="A7397" i="6"/>
  <c r="B7397" i="6"/>
  <c r="C7397" i="6"/>
  <c r="D7397" i="6"/>
  <c r="F7397" i="6"/>
  <c r="G7397" i="6"/>
  <c r="H7397" i="6"/>
  <c r="I7397" i="6"/>
  <c r="K7397" i="6" s="1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K7407" i="6" s="1"/>
  <c r="J7407" i="6"/>
  <c r="A7408" i="6"/>
  <c r="B7408" i="6"/>
  <c r="C7408" i="6"/>
  <c r="D7408" i="6"/>
  <c r="F7408" i="6"/>
  <c r="G7408" i="6"/>
  <c r="H7408" i="6"/>
  <c r="I7408" i="6"/>
  <c r="J7408" i="6"/>
  <c r="A7409" i="6"/>
  <c r="B7409" i="6"/>
  <c r="C7409" i="6"/>
  <c r="D7409" i="6"/>
  <c r="F7409" i="6"/>
  <c r="G7409" i="6"/>
  <c r="H7409" i="6"/>
  <c r="I7409" i="6"/>
  <c r="K7409" i="6" s="1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I7412" i="6"/>
  <c r="J7412" i="6"/>
  <c r="A7413" i="6"/>
  <c r="B7413" i="6"/>
  <c r="C7413" i="6"/>
  <c r="D7413" i="6"/>
  <c r="F7413" i="6"/>
  <c r="G7413" i="6"/>
  <c r="H7413" i="6"/>
  <c r="I7413" i="6"/>
  <c r="K7413" i="6" s="1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K7423" i="6" s="1"/>
  <c r="J7423" i="6"/>
  <c r="A7424" i="6"/>
  <c r="B7424" i="6"/>
  <c r="C7424" i="6"/>
  <c r="D7424" i="6"/>
  <c r="F7424" i="6"/>
  <c r="G7424" i="6"/>
  <c r="H7424" i="6"/>
  <c r="I7424" i="6"/>
  <c r="J7424" i="6"/>
  <c r="A7425" i="6"/>
  <c r="B7425" i="6"/>
  <c r="C7425" i="6"/>
  <c r="D7425" i="6"/>
  <c r="F7425" i="6"/>
  <c r="G7425" i="6"/>
  <c r="H7425" i="6"/>
  <c r="I7425" i="6"/>
  <c r="K7425" i="6" s="1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I7428" i="6"/>
  <c r="J7428" i="6"/>
  <c r="A7429" i="6"/>
  <c r="B7429" i="6"/>
  <c r="C7429" i="6"/>
  <c r="D7429" i="6"/>
  <c r="F7429" i="6"/>
  <c r="G7429" i="6"/>
  <c r="H7429" i="6"/>
  <c r="I7429" i="6"/>
  <c r="K7429" i="6" s="1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K7439" i="6" s="1"/>
  <c r="J7439" i="6"/>
  <c r="A7440" i="6"/>
  <c r="B7440" i="6"/>
  <c r="C7440" i="6"/>
  <c r="D7440" i="6"/>
  <c r="F7440" i="6"/>
  <c r="G7440" i="6"/>
  <c r="H7440" i="6"/>
  <c r="I7440" i="6"/>
  <c r="J7440" i="6"/>
  <c r="A7441" i="6"/>
  <c r="B7441" i="6"/>
  <c r="C7441" i="6"/>
  <c r="D7441" i="6"/>
  <c r="F7441" i="6"/>
  <c r="G7441" i="6"/>
  <c r="H7441" i="6"/>
  <c r="I7441" i="6"/>
  <c r="K7441" i="6" s="1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I7444" i="6"/>
  <c r="J7444" i="6"/>
  <c r="A7445" i="6"/>
  <c r="B7445" i="6"/>
  <c r="C7445" i="6"/>
  <c r="D7445" i="6"/>
  <c r="F7445" i="6"/>
  <c r="G7445" i="6"/>
  <c r="H7445" i="6"/>
  <c r="I7445" i="6"/>
  <c r="K7445" i="6" s="1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K7455" i="6" s="1"/>
  <c r="J7455" i="6"/>
  <c r="A7456" i="6"/>
  <c r="B7456" i="6"/>
  <c r="C7456" i="6"/>
  <c r="D7456" i="6"/>
  <c r="F7456" i="6"/>
  <c r="G7456" i="6"/>
  <c r="H7456" i="6"/>
  <c r="I7456" i="6"/>
  <c r="J7456" i="6"/>
  <c r="A7457" i="6"/>
  <c r="B7457" i="6"/>
  <c r="C7457" i="6"/>
  <c r="D7457" i="6"/>
  <c r="F7457" i="6"/>
  <c r="G7457" i="6"/>
  <c r="H7457" i="6"/>
  <c r="I7457" i="6"/>
  <c r="K7457" i="6" s="1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I7460" i="6"/>
  <c r="J7460" i="6"/>
  <c r="A7461" i="6"/>
  <c r="B7461" i="6"/>
  <c r="C7461" i="6"/>
  <c r="D7461" i="6"/>
  <c r="F7461" i="6"/>
  <c r="G7461" i="6"/>
  <c r="H7461" i="6"/>
  <c r="I7461" i="6"/>
  <c r="K7461" i="6" s="1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I7464" i="6"/>
  <c r="J7464" i="6"/>
  <c r="A7465" i="6"/>
  <c r="B7465" i="6"/>
  <c r="C7465" i="6"/>
  <c r="D7465" i="6"/>
  <c r="F7465" i="6"/>
  <c r="G7465" i="6"/>
  <c r="H7465" i="6"/>
  <c r="I7465" i="6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J7471" i="6"/>
  <c r="A7472" i="6"/>
  <c r="B7472" i="6"/>
  <c r="C7472" i="6"/>
  <c r="D7472" i="6"/>
  <c r="F7472" i="6"/>
  <c r="G7472" i="6"/>
  <c r="H7472" i="6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J7479" i="6"/>
  <c r="A7480" i="6"/>
  <c r="B7480" i="6"/>
  <c r="C7480" i="6"/>
  <c r="D7480" i="6"/>
  <c r="F7480" i="6"/>
  <c r="G7480" i="6"/>
  <c r="H7480" i="6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I7484" i="6"/>
  <c r="J7484" i="6"/>
  <c r="A7485" i="6"/>
  <c r="B7485" i="6"/>
  <c r="C7485" i="6"/>
  <c r="D7485" i="6"/>
  <c r="F7485" i="6"/>
  <c r="G7485" i="6"/>
  <c r="H7485" i="6"/>
  <c r="I7485" i="6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J7491" i="6"/>
  <c r="A7492" i="6"/>
  <c r="B7492" i="6"/>
  <c r="C7492" i="6"/>
  <c r="D7492" i="6"/>
  <c r="F7492" i="6"/>
  <c r="G7492" i="6"/>
  <c r="H7492" i="6"/>
  <c r="I7492" i="6"/>
  <c r="J7492" i="6"/>
  <c r="A7493" i="6"/>
  <c r="B7493" i="6"/>
  <c r="C7493" i="6"/>
  <c r="D7493" i="6"/>
  <c r="F7493" i="6"/>
  <c r="G7493" i="6"/>
  <c r="H7493" i="6"/>
  <c r="I7493" i="6"/>
  <c r="K7493" i="6" s="1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J7499" i="6"/>
  <c r="A7500" i="6"/>
  <c r="B7500" i="6"/>
  <c r="C7500" i="6"/>
  <c r="D7500" i="6"/>
  <c r="F7500" i="6"/>
  <c r="G7500" i="6"/>
  <c r="H7500" i="6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I7504" i="6"/>
  <c r="J7504" i="6"/>
  <c r="A7505" i="6"/>
  <c r="B7505" i="6"/>
  <c r="C7505" i="6"/>
  <c r="D7505" i="6"/>
  <c r="F7505" i="6"/>
  <c r="G7505" i="6"/>
  <c r="H7505" i="6"/>
  <c r="I7505" i="6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J7507" i="6"/>
  <c r="A7508" i="6"/>
  <c r="B7508" i="6"/>
  <c r="C7508" i="6"/>
  <c r="D7508" i="6"/>
  <c r="F7508" i="6"/>
  <c r="G7508" i="6"/>
  <c r="H7508" i="6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J7511" i="6"/>
  <c r="A7512" i="6"/>
  <c r="B7512" i="6"/>
  <c r="C7512" i="6"/>
  <c r="D7512" i="6"/>
  <c r="F7512" i="6"/>
  <c r="G7512" i="6"/>
  <c r="H7512" i="6"/>
  <c r="I7512" i="6"/>
  <c r="J7512" i="6"/>
  <c r="A7513" i="6"/>
  <c r="B7513" i="6"/>
  <c r="C7513" i="6"/>
  <c r="D7513" i="6"/>
  <c r="F7513" i="6"/>
  <c r="G7513" i="6"/>
  <c r="H7513" i="6"/>
  <c r="I7513" i="6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I7524" i="6"/>
  <c r="J7524" i="6"/>
  <c r="A7525" i="6"/>
  <c r="B7525" i="6"/>
  <c r="C7525" i="6"/>
  <c r="D7525" i="6"/>
  <c r="F7525" i="6"/>
  <c r="G7525" i="6"/>
  <c r="H7525" i="6"/>
  <c r="I7525" i="6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J7531" i="6"/>
  <c r="A7532" i="6"/>
  <c r="B7532" i="6"/>
  <c r="C7532" i="6"/>
  <c r="D7532" i="6"/>
  <c r="F7532" i="6"/>
  <c r="G7532" i="6"/>
  <c r="H7532" i="6"/>
  <c r="I7532" i="6"/>
  <c r="J7532" i="6"/>
  <c r="A7533" i="6"/>
  <c r="B7533" i="6"/>
  <c r="C7533" i="6"/>
  <c r="D7533" i="6"/>
  <c r="F7533" i="6"/>
  <c r="G7533" i="6"/>
  <c r="H7533" i="6"/>
  <c r="I7533" i="6"/>
  <c r="K7533" i="6" s="1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J7539" i="6"/>
  <c r="A7540" i="6"/>
  <c r="B7540" i="6"/>
  <c r="C7540" i="6"/>
  <c r="D7540" i="6"/>
  <c r="F7540" i="6"/>
  <c r="G7540" i="6"/>
  <c r="H7540" i="6"/>
  <c r="I7540" i="6"/>
  <c r="J7540" i="6"/>
  <c r="A7541" i="6"/>
  <c r="B7541" i="6"/>
  <c r="C7541" i="6"/>
  <c r="D7541" i="6"/>
  <c r="F7541" i="6"/>
  <c r="G7541" i="6"/>
  <c r="H7541" i="6"/>
  <c r="I7541" i="6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I7544" i="6"/>
  <c r="J7544" i="6"/>
  <c r="A7545" i="6"/>
  <c r="B7545" i="6"/>
  <c r="C7545" i="6"/>
  <c r="D7545" i="6"/>
  <c r="F7545" i="6"/>
  <c r="G7545" i="6"/>
  <c r="H7545" i="6"/>
  <c r="I7545" i="6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J7551" i="6"/>
  <c r="A7552" i="6"/>
  <c r="B7552" i="6"/>
  <c r="C7552" i="6"/>
  <c r="D7552" i="6"/>
  <c r="F7552" i="6"/>
  <c r="G7552" i="6"/>
  <c r="H7552" i="6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K7555" i="6" s="1"/>
  <c r="J7555" i="6"/>
  <c r="A7556" i="6"/>
  <c r="B7556" i="6"/>
  <c r="C7556" i="6"/>
  <c r="D7556" i="6"/>
  <c r="F7556" i="6"/>
  <c r="G7556" i="6"/>
  <c r="H7556" i="6"/>
  <c r="I7556" i="6"/>
  <c r="J7556" i="6"/>
  <c r="A7557" i="6"/>
  <c r="B7557" i="6"/>
  <c r="C7557" i="6"/>
  <c r="D7557" i="6"/>
  <c r="F7557" i="6"/>
  <c r="G7557" i="6"/>
  <c r="H7557" i="6"/>
  <c r="I7557" i="6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J7559" i="6"/>
  <c r="A7560" i="6"/>
  <c r="B7560" i="6"/>
  <c r="C7560" i="6"/>
  <c r="D7560" i="6"/>
  <c r="F7560" i="6"/>
  <c r="G7560" i="6"/>
  <c r="H7560" i="6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J7563" i="6"/>
  <c r="A7564" i="6"/>
  <c r="B7564" i="6"/>
  <c r="C7564" i="6"/>
  <c r="D7564" i="6"/>
  <c r="F7564" i="6"/>
  <c r="G7564" i="6"/>
  <c r="H7564" i="6"/>
  <c r="I7564" i="6"/>
  <c r="J7564" i="6"/>
  <c r="A7565" i="6"/>
  <c r="B7565" i="6"/>
  <c r="C7565" i="6"/>
  <c r="D7565" i="6"/>
  <c r="F7565" i="6"/>
  <c r="G7565" i="6"/>
  <c r="H7565" i="6"/>
  <c r="I7565" i="6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I7568" i="6"/>
  <c r="J7568" i="6"/>
  <c r="A7569" i="6"/>
  <c r="B7569" i="6"/>
  <c r="C7569" i="6"/>
  <c r="D7569" i="6"/>
  <c r="F7569" i="6"/>
  <c r="G7569" i="6"/>
  <c r="H7569" i="6"/>
  <c r="I7569" i="6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K7571" i="6" s="1"/>
  <c r="J7571" i="6"/>
  <c r="A7572" i="6"/>
  <c r="B7572" i="6"/>
  <c r="C7572" i="6"/>
  <c r="D7572" i="6"/>
  <c r="F7572" i="6"/>
  <c r="G7572" i="6"/>
  <c r="H7572" i="6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J7575" i="6"/>
  <c r="A7576" i="6"/>
  <c r="B7576" i="6"/>
  <c r="C7576" i="6"/>
  <c r="D7576" i="6"/>
  <c r="F7576" i="6"/>
  <c r="G7576" i="6"/>
  <c r="H7576" i="6"/>
  <c r="I7576" i="6"/>
  <c r="J7576" i="6"/>
  <c r="A7577" i="6"/>
  <c r="B7577" i="6"/>
  <c r="C7577" i="6"/>
  <c r="D7577" i="6"/>
  <c r="F7577" i="6"/>
  <c r="G7577" i="6"/>
  <c r="H7577" i="6"/>
  <c r="I7577" i="6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I7580" i="6"/>
  <c r="J7580" i="6"/>
  <c r="A7581" i="6"/>
  <c r="B7581" i="6"/>
  <c r="C7581" i="6"/>
  <c r="D7581" i="6"/>
  <c r="F7581" i="6"/>
  <c r="G7581" i="6"/>
  <c r="H7581" i="6"/>
  <c r="I7581" i="6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K7583" i="6" s="1"/>
  <c r="J7583" i="6"/>
  <c r="A7584" i="6"/>
  <c r="B7584" i="6"/>
  <c r="C7584" i="6"/>
  <c r="D7584" i="6"/>
  <c r="F7584" i="6"/>
  <c r="G7584" i="6"/>
  <c r="H7584" i="6"/>
  <c r="I7584" i="6"/>
  <c r="J7584" i="6"/>
  <c r="A7585" i="6"/>
  <c r="B7585" i="6"/>
  <c r="C7585" i="6"/>
  <c r="D7585" i="6"/>
  <c r="F7585" i="6"/>
  <c r="G7585" i="6"/>
  <c r="H7585" i="6"/>
  <c r="I7585" i="6"/>
  <c r="K7585" i="6" s="1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I7588" i="6"/>
  <c r="J7588" i="6"/>
  <c r="A7589" i="6"/>
  <c r="B7589" i="6"/>
  <c r="C7589" i="6"/>
  <c r="D7589" i="6"/>
  <c r="F7589" i="6"/>
  <c r="G7589" i="6"/>
  <c r="H7589" i="6"/>
  <c r="I7589" i="6"/>
  <c r="K7589" i="6" s="1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K7591" i="6" s="1"/>
  <c r="J7591" i="6"/>
  <c r="A7592" i="6"/>
  <c r="B7592" i="6"/>
  <c r="C7592" i="6"/>
  <c r="D7592" i="6"/>
  <c r="F7592" i="6"/>
  <c r="G7592" i="6"/>
  <c r="H7592" i="6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K7595" i="6" s="1"/>
  <c r="J7595" i="6"/>
  <c r="A7596" i="6"/>
  <c r="B7596" i="6"/>
  <c r="C7596" i="6"/>
  <c r="D7596" i="6"/>
  <c r="F7596" i="6"/>
  <c r="G7596" i="6"/>
  <c r="H7596" i="6"/>
  <c r="I7596" i="6"/>
  <c r="J7596" i="6"/>
  <c r="A7597" i="6"/>
  <c r="B7597" i="6"/>
  <c r="C7597" i="6"/>
  <c r="D7597" i="6"/>
  <c r="F7597" i="6"/>
  <c r="G7597" i="6"/>
  <c r="H7597" i="6"/>
  <c r="I7597" i="6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J7599" i="6"/>
  <c r="A7600" i="6"/>
  <c r="B7600" i="6"/>
  <c r="C7600" i="6"/>
  <c r="D7600" i="6"/>
  <c r="F7600" i="6"/>
  <c r="G7600" i="6"/>
  <c r="H7600" i="6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J7603" i="6"/>
  <c r="A7604" i="6"/>
  <c r="B7604" i="6"/>
  <c r="C7604" i="6"/>
  <c r="D7604" i="6"/>
  <c r="F7604" i="6"/>
  <c r="G7604" i="6"/>
  <c r="H7604" i="6"/>
  <c r="I7604" i="6"/>
  <c r="J7604" i="6"/>
  <c r="A7605" i="6"/>
  <c r="B7605" i="6"/>
  <c r="C7605" i="6"/>
  <c r="D7605" i="6"/>
  <c r="F7605" i="6"/>
  <c r="G7605" i="6"/>
  <c r="H7605" i="6"/>
  <c r="I7605" i="6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I7608" i="6"/>
  <c r="J7608" i="6"/>
  <c r="A7609" i="6"/>
  <c r="B7609" i="6"/>
  <c r="C7609" i="6"/>
  <c r="D7609" i="6"/>
  <c r="F7609" i="6"/>
  <c r="G7609" i="6"/>
  <c r="H7609" i="6"/>
  <c r="I7609" i="6"/>
  <c r="K7609" i="6" s="1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J7611" i="6"/>
  <c r="A7612" i="6"/>
  <c r="B7612" i="6"/>
  <c r="C7612" i="6"/>
  <c r="D7612" i="6"/>
  <c r="F7612" i="6"/>
  <c r="G7612" i="6"/>
  <c r="H7612" i="6"/>
  <c r="I7612" i="6"/>
  <c r="J7612" i="6"/>
  <c r="A7613" i="6"/>
  <c r="B7613" i="6"/>
  <c r="C7613" i="6"/>
  <c r="D7613" i="6"/>
  <c r="F7613" i="6"/>
  <c r="G7613" i="6"/>
  <c r="H7613" i="6"/>
  <c r="I7613" i="6"/>
  <c r="K7613" i="6" s="1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I7616" i="6"/>
  <c r="J7616" i="6"/>
  <c r="A7617" i="6"/>
  <c r="B7617" i="6"/>
  <c r="C7617" i="6"/>
  <c r="D7617" i="6"/>
  <c r="F7617" i="6"/>
  <c r="G7617" i="6"/>
  <c r="H7617" i="6"/>
  <c r="I7617" i="6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J7619" i="6"/>
  <c r="A7620" i="6"/>
  <c r="B7620" i="6"/>
  <c r="C7620" i="6"/>
  <c r="D7620" i="6"/>
  <c r="F7620" i="6"/>
  <c r="G7620" i="6"/>
  <c r="H7620" i="6"/>
  <c r="I7620" i="6"/>
  <c r="J7620" i="6"/>
  <c r="A7621" i="6"/>
  <c r="B7621" i="6"/>
  <c r="C7621" i="6"/>
  <c r="D7621" i="6"/>
  <c r="F7621" i="6"/>
  <c r="G7621" i="6"/>
  <c r="H7621" i="6"/>
  <c r="I7621" i="6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J7623" i="6"/>
  <c r="A7624" i="6"/>
  <c r="B7624" i="6"/>
  <c r="C7624" i="6"/>
  <c r="D7624" i="6"/>
  <c r="F7624" i="6"/>
  <c r="G7624" i="6"/>
  <c r="H7624" i="6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J7627" i="6"/>
  <c r="A7628" i="6"/>
  <c r="B7628" i="6"/>
  <c r="C7628" i="6"/>
  <c r="D7628" i="6"/>
  <c r="F7628" i="6"/>
  <c r="G7628" i="6"/>
  <c r="H7628" i="6"/>
  <c r="I7628" i="6"/>
  <c r="J7628" i="6"/>
  <c r="A7629" i="6"/>
  <c r="B7629" i="6"/>
  <c r="C7629" i="6"/>
  <c r="D7629" i="6"/>
  <c r="F7629" i="6"/>
  <c r="G7629" i="6"/>
  <c r="H7629" i="6"/>
  <c r="I7629" i="6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I7632" i="6"/>
  <c r="J7632" i="6"/>
  <c r="A7633" i="6"/>
  <c r="B7633" i="6"/>
  <c r="C7633" i="6"/>
  <c r="D7633" i="6"/>
  <c r="F7633" i="6"/>
  <c r="G7633" i="6"/>
  <c r="H7633" i="6"/>
  <c r="I7633" i="6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K7635" i="6" s="1"/>
  <c r="J7635" i="6"/>
  <c r="A7636" i="6"/>
  <c r="B7636" i="6"/>
  <c r="C7636" i="6"/>
  <c r="D7636" i="6"/>
  <c r="F7636" i="6"/>
  <c r="G7636" i="6"/>
  <c r="H7636" i="6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J7639" i="6"/>
  <c r="A7640" i="6"/>
  <c r="B7640" i="6"/>
  <c r="C7640" i="6"/>
  <c r="D7640" i="6"/>
  <c r="F7640" i="6"/>
  <c r="G7640" i="6"/>
  <c r="H7640" i="6"/>
  <c r="I7640" i="6"/>
  <c r="J7640" i="6"/>
  <c r="A7641" i="6"/>
  <c r="B7641" i="6"/>
  <c r="C7641" i="6"/>
  <c r="D7641" i="6"/>
  <c r="F7641" i="6"/>
  <c r="G7641" i="6"/>
  <c r="H7641" i="6"/>
  <c r="I7641" i="6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I7644" i="6"/>
  <c r="J7644" i="6"/>
  <c r="A7645" i="6"/>
  <c r="B7645" i="6"/>
  <c r="C7645" i="6"/>
  <c r="D7645" i="6"/>
  <c r="F7645" i="6"/>
  <c r="G7645" i="6"/>
  <c r="H7645" i="6"/>
  <c r="I7645" i="6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K7647" i="6" s="1"/>
  <c r="J7647" i="6"/>
  <c r="A7648" i="6"/>
  <c r="B7648" i="6"/>
  <c r="C7648" i="6"/>
  <c r="D7648" i="6"/>
  <c r="F7648" i="6"/>
  <c r="G7648" i="6"/>
  <c r="H7648" i="6"/>
  <c r="I7648" i="6"/>
  <c r="J7648" i="6"/>
  <c r="A7649" i="6"/>
  <c r="B7649" i="6"/>
  <c r="C7649" i="6"/>
  <c r="D7649" i="6"/>
  <c r="F7649" i="6"/>
  <c r="G7649" i="6"/>
  <c r="H7649" i="6"/>
  <c r="I7649" i="6"/>
  <c r="K7649" i="6" s="1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I7652" i="6"/>
  <c r="J7652" i="6"/>
  <c r="A7653" i="6"/>
  <c r="B7653" i="6"/>
  <c r="C7653" i="6"/>
  <c r="D7653" i="6"/>
  <c r="F7653" i="6"/>
  <c r="G7653" i="6"/>
  <c r="H7653" i="6"/>
  <c r="I7653" i="6"/>
  <c r="K7653" i="6" s="1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K7655" i="6" s="1"/>
  <c r="J7655" i="6"/>
  <c r="A7656" i="6"/>
  <c r="B7656" i="6"/>
  <c r="C7656" i="6"/>
  <c r="D7656" i="6"/>
  <c r="F7656" i="6"/>
  <c r="G7656" i="6"/>
  <c r="H7656" i="6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K7659" i="6" s="1"/>
  <c r="J7659" i="6"/>
  <c r="A7660" i="6"/>
  <c r="B7660" i="6"/>
  <c r="C7660" i="6"/>
  <c r="D7660" i="6"/>
  <c r="F7660" i="6"/>
  <c r="G7660" i="6"/>
  <c r="H7660" i="6"/>
  <c r="I7660" i="6"/>
  <c r="J7660" i="6"/>
  <c r="A7661" i="6"/>
  <c r="B7661" i="6"/>
  <c r="C7661" i="6"/>
  <c r="D7661" i="6"/>
  <c r="F7661" i="6"/>
  <c r="G7661" i="6"/>
  <c r="H7661" i="6"/>
  <c r="I7661" i="6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J7663" i="6"/>
  <c r="A7664" i="6"/>
  <c r="B7664" i="6"/>
  <c r="C7664" i="6"/>
  <c r="D7664" i="6"/>
  <c r="F7664" i="6"/>
  <c r="G7664" i="6"/>
  <c r="H7664" i="6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J7667" i="6"/>
  <c r="A7668" i="6"/>
  <c r="B7668" i="6"/>
  <c r="C7668" i="6"/>
  <c r="D7668" i="6"/>
  <c r="F7668" i="6"/>
  <c r="G7668" i="6"/>
  <c r="H7668" i="6"/>
  <c r="I7668" i="6"/>
  <c r="J7668" i="6"/>
  <c r="A7669" i="6"/>
  <c r="B7669" i="6"/>
  <c r="C7669" i="6"/>
  <c r="D7669" i="6"/>
  <c r="F7669" i="6"/>
  <c r="G7669" i="6"/>
  <c r="H7669" i="6"/>
  <c r="I7669" i="6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I7672" i="6"/>
  <c r="J7672" i="6"/>
  <c r="A7673" i="6"/>
  <c r="B7673" i="6"/>
  <c r="C7673" i="6"/>
  <c r="D7673" i="6"/>
  <c r="F7673" i="6"/>
  <c r="G7673" i="6"/>
  <c r="H7673" i="6"/>
  <c r="I7673" i="6"/>
  <c r="K7673" i="6" s="1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J7675" i="6"/>
  <c r="A7676" i="6"/>
  <c r="B7676" i="6"/>
  <c r="C7676" i="6"/>
  <c r="D7676" i="6"/>
  <c r="F7676" i="6"/>
  <c r="G7676" i="6"/>
  <c r="H7676" i="6"/>
  <c r="I7676" i="6"/>
  <c r="J7676" i="6"/>
  <c r="A7677" i="6"/>
  <c r="B7677" i="6"/>
  <c r="C7677" i="6"/>
  <c r="D7677" i="6"/>
  <c r="F7677" i="6"/>
  <c r="G7677" i="6"/>
  <c r="H7677" i="6"/>
  <c r="I7677" i="6"/>
  <c r="K7677" i="6" s="1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I7680" i="6"/>
  <c r="J7680" i="6"/>
  <c r="A7681" i="6"/>
  <c r="B7681" i="6"/>
  <c r="C7681" i="6"/>
  <c r="D7681" i="6"/>
  <c r="F7681" i="6"/>
  <c r="G7681" i="6"/>
  <c r="H7681" i="6"/>
  <c r="I7681" i="6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K7683" i="6" s="1"/>
  <c r="J7683" i="6"/>
  <c r="A7684" i="6"/>
  <c r="B7684" i="6"/>
  <c r="C7684" i="6"/>
  <c r="D7684" i="6"/>
  <c r="F7684" i="6"/>
  <c r="G7684" i="6"/>
  <c r="H7684" i="6"/>
  <c r="I7684" i="6"/>
  <c r="J7684" i="6"/>
  <c r="A7685" i="6"/>
  <c r="B7685" i="6"/>
  <c r="C7685" i="6"/>
  <c r="D7685" i="6"/>
  <c r="F7685" i="6"/>
  <c r="G7685" i="6"/>
  <c r="H7685" i="6"/>
  <c r="I7685" i="6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J7687" i="6"/>
  <c r="A7688" i="6"/>
  <c r="B7688" i="6"/>
  <c r="C7688" i="6"/>
  <c r="D7688" i="6"/>
  <c r="F7688" i="6"/>
  <c r="G7688" i="6"/>
  <c r="H7688" i="6"/>
  <c r="I7688" i="6"/>
  <c r="J7688" i="6"/>
  <c r="A7689" i="6"/>
  <c r="B7689" i="6"/>
  <c r="C7689" i="6"/>
  <c r="D7689" i="6"/>
  <c r="F7689" i="6"/>
  <c r="G7689" i="6"/>
  <c r="H7689" i="6"/>
  <c r="I7689" i="6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I7692" i="6"/>
  <c r="J7692" i="6"/>
  <c r="A7693" i="6"/>
  <c r="B7693" i="6"/>
  <c r="C7693" i="6"/>
  <c r="D7693" i="6"/>
  <c r="F7693" i="6"/>
  <c r="G7693" i="6"/>
  <c r="H7693" i="6"/>
  <c r="I7693" i="6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I7696" i="6"/>
  <c r="J7696" i="6"/>
  <c r="A7697" i="6"/>
  <c r="B7697" i="6"/>
  <c r="C7697" i="6"/>
  <c r="D7697" i="6"/>
  <c r="F7697" i="6"/>
  <c r="G7697" i="6"/>
  <c r="H7697" i="6"/>
  <c r="I7697" i="6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J7699" i="6"/>
  <c r="A7700" i="6"/>
  <c r="B7700" i="6"/>
  <c r="C7700" i="6"/>
  <c r="D7700" i="6"/>
  <c r="F7700" i="6"/>
  <c r="G7700" i="6"/>
  <c r="H7700" i="6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J7703" i="6"/>
  <c r="A7704" i="6"/>
  <c r="B7704" i="6"/>
  <c r="C7704" i="6"/>
  <c r="D7704" i="6"/>
  <c r="F7704" i="6"/>
  <c r="G7704" i="6"/>
  <c r="H7704" i="6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I7708" i="6"/>
  <c r="J7708" i="6"/>
  <c r="A7709" i="6"/>
  <c r="B7709" i="6"/>
  <c r="C7709" i="6"/>
  <c r="D7709" i="6"/>
  <c r="F7709" i="6"/>
  <c r="G7709" i="6"/>
  <c r="H7709" i="6"/>
  <c r="I7709" i="6"/>
  <c r="K7709" i="6" s="1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I7712" i="6"/>
  <c r="J7712" i="6"/>
  <c r="A7713" i="6"/>
  <c r="B7713" i="6"/>
  <c r="C7713" i="6"/>
  <c r="D7713" i="6"/>
  <c r="F7713" i="6"/>
  <c r="G7713" i="6"/>
  <c r="H7713" i="6"/>
  <c r="I7713" i="6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K7715" i="6" s="1"/>
  <c r="J7715" i="6"/>
  <c r="A7716" i="6"/>
  <c r="B7716" i="6"/>
  <c r="C7716" i="6"/>
  <c r="D7716" i="6"/>
  <c r="F7716" i="6"/>
  <c r="G7716" i="6"/>
  <c r="H7716" i="6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J7719" i="6"/>
  <c r="A7720" i="6"/>
  <c r="B7720" i="6"/>
  <c r="C7720" i="6"/>
  <c r="D7720" i="6"/>
  <c r="F7720" i="6"/>
  <c r="G7720" i="6"/>
  <c r="H7720" i="6"/>
  <c r="I7720" i="6"/>
  <c r="J7720" i="6"/>
  <c r="A7721" i="6"/>
  <c r="B7721" i="6"/>
  <c r="C7721" i="6"/>
  <c r="D7721" i="6"/>
  <c r="F7721" i="6"/>
  <c r="G7721" i="6"/>
  <c r="H7721" i="6"/>
  <c r="I7721" i="6"/>
  <c r="K7721" i="6" s="1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I7724" i="6"/>
  <c r="J7724" i="6"/>
  <c r="A7725" i="6"/>
  <c r="B7725" i="6"/>
  <c r="C7725" i="6"/>
  <c r="D7725" i="6"/>
  <c r="F7725" i="6"/>
  <c r="G7725" i="6"/>
  <c r="H7725" i="6"/>
  <c r="I7725" i="6"/>
  <c r="K7725" i="6" s="1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J7727" i="6"/>
  <c r="A7728" i="6"/>
  <c r="B7728" i="6"/>
  <c r="C7728" i="6"/>
  <c r="D7728" i="6"/>
  <c r="F7728" i="6"/>
  <c r="G7728" i="6"/>
  <c r="H7728" i="6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J7731" i="6"/>
  <c r="A7732" i="6"/>
  <c r="B7732" i="6"/>
  <c r="C7732" i="6"/>
  <c r="D7732" i="6"/>
  <c r="F7732" i="6"/>
  <c r="G7732" i="6"/>
  <c r="H7732" i="6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I7736" i="6"/>
  <c r="J7736" i="6"/>
  <c r="A7737" i="6"/>
  <c r="B7737" i="6"/>
  <c r="C7737" i="6"/>
  <c r="D7737" i="6"/>
  <c r="F7737" i="6"/>
  <c r="G7737" i="6"/>
  <c r="H7737" i="6"/>
  <c r="I7737" i="6"/>
  <c r="K7737" i="6" s="1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J7743" i="6"/>
  <c r="A7744" i="6"/>
  <c r="B7744" i="6"/>
  <c r="C7744" i="6"/>
  <c r="D7744" i="6"/>
  <c r="F7744" i="6"/>
  <c r="G7744" i="6"/>
  <c r="H7744" i="6"/>
  <c r="I7744" i="6"/>
  <c r="J7744" i="6"/>
  <c r="A7745" i="6"/>
  <c r="B7745" i="6"/>
  <c r="C7745" i="6"/>
  <c r="D7745" i="6"/>
  <c r="F7745" i="6"/>
  <c r="G7745" i="6"/>
  <c r="H7745" i="6"/>
  <c r="I7745" i="6"/>
  <c r="K7745" i="6" s="1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I7748" i="6"/>
  <c r="J7748" i="6"/>
  <c r="A7749" i="6"/>
  <c r="B7749" i="6"/>
  <c r="C7749" i="6"/>
  <c r="D7749" i="6"/>
  <c r="F7749" i="6"/>
  <c r="G7749" i="6"/>
  <c r="H7749" i="6"/>
  <c r="I7749" i="6"/>
  <c r="K7749" i="6" s="1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K7751" i="6" s="1"/>
  <c r="J7751" i="6"/>
  <c r="A7752" i="6"/>
  <c r="B7752" i="6"/>
  <c r="C7752" i="6"/>
  <c r="D7752" i="6"/>
  <c r="F7752" i="6"/>
  <c r="G7752" i="6"/>
  <c r="H7752" i="6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J7755" i="6"/>
  <c r="A7756" i="6"/>
  <c r="B7756" i="6"/>
  <c r="C7756" i="6"/>
  <c r="D7756" i="6"/>
  <c r="F7756" i="6"/>
  <c r="G7756" i="6"/>
  <c r="H7756" i="6"/>
  <c r="I7756" i="6"/>
  <c r="J7756" i="6"/>
  <c r="A7757" i="6"/>
  <c r="B7757" i="6"/>
  <c r="C7757" i="6"/>
  <c r="D7757" i="6"/>
  <c r="F7757" i="6"/>
  <c r="G7757" i="6"/>
  <c r="H7757" i="6"/>
  <c r="I7757" i="6"/>
  <c r="K7757" i="6" s="1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I7760" i="6"/>
  <c r="J7760" i="6"/>
  <c r="A7761" i="6"/>
  <c r="B7761" i="6"/>
  <c r="C7761" i="6"/>
  <c r="D7761" i="6"/>
  <c r="F7761" i="6"/>
  <c r="G7761" i="6"/>
  <c r="H7761" i="6"/>
  <c r="I7761" i="6"/>
  <c r="K7761" i="6" s="1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J7763" i="6"/>
  <c r="A7764" i="6"/>
  <c r="B7764" i="6"/>
  <c r="C7764" i="6"/>
  <c r="D7764" i="6"/>
  <c r="F7764" i="6"/>
  <c r="G7764" i="6"/>
  <c r="H7764" i="6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K7767" i="6" s="1"/>
  <c r="J7767" i="6"/>
  <c r="A7768" i="6"/>
  <c r="B7768" i="6"/>
  <c r="C7768" i="6"/>
  <c r="D7768" i="6"/>
  <c r="F7768" i="6"/>
  <c r="G7768" i="6"/>
  <c r="H7768" i="6"/>
  <c r="I7768" i="6"/>
  <c r="J7768" i="6"/>
  <c r="A7769" i="6"/>
  <c r="B7769" i="6"/>
  <c r="C7769" i="6"/>
  <c r="D7769" i="6"/>
  <c r="F7769" i="6"/>
  <c r="G7769" i="6"/>
  <c r="H7769" i="6"/>
  <c r="I7769" i="6"/>
  <c r="K7769" i="6" s="1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I7772" i="6"/>
  <c r="J7772" i="6"/>
  <c r="A7773" i="6"/>
  <c r="B7773" i="6"/>
  <c r="C7773" i="6"/>
  <c r="D7773" i="6"/>
  <c r="F7773" i="6"/>
  <c r="G7773" i="6"/>
  <c r="H7773" i="6"/>
  <c r="I7773" i="6"/>
  <c r="K7773" i="6" s="1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J7779" i="6"/>
  <c r="A7780" i="6"/>
  <c r="B7780" i="6"/>
  <c r="C7780" i="6"/>
  <c r="D7780" i="6"/>
  <c r="F7780" i="6"/>
  <c r="G7780" i="6"/>
  <c r="H7780" i="6"/>
  <c r="I7780" i="6"/>
  <c r="J7780" i="6"/>
  <c r="A7781" i="6"/>
  <c r="B7781" i="6"/>
  <c r="C7781" i="6"/>
  <c r="D7781" i="6"/>
  <c r="F7781" i="6"/>
  <c r="G7781" i="6"/>
  <c r="H7781" i="6"/>
  <c r="I7781" i="6"/>
  <c r="K7781" i="6" s="1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I7784" i="6"/>
  <c r="J7784" i="6"/>
  <c r="A7785" i="6"/>
  <c r="B7785" i="6"/>
  <c r="C7785" i="6"/>
  <c r="D7785" i="6"/>
  <c r="F7785" i="6"/>
  <c r="G7785" i="6"/>
  <c r="H7785" i="6"/>
  <c r="I7785" i="6"/>
  <c r="K7785" i="6" s="1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J7787" i="6"/>
  <c r="A7788" i="6"/>
  <c r="B7788" i="6"/>
  <c r="C7788" i="6"/>
  <c r="D7788" i="6"/>
  <c r="F7788" i="6"/>
  <c r="G7788" i="6"/>
  <c r="H7788" i="6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J7791" i="6"/>
  <c r="A7792" i="6"/>
  <c r="B7792" i="6"/>
  <c r="C7792" i="6"/>
  <c r="D7792" i="6"/>
  <c r="F7792" i="6"/>
  <c r="G7792" i="6"/>
  <c r="H7792" i="6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J7795" i="6"/>
  <c r="A7796" i="6"/>
  <c r="B7796" i="6"/>
  <c r="C7796" i="6"/>
  <c r="D7796" i="6"/>
  <c r="F7796" i="6"/>
  <c r="G7796" i="6"/>
  <c r="H7796" i="6"/>
  <c r="I7796" i="6"/>
  <c r="J7796" i="6"/>
  <c r="A7797" i="6"/>
  <c r="B7797" i="6"/>
  <c r="C7797" i="6"/>
  <c r="D7797" i="6"/>
  <c r="F7797" i="6"/>
  <c r="G7797" i="6"/>
  <c r="H7797" i="6"/>
  <c r="I7797" i="6"/>
  <c r="K7797" i="6" s="1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J7803" i="6"/>
  <c r="A7804" i="6"/>
  <c r="B7804" i="6"/>
  <c r="C7804" i="6"/>
  <c r="D7804" i="6"/>
  <c r="F7804" i="6"/>
  <c r="G7804" i="6"/>
  <c r="H7804" i="6"/>
  <c r="I7804" i="6"/>
  <c r="J7804" i="6"/>
  <c r="A7805" i="6"/>
  <c r="B7805" i="6"/>
  <c r="C7805" i="6"/>
  <c r="D7805" i="6"/>
  <c r="F7805" i="6"/>
  <c r="G7805" i="6"/>
  <c r="H7805" i="6"/>
  <c r="I7805" i="6"/>
  <c r="K7805" i="6" s="1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J7807" i="6"/>
  <c r="A7808" i="6"/>
  <c r="B7808" i="6"/>
  <c r="C7808" i="6"/>
  <c r="D7808" i="6"/>
  <c r="F7808" i="6"/>
  <c r="G7808" i="6"/>
  <c r="H7808" i="6"/>
  <c r="I7808" i="6"/>
  <c r="J7808" i="6"/>
  <c r="A7809" i="6"/>
  <c r="B7809" i="6"/>
  <c r="C7809" i="6"/>
  <c r="D7809" i="6"/>
  <c r="F7809" i="6"/>
  <c r="G7809" i="6"/>
  <c r="H7809" i="6"/>
  <c r="I7809" i="6"/>
  <c r="K7809" i="6" s="1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I7812" i="6"/>
  <c r="J7812" i="6"/>
  <c r="A7813" i="6"/>
  <c r="B7813" i="6"/>
  <c r="C7813" i="6"/>
  <c r="D7813" i="6"/>
  <c r="F7813" i="6"/>
  <c r="G7813" i="6"/>
  <c r="H7813" i="6"/>
  <c r="I7813" i="6"/>
  <c r="K7813" i="6" s="1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K7815" i="6" s="1"/>
  <c r="J7815" i="6"/>
  <c r="A7816" i="6"/>
  <c r="B7816" i="6"/>
  <c r="C7816" i="6"/>
  <c r="D7816" i="6"/>
  <c r="F7816" i="6"/>
  <c r="G7816" i="6"/>
  <c r="H7816" i="6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J7819" i="6"/>
  <c r="A7820" i="6"/>
  <c r="B7820" i="6"/>
  <c r="C7820" i="6"/>
  <c r="D7820" i="6"/>
  <c r="F7820" i="6"/>
  <c r="G7820" i="6"/>
  <c r="H7820" i="6"/>
  <c r="I7820" i="6"/>
  <c r="J7820" i="6"/>
  <c r="A7821" i="6"/>
  <c r="B7821" i="6"/>
  <c r="C7821" i="6"/>
  <c r="D7821" i="6"/>
  <c r="F7821" i="6"/>
  <c r="G7821" i="6"/>
  <c r="H7821" i="6"/>
  <c r="I7821" i="6"/>
  <c r="K7821" i="6" s="1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I7824" i="6"/>
  <c r="J7824" i="6"/>
  <c r="A7825" i="6"/>
  <c r="B7825" i="6"/>
  <c r="C7825" i="6"/>
  <c r="D7825" i="6"/>
  <c r="F7825" i="6"/>
  <c r="G7825" i="6"/>
  <c r="H7825" i="6"/>
  <c r="I7825" i="6"/>
  <c r="K7825" i="6" s="1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J7827" i="6"/>
  <c r="A7828" i="6"/>
  <c r="B7828" i="6"/>
  <c r="C7828" i="6"/>
  <c r="D7828" i="6"/>
  <c r="F7828" i="6"/>
  <c r="G7828" i="6"/>
  <c r="H7828" i="6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K7831" i="6" s="1"/>
  <c r="J7831" i="6"/>
  <c r="A7832" i="6"/>
  <c r="B7832" i="6"/>
  <c r="C7832" i="6"/>
  <c r="D7832" i="6"/>
  <c r="F7832" i="6"/>
  <c r="G7832" i="6"/>
  <c r="H7832" i="6"/>
  <c r="I7832" i="6"/>
  <c r="J7832" i="6"/>
  <c r="A7833" i="6"/>
  <c r="B7833" i="6"/>
  <c r="C7833" i="6"/>
  <c r="D7833" i="6"/>
  <c r="F7833" i="6"/>
  <c r="G7833" i="6"/>
  <c r="H7833" i="6"/>
  <c r="I7833" i="6"/>
  <c r="K7833" i="6" s="1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I7836" i="6"/>
  <c r="J7836" i="6"/>
  <c r="A7837" i="6"/>
  <c r="B7837" i="6"/>
  <c r="C7837" i="6"/>
  <c r="D7837" i="6"/>
  <c r="F7837" i="6"/>
  <c r="G7837" i="6"/>
  <c r="H7837" i="6"/>
  <c r="I7837" i="6"/>
  <c r="K7837" i="6" s="1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J7843" i="6"/>
  <c r="A7844" i="6"/>
  <c r="B7844" i="6"/>
  <c r="C7844" i="6"/>
  <c r="D7844" i="6"/>
  <c r="F7844" i="6"/>
  <c r="G7844" i="6"/>
  <c r="H7844" i="6"/>
  <c r="I7844" i="6"/>
  <c r="J7844" i="6"/>
  <c r="A7845" i="6"/>
  <c r="B7845" i="6"/>
  <c r="C7845" i="6"/>
  <c r="D7845" i="6"/>
  <c r="F7845" i="6"/>
  <c r="G7845" i="6"/>
  <c r="H7845" i="6"/>
  <c r="I7845" i="6"/>
  <c r="K7845" i="6" s="1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J7847" i="6"/>
  <c r="A7848" i="6"/>
  <c r="B7848" i="6"/>
  <c r="C7848" i="6"/>
  <c r="D7848" i="6"/>
  <c r="F7848" i="6"/>
  <c r="G7848" i="6"/>
  <c r="H7848" i="6"/>
  <c r="I7848" i="6"/>
  <c r="J7848" i="6"/>
  <c r="A7849" i="6"/>
  <c r="B7849" i="6"/>
  <c r="C7849" i="6"/>
  <c r="D7849" i="6"/>
  <c r="F7849" i="6"/>
  <c r="G7849" i="6"/>
  <c r="H7849" i="6"/>
  <c r="I7849" i="6"/>
  <c r="K7849" i="6" s="1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I7856" i="6"/>
  <c r="J7856" i="6"/>
  <c r="A7857" i="6"/>
  <c r="B7857" i="6"/>
  <c r="C7857" i="6"/>
  <c r="D7857" i="6"/>
  <c r="F7857" i="6"/>
  <c r="G7857" i="6"/>
  <c r="H7857" i="6"/>
  <c r="I7857" i="6"/>
  <c r="K7857" i="6" s="1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J7859" i="6"/>
  <c r="A7860" i="6"/>
  <c r="B7860" i="6"/>
  <c r="C7860" i="6"/>
  <c r="D7860" i="6"/>
  <c r="F7860" i="6"/>
  <c r="G7860" i="6"/>
  <c r="H7860" i="6"/>
  <c r="I7860" i="6"/>
  <c r="J7860" i="6"/>
  <c r="A7861" i="6"/>
  <c r="B7861" i="6"/>
  <c r="C7861" i="6"/>
  <c r="D7861" i="6"/>
  <c r="F7861" i="6"/>
  <c r="G7861" i="6"/>
  <c r="H7861" i="6"/>
  <c r="I7861" i="6"/>
  <c r="K7861" i="6" s="1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J7867" i="6"/>
  <c r="A7868" i="6"/>
  <c r="B7868" i="6"/>
  <c r="C7868" i="6"/>
  <c r="D7868" i="6"/>
  <c r="F7868" i="6"/>
  <c r="G7868" i="6"/>
  <c r="H7868" i="6"/>
  <c r="I7868" i="6"/>
  <c r="J7868" i="6"/>
  <c r="A7869" i="6"/>
  <c r="B7869" i="6"/>
  <c r="C7869" i="6"/>
  <c r="D7869" i="6"/>
  <c r="F7869" i="6"/>
  <c r="G7869" i="6"/>
  <c r="H7869" i="6"/>
  <c r="I7869" i="6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J7871" i="6"/>
  <c r="A7872" i="6"/>
  <c r="B7872" i="6"/>
  <c r="C7872" i="6"/>
  <c r="D7872" i="6"/>
  <c r="F7872" i="6"/>
  <c r="G7872" i="6"/>
  <c r="H7872" i="6"/>
  <c r="I7872" i="6"/>
  <c r="J7872" i="6"/>
  <c r="A7873" i="6"/>
  <c r="B7873" i="6"/>
  <c r="C7873" i="6"/>
  <c r="D7873" i="6"/>
  <c r="F7873" i="6"/>
  <c r="G7873" i="6"/>
  <c r="H7873" i="6"/>
  <c r="I7873" i="6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I7876" i="6"/>
  <c r="J7876" i="6"/>
  <c r="A7877" i="6"/>
  <c r="B7877" i="6"/>
  <c r="C7877" i="6"/>
  <c r="D7877" i="6"/>
  <c r="F7877" i="6"/>
  <c r="G7877" i="6"/>
  <c r="H7877" i="6"/>
  <c r="I7877" i="6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I7880" i="6"/>
  <c r="J7880" i="6"/>
  <c r="A7881" i="6"/>
  <c r="B7881" i="6"/>
  <c r="C7881" i="6"/>
  <c r="D7881" i="6"/>
  <c r="F7881" i="6"/>
  <c r="G7881" i="6"/>
  <c r="H7881" i="6"/>
  <c r="I7881" i="6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I7884" i="6"/>
  <c r="J7884" i="6"/>
  <c r="A7885" i="6"/>
  <c r="B7885" i="6"/>
  <c r="C7885" i="6"/>
  <c r="D7885" i="6"/>
  <c r="F7885" i="6"/>
  <c r="G7885" i="6"/>
  <c r="H7885" i="6"/>
  <c r="I7885" i="6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I7888" i="6"/>
  <c r="J7888" i="6"/>
  <c r="A7889" i="6"/>
  <c r="B7889" i="6"/>
  <c r="C7889" i="6"/>
  <c r="D7889" i="6"/>
  <c r="F7889" i="6"/>
  <c r="G7889" i="6"/>
  <c r="H7889" i="6"/>
  <c r="I7889" i="6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I7892" i="6"/>
  <c r="J7892" i="6"/>
  <c r="A7893" i="6"/>
  <c r="B7893" i="6"/>
  <c r="C7893" i="6"/>
  <c r="D7893" i="6"/>
  <c r="F7893" i="6"/>
  <c r="G7893" i="6"/>
  <c r="H7893" i="6"/>
  <c r="I7893" i="6"/>
  <c r="K7893" i="6" s="1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J7895" i="6"/>
  <c r="A7896" i="6"/>
  <c r="B7896" i="6"/>
  <c r="C7896" i="6"/>
  <c r="D7896" i="6"/>
  <c r="F7896" i="6"/>
  <c r="G7896" i="6"/>
  <c r="H7896" i="6"/>
  <c r="I7896" i="6"/>
  <c r="J7896" i="6"/>
  <c r="A7897" i="6"/>
  <c r="B7897" i="6"/>
  <c r="C7897" i="6"/>
  <c r="D7897" i="6"/>
  <c r="F7897" i="6"/>
  <c r="G7897" i="6"/>
  <c r="H7897" i="6"/>
  <c r="I7897" i="6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J7899" i="6"/>
  <c r="A7900" i="6"/>
  <c r="B7900" i="6"/>
  <c r="C7900" i="6"/>
  <c r="D7900" i="6"/>
  <c r="F7900" i="6"/>
  <c r="G7900" i="6"/>
  <c r="H7900" i="6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J7903" i="6"/>
  <c r="A7904" i="6"/>
  <c r="B7904" i="6"/>
  <c r="C7904" i="6"/>
  <c r="D7904" i="6"/>
  <c r="F7904" i="6"/>
  <c r="G7904" i="6"/>
  <c r="H7904" i="6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J7907" i="6"/>
  <c r="A7908" i="6"/>
  <c r="B7908" i="6"/>
  <c r="C7908" i="6"/>
  <c r="D7908" i="6"/>
  <c r="F7908" i="6"/>
  <c r="G7908" i="6"/>
  <c r="H7908" i="6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J7911" i="6"/>
  <c r="A7912" i="6"/>
  <c r="B7912" i="6"/>
  <c r="C7912" i="6"/>
  <c r="D7912" i="6"/>
  <c r="F7912" i="6"/>
  <c r="G7912" i="6"/>
  <c r="H7912" i="6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J7915" i="6"/>
  <c r="A7916" i="6"/>
  <c r="B7916" i="6"/>
  <c r="C7916" i="6"/>
  <c r="D7916" i="6"/>
  <c r="F7916" i="6"/>
  <c r="G7916" i="6"/>
  <c r="H7916" i="6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J7919" i="6"/>
  <c r="A7920" i="6"/>
  <c r="B7920" i="6"/>
  <c r="C7920" i="6"/>
  <c r="D7920" i="6"/>
  <c r="F7920" i="6"/>
  <c r="G7920" i="6"/>
  <c r="H7920" i="6"/>
  <c r="I7920" i="6"/>
  <c r="J7920" i="6"/>
  <c r="A7921" i="6"/>
  <c r="B7921" i="6"/>
  <c r="C7921" i="6"/>
  <c r="D7921" i="6"/>
  <c r="F7921" i="6"/>
  <c r="G7921" i="6"/>
  <c r="H7921" i="6"/>
  <c r="I7921" i="6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J7923" i="6"/>
  <c r="A7924" i="6"/>
  <c r="B7924" i="6"/>
  <c r="C7924" i="6"/>
  <c r="D7924" i="6"/>
  <c r="F7924" i="6"/>
  <c r="G7924" i="6"/>
  <c r="H7924" i="6"/>
  <c r="I7924" i="6"/>
  <c r="J7924" i="6"/>
  <c r="A7925" i="6"/>
  <c r="B7925" i="6"/>
  <c r="C7925" i="6"/>
  <c r="D7925" i="6"/>
  <c r="F7925" i="6"/>
  <c r="G7925" i="6"/>
  <c r="H7925" i="6"/>
  <c r="I7925" i="6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J7927" i="6"/>
  <c r="A7928" i="6"/>
  <c r="B7928" i="6"/>
  <c r="C7928" i="6"/>
  <c r="D7928" i="6"/>
  <c r="F7928" i="6"/>
  <c r="G7928" i="6"/>
  <c r="H7928" i="6"/>
  <c r="I7928" i="6"/>
  <c r="J7928" i="6"/>
  <c r="A7929" i="6"/>
  <c r="B7929" i="6"/>
  <c r="C7929" i="6"/>
  <c r="D7929" i="6"/>
  <c r="F7929" i="6"/>
  <c r="G7929" i="6"/>
  <c r="H7929" i="6"/>
  <c r="I7929" i="6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J7931" i="6"/>
  <c r="A7932" i="6"/>
  <c r="B7932" i="6"/>
  <c r="C7932" i="6"/>
  <c r="D7932" i="6"/>
  <c r="F7932" i="6"/>
  <c r="G7932" i="6"/>
  <c r="H7932" i="6"/>
  <c r="I7932" i="6"/>
  <c r="J7932" i="6"/>
  <c r="A7933" i="6"/>
  <c r="B7933" i="6"/>
  <c r="C7933" i="6"/>
  <c r="D7933" i="6"/>
  <c r="F7933" i="6"/>
  <c r="G7933" i="6"/>
  <c r="H7933" i="6"/>
  <c r="I7933" i="6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J7935" i="6"/>
  <c r="A7936" i="6"/>
  <c r="B7936" i="6"/>
  <c r="C7936" i="6"/>
  <c r="D7936" i="6"/>
  <c r="F7936" i="6"/>
  <c r="G7936" i="6"/>
  <c r="H7936" i="6"/>
  <c r="I7936" i="6"/>
  <c r="J7936" i="6"/>
  <c r="A7937" i="6"/>
  <c r="B7937" i="6"/>
  <c r="C7937" i="6"/>
  <c r="D7937" i="6"/>
  <c r="F7937" i="6"/>
  <c r="G7937" i="6"/>
  <c r="H7937" i="6"/>
  <c r="I7937" i="6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I7940" i="6"/>
  <c r="J7940" i="6"/>
  <c r="A7941" i="6"/>
  <c r="B7941" i="6"/>
  <c r="C7941" i="6"/>
  <c r="D7941" i="6"/>
  <c r="F7941" i="6"/>
  <c r="G7941" i="6"/>
  <c r="H7941" i="6"/>
  <c r="I7941" i="6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I7944" i="6"/>
  <c r="J7944" i="6"/>
  <c r="A7945" i="6"/>
  <c r="B7945" i="6"/>
  <c r="C7945" i="6"/>
  <c r="D7945" i="6"/>
  <c r="F7945" i="6"/>
  <c r="G7945" i="6"/>
  <c r="H7945" i="6"/>
  <c r="I7945" i="6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I7948" i="6"/>
  <c r="J7948" i="6"/>
  <c r="A7949" i="6"/>
  <c r="B7949" i="6"/>
  <c r="C7949" i="6"/>
  <c r="D7949" i="6"/>
  <c r="F7949" i="6"/>
  <c r="G7949" i="6"/>
  <c r="H7949" i="6"/>
  <c r="I7949" i="6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I7952" i="6"/>
  <c r="J7952" i="6"/>
  <c r="A7953" i="6"/>
  <c r="B7953" i="6"/>
  <c r="C7953" i="6"/>
  <c r="D7953" i="6"/>
  <c r="F7953" i="6"/>
  <c r="G7953" i="6"/>
  <c r="H7953" i="6"/>
  <c r="I7953" i="6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I7956" i="6"/>
  <c r="J7956" i="6"/>
  <c r="A7957" i="6"/>
  <c r="B7957" i="6"/>
  <c r="C7957" i="6"/>
  <c r="D7957" i="6"/>
  <c r="F7957" i="6"/>
  <c r="G7957" i="6"/>
  <c r="H7957" i="6"/>
  <c r="I7957" i="6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I7960" i="6"/>
  <c r="J7960" i="6"/>
  <c r="A7961" i="6"/>
  <c r="B7961" i="6"/>
  <c r="C7961" i="6"/>
  <c r="D7961" i="6"/>
  <c r="F7961" i="6"/>
  <c r="G7961" i="6"/>
  <c r="H7961" i="6"/>
  <c r="I7961" i="6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I7964" i="6"/>
  <c r="J7964" i="6"/>
  <c r="A7965" i="6"/>
  <c r="B7965" i="6"/>
  <c r="C7965" i="6"/>
  <c r="D7965" i="6"/>
  <c r="F7965" i="6"/>
  <c r="G7965" i="6"/>
  <c r="H7965" i="6"/>
  <c r="I7965" i="6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I7968" i="6"/>
  <c r="J7968" i="6"/>
  <c r="A7969" i="6"/>
  <c r="B7969" i="6"/>
  <c r="C7969" i="6"/>
  <c r="D7969" i="6"/>
  <c r="F7969" i="6"/>
  <c r="G7969" i="6"/>
  <c r="H7969" i="6"/>
  <c r="I7969" i="6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I7972" i="6"/>
  <c r="J7972" i="6"/>
  <c r="A7973" i="6"/>
  <c r="B7973" i="6"/>
  <c r="C7973" i="6"/>
  <c r="D7973" i="6"/>
  <c r="F7973" i="6"/>
  <c r="G7973" i="6"/>
  <c r="H7973" i="6"/>
  <c r="I7973" i="6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I7976" i="6"/>
  <c r="J7976" i="6"/>
  <c r="A7977" i="6"/>
  <c r="B7977" i="6"/>
  <c r="C7977" i="6"/>
  <c r="D7977" i="6"/>
  <c r="F7977" i="6"/>
  <c r="G7977" i="6"/>
  <c r="H7977" i="6"/>
  <c r="I7977" i="6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I7980" i="6"/>
  <c r="J7980" i="6"/>
  <c r="A7981" i="6"/>
  <c r="B7981" i="6"/>
  <c r="C7981" i="6"/>
  <c r="D7981" i="6"/>
  <c r="F7981" i="6"/>
  <c r="G7981" i="6"/>
  <c r="H7981" i="6"/>
  <c r="I7981" i="6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I7984" i="6"/>
  <c r="J7984" i="6"/>
  <c r="A7985" i="6"/>
  <c r="B7985" i="6"/>
  <c r="C7985" i="6"/>
  <c r="D7985" i="6"/>
  <c r="F7985" i="6"/>
  <c r="G7985" i="6"/>
  <c r="H7985" i="6"/>
  <c r="I7985" i="6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I7988" i="6"/>
  <c r="J7988" i="6"/>
  <c r="A7989" i="6"/>
  <c r="B7989" i="6"/>
  <c r="C7989" i="6"/>
  <c r="D7989" i="6"/>
  <c r="F7989" i="6"/>
  <c r="G7989" i="6"/>
  <c r="H7989" i="6"/>
  <c r="I7989" i="6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I7992" i="6"/>
  <c r="J7992" i="6"/>
  <c r="A7993" i="6"/>
  <c r="B7993" i="6"/>
  <c r="C7993" i="6"/>
  <c r="D7993" i="6"/>
  <c r="F7993" i="6"/>
  <c r="G7993" i="6"/>
  <c r="H7993" i="6"/>
  <c r="I7993" i="6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I7996" i="6"/>
  <c r="J7996" i="6"/>
  <c r="A7997" i="6"/>
  <c r="B7997" i="6"/>
  <c r="C7997" i="6"/>
  <c r="D7997" i="6"/>
  <c r="F7997" i="6"/>
  <c r="G7997" i="6"/>
  <c r="H7997" i="6"/>
  <c r="I7997" i="6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I8000" i="6"/>
  <c r="J8000" i="6"/>
  <c r="A8001" i="6"/>
  <c r="B8001" i="6"/>
  <c r="C8001" i="6"/>
  <c r="D8001" i="6"/>
  <c r="F8001" i="6"/>
  <c r="G8001" i="6"/>
  <c r="H8001" i="6"/>
  <c r="I8001" i="6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I8004" i="6"/>
  <c r="J8004" i="6"/>
  <c r="A8005" i="6"/>
  <c r="B8005" i="6"/>
  <c r="C8005" i="6"/>
  <c r="D8005" i="6"/>
  <c r="F8005" i="6"/>
  <c r="G8005" i="6"/>
  <c r="H8005" i="6"/>
  <c r="I8005" i="6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I8008" i="6"/>
  <c r="J8008" i="6"/>
  <c r="A8009" i="6"/>
  <c r="B8009" i="6"/>
  <c r="C8009" i="6"/>
  <c r="D8009" i="6"/>
  <c r="F8009" i="6"/>
  <c r="G8009" i="6"/>
  <c r="H8009" i="6"/>
  <c r="I8009" i="6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I8012" i="6"/>
  <c r="J8012" i="6"/>
  <c r="A8013" i="6"/>
  <c r="B8013" i="6"/>
  <c r="C8013" i="6"/>
  <c r="D8013" i="6"/>
  <c r="F8013" i="6"/>
  <c r="G8013" i="6"/>
  <c r="H8013" i="6"/>
  <c r="I8013" i="6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I8016" i="6"/>
  <c r="J8016" i="6"/>
  <c r="A8017" i="6"/>
  <c r="B8017" i="6"/>
  <c r="C8017" i="6"/>
  <c r="D8017" i="6"/>
  <c r="F8017" i="6"/>
  <c r="G8017" i="6"/>
  <c r="H8017" i="6"/>
  <c r="I8017" i="6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I8020" i="6"/>
  <c r="J8020" i="6"/>
  <c r="A8021" i="6"/>
  <c r="B8021" i="6"/>
  <c r="C8021" i="6"/>
  <c r="D8021" i="6"/>
  <c r="F8021" i="6"/>
  <c r="G8021" i="6"/>
  <c r="H8021" i="6"/>
  <c r="I8021" i="6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I8024" i="6"/>
  <c r="J8024" i="6"/>
  <c r="A8025" i="6"/>
  <c r="B8025" i="6"/>
  <c r="C8025" i="6"/>
  <c r="D8025" i="6"/>
  <c r="F8025" i="6"/>
  <c r="G8025" i="6"/>
  <c r="H8025" i="6"/>
  <c r="I8025" i="6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I8028" i="6"/>
  <c r="J8028" i="6"/>
  <c r="A8029" i="6"/>
  <c r="B8029" i="6"/>
  <c r="C8029" i="6"/>
  <c r="D8029" i="6"/>
  <c r="F8029" i="6"/>
  <c r="G8029" i="6"/>
  <c r="H8029" i="6"/>
  <c r="I8029" i="6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I8032" i="6"/>
  <c r="J8032" i="6"/>
  <c r="A8033" i="6"/>
  <c r="B8033" i="6"/>
  <c r="C8033" i="6"/>
  <c r="D8033" i="6"/>
  <c r="F8033" i="6"/>
  <c r="G8033" i="6"/>
  <c r="H8033" i="6"/>
  <c r="I8033" i="6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K8035" i="6" s="1"/>
  <c r="J8035" i="6"/>
  <c r="A8036" i="6"/>
  <c r="B8036" i="6"/>
  <c r="C8036" i="6"/>
  <c r="D8036" i="6"/>
  <c r="F8036" i="6"/>
  <c r="G8036" i="6"/>
  <c r="H8036" i="6"/>
  <c r="I8036" i="6"/>
  <c r="J8036" i="6"/>
  <c r="A8037" i="6"/>
  <c r="B8037" i="6"/>
  <c r="C8037" i="6"/>
  <c r="D8037" i="6"/>
  <c r="F8037" i="6"/>
  <c r="G8037" i="6"/>
  <c r="H8037" i="6"/>
  <c r="I8037" i="6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J8039" i="6"/>
  <c r="A8040" i="6"/>
  <c r="B8040" i="6"/>
  <c r="C8040" i="6"/>
  <c r="D8040" i="6"/>
  <c r="F8040" i="6"/>
  <c r="G8040" i="6"/>
  <c r="H8040" i="6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I8044" i="6"/>
  <c r="J8044" i="6"/>
  <c r="A8045" i="6"/>
  <c r="B8045" i="6"/>
  <c r="C8045" i="6"/>
  <c r="D8045" i="6"/>
  <c r="F8045" i="6"/>
  <c r="G8045" i="6"/>
  <c r="H8045" i="6"/>
  <c r="I8045" i="6"/>
  <c r="K8045" i="6" s="1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K8047" i="6" s="1"/>
  <c r="J8047" i="6"/>
  <c r="A8048" i="6"/>
  <c r="B8048" i="6"/>
  <c r="C8048" i="6"/>
  <c r="D8048" i="6"/>
  <c r="F8048" i="6"/>
  <c r="G8048" i="6"/>
  <c r="H8048" i="6"/>
  <c r="I8048" i="6"/>
  <c r="J8048" i="6"/>
  <c r="A8049" i="6"/>
  <c r="B8049" i="6"/>
  <c r="C8049" i="6"/>
  <c r="D8049" i="6"/>
  <c r="F8049" i="6"/>
  <c r="G8049" i="6"/>
  <c r="H8049" i="6"/>
  <c r="I8049" i="6"/>
  <c r="K8049" i="6" s="1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K8051" i="6" s="1"/>
  <c r="J8051" i="6"/>
  <c r="A8052" i="6"/>
  <c r="B8052" i="6"/>
  <c r="C8052" i="6"/>
  <c r="D8052" i="6"/>
  <c r="F8052" i="6"/>
  <c r="G8052" i="6"/>
  <c r="H8052" i="6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K8067" i="6" s="1"/>
  <c r="J8067" i="6"/>
  <c r="A8068" i="6"/>
  <c r="B8068" i="6"/>
  <c r="C8068" i="6"/>
  <c r="D8068" i="6"/>
  <c r="F8068" i="6"/>
  <c r="G8068" i="6"/>
  <c r="H8068" i="6"/>
  <c r="I8068" i="6"/>
  <c r="J8068" i="6"/>
  <c r="A8069" i="6"/>
  <c r="B8069" i="6"/>
  <c r="C8069" i="6"/>
  <c r="D8069" i="6"/>
  <c r="F8069" i="6"/>
  <c r="G8069" i="6"/>
  <c r="H8069" i="6"/>
  <c r="I8069" i="6"/>
  <c r="K8069" i="6" s="1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K8071" i="6" s="1"/>
  <c r="J8071" i="6"/>
  <c r="A8072" i="6"/>
  <c r="B8072" i="6"/>
  <c r="C8072" i="6"/>
  <c r="D8072" i="6"/>
  <c r="F8072" i="6"/>
  <c r="G8072" i="6"/>
  <c r="H8072" i="6"/>
  <c r="I8072" i="6"/>
  <c r="J8072" i="6"/>
  <c r="A8073" i="6"/>
  <c r="B8073" i="6"/>
  <c r="C8073" i="6"/>
  <c r="D8073" i="6"/>
  <c r="F8073" i="6"/>
  <c r="G8073" i="6"/>
  <c r="H8073" i="6"/>
  <c r="I8073" i="6"/>
  <c r="K8073" i="6" s="1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K8075" i="6" s="1"/>
  <c r="J8075" i="6"/>
  <c r="A8076" i="6"/>
  <c r="B8076" i="6"/>
  <c r="C8076" i="6"/>
  <c r="D8076" i="6"/>
  <c r="F8076" i="6"/>
  <c r="G8076" i="6"/>
  <c r="H8076" i="6"/>
  <c r="I8076" i="6"/>
  <c r="J8076" i="6"/>
  <c r="A8077" i="6"/>
  <c r="B8077" i="6"/>
  <c r="C8077" i="6"/>
  <c r="D8077" i="6"/>
  <c r="F8077" i="6"/>
  <c r="G8077" i="6"/>
  <c r="H8077" i="6"/>
  <c r="I8077" i="6"/>
  <c r="K8077" i="6" s="1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K8079" i="6" s="1"/>
  <c r="J8079" i="6"/>
  <c r="A8080" i="6"/>
  <c r="B8080" i="6"/>
  <c r="C8080" i="6"/>
  <c r="D8080" i="6"/>
  <c r="F8080" i="6"/>
  <c r="G8080" i="6"/>
  <c r="H8080" i="6"/>
  <c r="I8080" i="6"/>
  <c r="J8080" i="6"/>
  <c r="A8081" i="6"/>
  <c r="B8081" i="6"/>
  <c r="C8081" i="6"/>
  <c r="D8081" i="6"/>
  <c r="F8081" i="6"/>
  <c r="G8081" i="6"/>
  <c r="H8081" i="6"/>
  <c r="I8081" i="6"/>
  <c r="K8081" i="6" s="1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K8083" i="6" s="1"/>
  <c r="J8083" i="6"/>
  <c r="A8084" i="6"/>
  <c r="B8084" i="6"/>
  <c r="C8084" i="6"/>
  <c r="D8084" i="6"/>
  <c r="F8084" i="6"/>
  <c r="G8084" i="6"/>
  <c r="H8084" i="6"/>
  <c r="I8084" i="6"/>
  <c r="J8084" i="6"/>
  <c r="A8085" i="6"/>
  <c r="B8085" i="6"/>
  <c r="C8085" i="6"/>
  <c r="D8085" i="6"/>
  <c r="F8085" i="6"/>
  <c r="G8085" i="6"/>
  <c r="H8085" i="6"/>
  <c r="I8085" i="6"/>
  <c r="K8085" i="6" s="1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K8087" i="6" s="1"/>
  <c r="J8087" i="6"/>
  <c r="A8088" i="6"/>
  <c r="B8088" i="6"/>
  <c r="C8088" i="6"/>
  <c r="D8088" i="6"/>
  <c r="F8088" i="6"/>
  <c r="G8088" i="6"/>
  <c r="H8088" i="6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K8091" i="6" s="1"/>
  <c r="J8091" i="6"/>
  <c r="A8092" i="6"/>
  <c r="B8092" i="6"/>
  <c r="C8092" i="6"/>
  <c r="D8092" i="6"/>
  <c r="F8092" i="6"/>
  <c r="G8092" i="6"/>
  <c r="H8092" i="6"/>
  <c r="I8092" i="6"/>
  <c r="J8092" i="6"/>
  <c r="A8093" i="6"/>
  <c r="B8093" i="6"/>
  <c r="C8093" i="6"/>
  <c r="D8093" i="6"/>
  <c r="F8093" i="6"/>
  <c r="G8093" i="6"/>
  <c r="H8093" i="6"/>
  <c r="I8093" i="6"/>
  <c r="K8093" i="6" s="1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I8096" i="6"/>
  <c r="J8096" i="6"/>
  <c r="A8097" i="6"/>
  <c r="B8097" i="6"/>
  <c r="C8097" i="6"/>
  <c r="D8097" i="6"/>
  <c r="F8097" i="6"/>
  <c r="G8097" i="6"/>
  <c r="H8097" i="6"/>
  <c r="I8097" i="6"/>
  <c r="K8097" i="6" s="1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K8099" i="6" s="1"/>
  <c r="J8099" i="6"/>
  <c r="A8100" i="6"/>
  <c r="B8100" i="6"/>
  <c r="C8100" i="6"/>
  <c r="D8100" i="6"/>
  <c r="F8100" i="6"/>
  <c r="G8100" i="6"/>
  <c r="H8100" i="6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I8104" i="6"/>
  <c r="J8104" i="6"/>
  <c r="A8105" i="6"/>
  <c r="B8105" i="6"/>
  <c r="C8105" i="6"/>
  <c r="D8105" i="6"/>
  <c r="F8105" i="6"/>
  <c r="G8105" i="6"/>
  <c r="H8105" i="6"/>
  <c r="I8105" i="6"/>
  <c r="K8105" i="6" s="1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K8107" i="6" s="1"/>
  <c r="J8107" i="6"/>
  <c r="A8108" i="6"/>
  <c r="B8108" i="6"/>
  <c r="C8108" i="6"/>
  <c r="D8108" i="6"/>
  <c r="F8108" i="6"/>
  <c r="G8108" i="6"/>
  <c r="H8108" i="6"/>
  <c r="I8108" i="6"/>
  <c r="J8108" i="6"/>
  <c r="A8109" i="6"/>
  <c r="B8109" i="6"/>
  <c r="C8109" i="6"/>
  <c r="D8109" i="6"/>
  <c r="F8109" i="6"/>
  <c r="G8109" i="6"/>
  <c r="H8109" i="6"/>
  <c r="I8109" i="6"/>
  <c r="K8109" i="6" s="1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I8112" i="6"/>
  <c r="J8112" i="6"/>
  <c r="A8113" i="6"/>
  <c r="B8113" i="6"/>
  <c r="C8113" i="6"/>
  <c r="D8113" i="6"/>
  <c r="F8113" i="6"/>
  <c r="G8113" i="6"/>
  <c r="H8113" i="6"/>
  <c r="I8113" i="6"/>
  <c r="K8113" i="6" s="1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K8115" i="6" s="1"/>
  <c r="J8115" i="6"/>
  <c r="A8116" i="6"/>
  <c r="B8116" i="6"/>
  <c r="C8116" i="6"/>
  <c r="D8116" i="6"/>
  <c r="F8116" i="6"/>
  <c r="G8116" i="6"/>
  <c r="H8116" i="6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I8120" i="6"/>
  <c r="J8120" i="6"/>
  <c r="A8121" i="6"/>
  <c r="B8121" i="6"/>
  <c r="C8121" i="6"/>
  <c r="D8121" i="6"/>
  <c r="F8121" i="6"/>
  <c r="G8121" i="6"/>
  <c r="H8121" i="6"/>
  <c r="I8121" i="6"/>
  <c r="K8121" i="6" s="1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K8123" i="6" s="1"/>
  <c r="J8123" i="6"/>
  <c r="A8124" i="6"/>
  <c r="B8124" i="6"/>
  <c r="C8124" i="6"/>
  <c r="D8124" i="6"/>
  <c r="F8124" i="6"/>
  <c r="G8124" i="6"/>
  <c r="H8124" i="6"/>
  <c r="I8124" i="6"/>
  <c r="J8124" i="6"/>
  <c r="A8125" i="6"/>
  <c r="B8125" i="6"/>
  <c r="C8125" i="6"/>
  <c r="D8125" i="6"/>
  <c r="F8125" i="6"/>
  <c r="G8125" i="6"/>
  <c r="H8125" i="6"/>
  <c r="I8125" i="6"/>
  <c r="K8125" i="6" s="1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I8128" i="6"/>
  <c r="J8128" i="6"/>
  <c r="A8129" i="6"/>
  <c r="B8129" i="6"/>
  <c r="C8129" i="6"/>
  <c r="D8129" i="6"/>
  <c r="F8129" i="6"/>
  <c r="G8129" i="6"/>
  <c r="H8129" i="6"/>
  <c r="I8129" i="6"/>
  <c r="K8129" i="6" s="1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K8131" i="6" s="1"/>
  <c r="J8131" i="6"/>
  <c r="A8132" i="6"/>
  <c r="B8132" i="6"/>
  <c r="C8132" i="6"/>
  <c r="D8132" i="6"/>
  <c r="F8132" i="6"/>
  <c r="G8132" i="6"/>
  <c r="H8132" i="6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I8136" i="6"/>
  <c r="J8136" i="6"/>
  <c r="A8137" i="6"/>
  <c r="B8137" i="6"/>
  <c r="C8137" i="6"/>
  <c r="D8137" i="6"/>
  <c r="F8137" i="6"/>
  <c r="G8137" i="6"/>
  <c r="H8137" i="6"/>
  <c r="I8137" i="6"/>
  <c r="K8137" i="6" s="1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K8139" i="6" s="1"/>
  <c r="J8139" i="6"/>
  <c r="A8140" i="6"/>
  <c r="B8140" i="6"/>
  <c r="C8140" i="6"/>
  <c r="D8140" i="6"/>
  <c r="F8140" i="6"/>
  <c r="G8140" i="6"/>
  <c r="H8140" i="6"/>
  <c r="I8140" i="6"/>
  <c r="J8140" i="6"/>
  <c r="A8141" i="6"/>
  <c r="B8141" i="6"/>
  <c r="C8141" i="6"/>
  <c r="D8141" i="6"/>
  <c r="F8141" i="6"/>
  <c r="G8141" i="6"/>
  <c r="H8141" i="6"/>
  <c r="I8141" i="6"/>
  <c r="K8141" i="6" s="1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I8144" i="6"/>
  <c r="J8144" i="6"/>
  <c r="A8145" i="6"/>
  <c r="B8145" i="6"/>
  <c r="C8145" i="6"/>
  <c r="D8145" i="6"/>
  <c r="F8145" i="6"/>
  <c r="G8145" i="6"/>
  <c r="H8145" i="6"/>
  <c r="I8145" i="6"/>
  <c r="K8145" i="6" s="1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K8147" i="6" s="1"/>
  <c r="J8147" i="6"/>
  <c r="A8148" i="6"/>
  <c r="B8148" i="6"/>
  <c r="C8148" i="6"/>
  <c r="D8148" i="6"/>
  <c r="F8148" i="6"/>
  <c r="G8148" i="6"/>
  <c r="H8148" i="6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I8152" i="6"/>
  <c r="J8152" i="6"/>
  <c r="A8153" i="6"/>
  <c r="B8153" i="6"/>
  <c r="C8153" i="6"/>
  <c r="D8153" i="6"/>
  <c r="F8153" i="6"/>
  <c r="G8153" i="6"/>
  <c r="H8153" i="6"/>
  <c r="I8153" i="6"/>
  <c r="K8153" i="6" s="1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K8155" i="6" s="1"/>
  <c r="J8155" i="6"/>
  <c r="A8156" i="6"/>
  <c r="B8156" i="6"/>
  <c r="C8156" i="6"/>
  <c r="D8156" i="6"/>
  <c r="F8156" i="6"/>
  <c r="G8156" i="6"/>
  <c r="H8156" i="6"/>
  <c r="I8156" i="6"/>
  <c r="J8156" i="6"/>
  <c r="A8157" i="6"/>
  <c r="B8157" i="6"/>
  <c r="C8157" i="6"/>
  <c r="D8157" i="6"/>
  <c r="F8157" i="6"/>
  <c r="G8157" i="6"/>
  <c r="H8157" i="6"/>
  <c r="I8157" i="6"/>
  <c r="K8157" i="6" s="1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I8160" i="6"/>
  <c r="J8160" i="6"/>
  <c r="A8161" i="6"/>
  <c r="B8161" i="6"/>
  <c r="C8161" i="6"/>
  <c r="D8161" i="6"/>
  <c r="F8161" i="6"/>
  <c r="G8161" i="6"/>
  <c r="H8161" i="6"/>
  <c r="I8161" i="6"/>
  <c r="K8161" i="6" s="1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K8163" i="6" s="1"/>
  <c r="J8163" i="6"/>
  <c r="A8164" i="6"/>
  <c r="B8164" i="6"/>
  <c r="C8164" i="6"/>
  <c r="D8164" i="6"/>
  <c r="F8164" i="6"/>
  <c r="G8164" i="6"/>
  <c r="H8164" i="6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I8168" i="6"/>
  <c r="J8168" i="6"/>
  <c r="A8169" i="6"/>
  <c r="B8169" i="6"/>
  <c r="C8169" i="6"/>
  <c r="D8169" i="6"/>
  <c r="F8169" i="6"/>
  <c r="G8169" i="6"/>
  <c r="H8169" i="6"/>
  <c r="I8169" i="6"/>
  <c r="K8169" i="6" s="1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I8172" i="6"/>
  <c r="J8172" i="6"/>
  <c r="A8173" i="6"/>
  <c r="B8173" i="6"/>
  <c r="C8173" i="6"/>
  <c r="D8173" i="6"/>
  <c r="F8173" i="6"/>
  <c r="G8173" i="6"/>
  <c r="H8173" i="6"/>
  <c r="I8173" i="6"/>
  <c r="K8173" i="6" s="1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I8176" i="6"/>
  <c r="J8176" i="6"/>
  <c r="A8177" i="6"/>
  <c r="B8177" i="6"/>
  <c r="C8177" i="6"/>
  <c r="D8177" i="6"/>
  <c r="F8177" i="6"/>
  <c r="G8177" i="6"/>
  <c r="H8177" i="6"/>
  <c r="I8177" i="6"/>
  <c r="K8177" i="6" s="1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K8179" i="6" s="1"/>
  <c r="J8179" i="6"/>
  <c r="A8180" i="6"/>
  <c r="B8180" i="6"/>
  <c r="C8180" i="6"/>
  <c r="D8180" i="6"/>
  <c r="F8180" i="6"/>
  <c r="G8180" i="6"/>
  <c r="H8180" i="6"/>
  <c r="I8180" i="6"/>
  <c r="J8180" i="6"/>
  <c r="A8181" i="6"/>
  <c r="B8181" i="6"/>
  <c r="C8181" i="6"/>
  <c r="D8181" i="6"/>
  <c r="F8181" i="6"/>
  <c r="G8181" i="6"/>
  <c r="H8181" i="6"/>
  <c r="I8181" i="6"/>
  <c r="K8181" i="6" s="1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I8184" i="6"/>
  <c r="J8184" i="6"/>
  <c r="A8185" i="6"/>
  <c r="B8185" i="6"/>
  <c r="C8185" i="6"/>
  <c r="D8185" i="6"/>
  <c r="F8185" i="6"/>
  <c r="G8185" i="6"/>
  <c r="H8185" i="6"/>
  <c r="I8185" i="6"/>
  <c r="K8185" i="6" s="1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K8187" i="6" s="1"/>
  <c r="J8187" i="6"/>
  <c r="A8188" i="6"/>
  <c r="B8188" i="6"/>
  <c r="C8188" i="6"/>
  <c r="D8188" i="6"/>
  <c r="F8188" i="6"/>
  <c r="G8188" i="6"/>
  <c r="H8188" i="6"/>
  <c r="I8188" i="6"/>
  <c r="J8188" i="6"/>
  <c r="A8189" i="6"/>
  <c r="B8189" i="6"/>
  <c r="C8189" i="6"/>
  <c r="D8189" i="6"/>
  <c r="F8189" i="6"/>
  <c r="G8189" i="6"/>
  <c r="H8189" i="6"/>
  <c r="I8189" i="6"/>
  <c r="K8189" i="6" s="1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I8192" i="6"/>
  <c r="J8192" i="6"/>
  <c r="A8193" i="6"/>
  <c r="B8193" i="6"/>
  <c r="C8193" i="6"/>
  <c r="D8193" i="6"/>
  <c r="F8193" i="6"/>
  <c r="G8193" i="6"/>
  <c r="H8193" i="6"/>
  <c r="I8193" i="6"/>
  <c r="K8193" i="6" s="1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K8195" i="6" s="1"/>
  <c r="J8195" i="6"/>
  <c r="A8196" i="6"/>
  <c r="B8196" i="6"/>
  <c r="C8196" i="6"/>
  <c r="D8196" i="6"/>
  <c r="F8196" i="6"/>
  <c r="G8196" i="6"/>
  <c r="H8196" i="6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I8200" i="6"/>
  <c r="J8200" i="6"/>
  <c r="A8201" i="6"/>
  <c r="B8201" i="6"/>
  <c r="C8201" i="6"/>
  <c r="D8201" i="6"/>
  <c r="F8201" i="6"/>
  <c r="G8201" i="6"/>
  <c r="H8201" i="6"/>
  <c r="I8201" i="6"/>
  <c r="K8201" i="6" s="1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I8204" i="6"/>
  <c r="J8204" i="6"/>
  <c r="A8205" i="6"/>
  <c r="B8205" i="6"/>
  <c r="C8205" i="6"/>
  <c r="D8205" i="6"/>
  <c r="F8205" i="6"/>
  <c r="G8205" i="6"/>
  <c r="H8205" i="6"/>
  <c r="I8205" i="6"/>
  <c r="K8205" i="6" s="1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I8208" i="6"/>
  <c r="J8208" i="6"/>
  <c r="A8209" i="6"/>
  <c r="B8209" i="6"/>
  <c r="C8209" i="6"/>
  <c r="D8209" i="6"/>
  <c r="F8209" i="6"/>
  <c r="G8209" i="6"/>
  <c r="H8209" i="6"/>
  <c r="I8209" i="6"/>
  <c r="K8209" i="6" s="1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K8211" i="6" s="1"/>
  <c r="J8211" i="6"/>
  <c r="A8212" i="6"/>
  <c r="B8212" i="6"/>
  <c r="C8212" i="6"/>
  <c r="D8212" i="6"/>
  <c r="F8212" i="6"/>
  <c r="G8212" i="6"/>
  <c r="H8212" i="6"/>
  <c r="I8212" i="6"/>
  <c r="J8212" i="6"/>
  <c r="A8213" i="6"/>
  <c r="B8213" i="6"/>
  <c r="C8213" i="6"/>
  <c r="D8213" i="6"/>
  <c r="F8213" i="6"/>
  <c r="G8213" i="6"/>
  <c r="H8213" i="6"/>
  <c r="I8213" i="6"/>
  <c r="K8213" i="6" s="1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I8216" i="6"/>
  <c r="J8216" i="6"/>
  <c r="A8217" i="6"/>
  <c r="B8217" i="6"/>
  <c r="C8217" i="6"/>
  <c r="D8217" i="6"/>
  <c r="F8217" i="6"/>
  <c r="G8217" i="6"/>
  <c r="H8217" i="6"/>
  <c r="I8217" i="6"/>
  <c r="K8217" i="6" s="1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I8220" i="6"/>
  <c r="J8220" i="6"/>
  <c r="A8221" i="6"/>
  <c r="B8221" i="6"/>
  <c r="C8221" i="6"/>
  <c r="D8221" i="6"/>
  <c r="F8221" i="6"/>
  <c r="G8221" i="6"/>
  <c r="H8221" i="6"/>
  <c r="I8221" i="6"/>
  <c r="K8221" i="6" s="1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I8224" i="6"/>
  <c r="J8224" i="6"/>
  <c r="A8225" i="6"/>
  <c r="B8225" i="6"/>
  <c r="C8225" i="6"/>
  <c r="D8225" i="6"/>
  <c r="F8225" i="6"/>
  <c r="G8225" i="6"/>
  <c r="H8225" i="6"/>
  <c r="I8225" i="6"/>
  <c r="K8225" i="6" s="1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K8227" i="6" s="1"/>
  <c r="J8227" i="6"/>
  <c r="A8228" i="6"/>
  <c r="B8228" i="6"/>
  <c r="C8228" i="6"/>
  <c r="D8228" i="6"/>
  <c r="F8228" i="6"/>
  <c r="G8228" i="6"/>
  <c r="H8228" i="6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I8232" i="6"/>
  <c r="J8232" i="6"/>
  <c r="A8233" i="6"/>
  <c r="B8233" i="6"/>
  <c r="C8233" i="6"/>
  <c r="D8233" i="6"/>
  <c r="F8233" i="6"/>
  <c r="G8233" i="6"/>
  <c r="H8233" i="6"/>
  <c r="I8233" i="6"/>
  <c r="K8233" i="6" s="1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I8236" i="6"/>
  <c r="J8236" i="6"/>
  <c r="A8237" i="6"/>
  <c r="B8237" i="6"/>
  <c r="C8237" i="6"/>
  <c r="D8237" i="6"/>
  <c r="F8237" i="6"/>
  <c r="G8237" i="6"/>
  <c r="H8237" i="6"/>
  <c r="I8237" i="6"/>
  <c r="K8237" i="6" s="1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I8240" i="6"/>
  <c r="J8240" i="6"/>
  <c r="A8241" i="6"/>
  <c r="B8241" i="6"/>
  <c r="C8241" i="6"/>
  <c r="D8241" i="6"/>
  <c r="F8241" i="6"/>
  <c r="G8241" i="6"/>
  <c r="H8241" i="6"/>
  <c r="I8241" i="6"/>
  <c r="K8241" i="6" s="1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K8243" i="6" s="1"/>
  <c r="J8243" i="6"/>
  <c r="A8244" i="6"/>
  <c r="B8244" i="6"/>
  <c r="C8244" i="6"/>
  <c r="D8244" i="6"/>
  <c r="F8244" i="6"/>
  <c r="G8244" i="6"/>
  <c r="H8244" i="6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I8248" i="6"/>
  <c r="J8248" i="6"/>
  <c r="A8249" i="6"/>
  <c r="B8249" i="6"/>
  <c r="C8249" i="6"/>
  <c r="D8249" i="6"/>
  <c r="F8249" i="6"/>
  <c r="G8249" i="6"/>
  <c r="H8249" i="6"/>
  <c r="I8249" i="6"/>
  <c r="K8249" i="6" s="1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I8252" i="6"/>
  <c r="J8252" i="6"/>
  <c r="A8253" i="6"/>
  <c r="B8253" i="6"/>
  <c r="C8253" i="6"/>
  <c r="D8253" i="6"/>
  <c r="F8253" i="6"/>
  <c r="G8253" i="6"/>
  <c r="H8253" i="6"/>
  <c r="I8253" i="6"/>
  <c r="K8253" i="6" s="1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I8256" i="6"/>
  <c r="J8256" i="6"/>
  <c r="A8257" i="6"/>
  <c r="B8257" i="6"/>
  <c r="C8257" i="6"/>
  <c r="D8257" i="6"/>
  <c r="F8257" i="6"/>
  <c r="G8257" i="6"/>
  <c r="H8257" i="6"/>
  <c r="I8257" i="6"/>
  <c r="K8257" i="6" s="1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K8259" i="6" s="1"/>
  <c r="J8259" i="6"/>
  <c r="A8260" i="6"/>
  <c r="B8260" i="6"/>
  <c r="C8260" i="6"/>
  <c r="D8260" i="6"/>
  <c r="F8260" i="6"/>
  <c r="G8260" i="6"/>
  <c r="H8260" i="6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K8263" i="6" s="1"/>
  <c r="J8263" i="6"/>
  <c r="A8264" i="6"/>
  <c r="B8264" i="6"/>
  <c r="C8264" i="6"/>
  <c r="D8264" i="6"/>
  <c r="F8264" i="6"/>
  <c r="G8264" i="6"/>
  <c r="H8264" i="6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K8267" i="6" s="1"/>
  <c r="J8267" i="6"/>
  <c r="A8268" i="6"/>
  <c r="B8268" i="6"/>
  <c r="C8268" i="6"/>
  <c r="D8268" i="6"/>
  <c r="F8268" i="6"/>
  <c r="G8268" i="6"/>
  <c r="H8268" i="6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K8271" i="6" s="1"/>
  <c r="J8271" i="6"/>
  <c r="A8272" i="6"/>
  <c r="B8272" i="6"/>
  <c r="C8272" i="6"/>
  <c r="D8272" i="6"/>
  <c r="F8272" i="6"/>
  <c r="G8272" i="6"/>
  <c r="H8272" i="6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K8275" i="6" s="1"/>
  <c r="J8275" i="6"/>
  <c r="A8276" i="6"/>
  <c r="B8276" i="6"/>
  <c r="C8276" i="6"/>
  <c r="D8276" i="6"/>
  <c r="F8276" i="6"/>
  <c r="G8276" i="6"/>
  <c r="H8276" i="6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K8279" i="6" s="1"/>
  <c r="J8279" i="6"/>
  <c r="A8280" i="6"/>
  <c r="B8280" i="6"/>
  <c r="C8280" i="6"/>
  <c r="D8280" i="6"/>
  <c r="F8280" i="6"/>
  <c r="G8280" i="6"/>
  <c r="H8280" i="6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K8283" i="6" s="1"/>
  <c r="J8283" i="6"/>
  <c r="A8284" i="6"/>
  <c r="B8284" i="6"/>
  <c r="C8284" i="6"/>
  <c r="D8284" i="6"/>
  <c r="F8284" i="6"/>
  <c r="G8284" i="6"/>
  <c r="H8284" i="6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K8287" i="6" s="1"/>
  <c r="J8287" i="6"/>
  <c r="A8288" i="6"/>
  <c r="B8288" i="6"/>
  <c r="C8288" i="6"/>
  <c r="D8288" i="6"/>
  <c r="F8288" i="6"/>
  <c r="G8288" i="6"/>
  <c r="H8288" i="6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K8291" i="6" s="1"/>
  <c r="J8291" i="6"/>
  <c r="A8292" i="6"/>
  <c r="B8292" i="6"/>
  <c r="C8292" i="6"/>
  <c r="D8292" i="6"/>
  <c r="F8292" i="6"/>
  <c r="G8292" i="6"/>
  <c r="H8292" i="6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K8295" i="6" s="1"/>
  <c r="J8295" i="6"/>
  <c r="A8296" i="6"/>
  <c r="B8296" i="6"/>
  <c r="C8296" i="6"/>
  <c r="D8296" i="6"/>
  <c r="F8296" i="6"/>
  <c r="G8296" i="6"/>
  <c r="H8296" i="6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K8299" i="6" s="1"/>
  <c r="J8299" i="6"/>
  <c r="A8300" i="6"/>
  <c r="B8300" i="6"/>
  <c r="C8300" i="6"/>
  <c r="D8300" i="6"/>
  <c r="F8300" i="6"/>
  <c r="G8300" i="6"/>
  <c r="H8300" i="6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K8303" i="6" s="1"/>
  <c r="J8303" i="6"/>
  <c r="A8304" i="6"/>
  <c r="B8304" i="6"/>
  <c r="C8304" i="6"/>
  <c r="D8304" i="6"/>
  <c r="F8304" i="6"/>
  <c r="G8304" i="6"/>
  <c r="H8304" i="6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K8307" i="6" s="1"/>
  <c r="J8307" i="6"/>
  <c r="A8308" i="6"/>
  <c r="B8308" i="6"/>
  <c r="C8308" i="6"/>
  <c r="D8308" i="6"/>
  <c r="F8308" i="6"/>
  <c r="G8308" i="6"/>
  <c r="H8308" i="6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K8311" i="6" s="1"/>
  <c r="J8311" i="6"/>
  <c r="A8312" i="6"/>
  <c r="B8312" i="6"/>
  <c r="C8312" i="6"/>
  <c r="D8312" i="6"/>
  <c r="F8312" i="6"/>
  <c r="G8312" i="6"/>
  <c r="H8312" i="6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K8315" i="6" s="1"/>
  <c r="J8315" i="6"/>
  <c r="A8316" i="6"/>
  <c r="B8316" i="6"/>
  <c r="C8316" i="6"/>
  <c r="D8316" i="6"/>
  <c r="F8316" i="6"/>
  <c r="G8316" i="6"/>
  <c r="H8316" i="6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K8319" i="6" s="1"/>
  <c r="J8319" i="6"/>
  <c r="A8320" i="6"/>
  <c r="B8320" i="6"/>
  <c r="C8320" i="6"/>
  <c r="D8320" i="6"/>
  <c r="F8320" i="6"/>
  <c r="G8320" i="6"/>
  <c r="H8320" i="6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K8323" i="6" s="1"/>
  <c r="J8323" i="6"/>
  <c r="A8324" i="6"/>
  <c r="B8324" i="6"/>
  <c r="C8324" i="6"/>
  <c r="D8324" i="6"/>
  <c r="F8324" i="6"/>
  <c r="G8324" i="6"/>
  <c r="H8324" i="6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K8327" i="6" s="1"/>
  <c r="J8327" i="6"/>
  <c r="A8328" i="6"/>
  <c r="B8328" i="6"/>
  <c r="C8328" i="6"/>
  <c r="D8328" i="6"/>
  <c r="F8328" i="6"/>
  <c r="G8328" i="6"/>
  <c r="H8328" i="6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K8331" i="6" s="1"/>
  <c r="J8331" i="6"/>
  <c r="A8332" i="6"/>
  <c r="B8332" i="6"/>
  <c r="C8332" i="6"/>
  <c r="D8332" i="6"/>
  <c r="F8332" i="6"/>
  <c r="G8332" i="6"/>
  <c r="H8332" i="6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K8335" i="6" s="1"/>
  <c r="J8335" i="6"/>
  <c r="A8336" i="6"/>
  <c r="B8336" i="6"/>
  <c r="C8336" i="6"/>
  <c r="D8336" i="6"/>
  <c r="F8336" i="6"/>
  <c r="G8336" i="6"/>
  <c r="H8336" i="6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K8339" i="6" s="1"/>
  <c r="J8339" i="6"/>
  <c r="A8340" i="6"/>
  <c r="B8340" i="6"/>
  <c r="C8340" i="6"/>
  <c r="D8340" i="6"/>
  <c r="F8340" i="6"/>
  <c r="G8340" i="6"/>
  <c r="H8340" i="6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K8347" i="6" s="1"/>
  <c r="J8347" i="6"/>
  <c r="A8348" i="6"/>
  <c r="B8348" i="6"/>
  <c r="C8348" i="6"/>
  <c r="D8348" i="6"/>
  <c r="F8348" i="6"/>
  <c r="G8348" i="6"/>
  <c r="H8348" i="6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K8355" i="6" s="1"/>
  <c r="J8355" i="6"/>
  <c r="A8356" i="6"/>
  <c r="B8356" i="6"/>
  <c r="C8356" i="6"/>
  <c r="D8356" i="6"/>
  <c r="F8356" i="6"/>
  <c r="G8356" i="6"/>
  <c r="H8356" i="6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K8363" i="6" s="1"/>
  <c r="J8363" i="6"/>
  <c r="A8364" i="6"/>
  <c r="B8364" i="6"/>
  <c r="C8364" i="6"/>
  <c r="D8364" i="6"/>
  <c r="F8364" i="6"/>
  <c r="G8364" i="6"/>
  <c r="H8364" i="6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I8368" i="6"/>
  <c r="J8368" i="6"/>
  <c r="A8369" i="6"/>
  <c r="B8369" i="6"/>
  <c r="C8369" i="6"/>
  <c r="D8369" i="6"/>
  <c r="F8369" i="6"/>
  <c r="G8369" i="6"/>
  <c r="H8369" i="6"/>
  <c r="I8369" i="6"/>
  <c r="J8369" i="6"/>
  <c r="K8366" i="6" l="1"/>
  <c r="K8358" i="6"/>
  <c r="K8350" i="6"/>
  <c r="K8342" i="6"/>
  <c r="K8090" i="6"/>
  <c r="K8086" i="6"/>
  <c r="K8062" i="6"/>
  <c r="K8058" i="6"/>
  <c r="K8054" i="6"/>
  <c r="K8046" i="6"/>
  <c r="K8042" i="6"/>
  <c r="K8092" i="6"/>
  <c r="K8088" i="6"/>
  <c r="K8084" i="6"/>
  <c r="K8068" i="6"/>
  <c r="K8064" i="6"/>
  <c r="K8060" i="6"/>
  <c r="K8056" i="6"/>
  <c r="K7936" i="6"/>
  <c r="K7864" i="6"/>
  <c r="K7544" i="6"/>
  <c r="K7536" i="6"/>
  <c r="K7528" i="6"/>
  <c r="K7524" i="6"/>
  <c r="K7516" i="6"/>
  <c r="K7496" i="6"/>
  <c r="K7488" i="6"/>
  <c r="K7476" i="6"/>
  <c r="K7464" i="6"/>
  <c r="K7448" i="6"/>
  <c r="K7432" i="6"/>
  <c r="K7416" i="6"/>
  <c r="K7400" i="6"/>
  <c r="K7312" i="6"/>
  <c r="K7296" i="6"/>
  <c r="K7280" i="6"/>
  <c r="K7264" i="6"/>
  <c r="K7208" i="6"/>
  <c r="K7200" i="6"/>
  <c r="K7196" i="6"/>
  <c r="K7184" i="6"/>
  <c r="K7918" i="6"/>
  <c r="K7898" i="6"/>
  <c r="K7874" i="6"/>
  <c r="K7866" i="6"/>
  <c r="K7862" i="6"/>
  <c r="K7858" i="6"/>
  <c r="K7854" i="6"/>
  <c r="K7742" i="6"/>
  <c r="K7706" i="6"/>
  <c r="K7690" i="6"/>
  <c r="K7678" i="6"/>
  <c r="K7674" i="6"/>
  <c r="K7670" i="6"/>
  <c r="K7666" i="6"/>
  <c r="K7662" i="6"/>
  <c r="K7658" i="6"/>
  <c r="K7654" i="6"/>
  <c r="K7650" i="6"/>
  <c r="K7642" i="6"/>
  <c r="K7638" i="6"/>
  <c r="K7630" i="6"/>
  <c r="K7626" i="6"/>
  <c r="K7622" i="6"/>
  <c r="K7614" i="6"/>
  <c r="K7610" i="6"/>
  <c r="K7606" i="6"/>
  <c r="K7602" i="6"/>
  <c r="K7598" i="6"/>
  <c r="K7594" i="6"/>
  <c r="K7590" i="6"/>
  <c r="K7586" i="6"/>
  <c r="K7578" i="6"/>
  <c r="K7574" i="6"/>
  <c r="K7566" i="6"/>
  <c r="K7562" i="6"/>
  <c r="K7558" i="6"/>
  <c r="K7554" i="6"/>
  <c r="K7530" i="6"/>
  <c r="K7522" i="6"/>
  <c r="K7498" i="6"/>
  <c r="K7482" i="6"/>
  <c r="K7346" i="6"/>
  <c r="K7338" i="6"/>
  <c r="K7330" i="6"/>
  <c r="K7322" i="6"/>
  <c r="K7314" i="6"/>
  <c r="K7310" i="6"/>
  <c r="K7302" i="6"/>
  <c r="K7298" i="6"/>
  <c r="K7294" i="6"/>
  <c r="K7286" i="6"/>
  <c r="K7282" i="6"/>
  <c r="K7278" i="6"/>
  <c r="K7270" i="6"/>
  <c r="K7266" i="6"/>
  <c r="K7262" i="6"/>
  <c r="K7254" i="6"/>
  <c r="K7250" i="6"/>
  <c r="K7242" i="6"/>
  <c r="K7234" i="6"/>
  <c r="K7226" i="6"/>
  <c r="K7218" i="6"/>
  <c r="K7210" i="6"/>
  <c r="K7070" i="6"/>
  <c r="K7062" i="6"/>
  <c r="K7050" i="6"/>
  <c r="K7042" i="6"/>
  <c r="K7018" i="6"/>
  <c r="K7002" i="6"/>
  <c r="K6998" i="6"/>
  <c r="K6994" i="6"/>
  <c r="K6946" i="6"/>
  <c r="K9000" i="6"/>
  <c r="K8936" i="6"/>
  <c r="K8928" i="6"/>
  <c r="K8920" i="6"/>
  <c r="K8912" i="6"/>
  <c r="K8904" i="6"/>
  <c r="K8896" i="6"/>
  <c r="K8892" i="6"/>
  <c r="K7064" i="6"/>
  <c r="K7060" i="6"/>
  <c r="K7048" i="6"/>
  <c r="K7044" i="6"/>
  <c r="K6996" i="6"/>
  <c r="K6968" i="6"/>
  <c r="K6948" i="6"/>
  <c r="K9014" i="6"/>
  <c r="K9006" i="6"/>
  <c r="K8990" i="6"/>
  <c r="K8978" i="6"/>
  <c r="K8958" i="6"/>
  <c r="K8950" i="6"/>
  <c r="K8938" i="6"/>
  <c r="K8922" i="6"/>
  <c r="K8906" i="6"/>
  <c r="K8882" i="6"/>
  <c r="K8874" i="6"/>
  <c r="K8870" i="6"/>
  <c r="K8854" i="6"/>
  <c r="K8850" i="6"/>
  <c r="K8838" i="6"/>
  <c r="K8822" i="6"/>
  <c r="K8818" i="6"/>
  <c r="K8806" i="6"/>
  <c r="K8798" i="6"/>
  <c r="K8794" i="6"/>
  <c r="K8738" i="6"/>
  <c r="K8730" i="6"/>
  <c r="K8726" i="6"/>
  <c r="K8722" i="6"/>
  <c r="K8706" i="6"/>
  <c r="K8642" i="6"/>
  <c r="K8626" i="6"/>
  <c r="K8618" i="6"/>
  <c r="K8610" i="6"/>
  <c r="K8602" i="6"/>
  <c r="K8590" i="6"/>
  <c r="K8586" i="6"/>
  <c r="K8558" i="6"/>
  <c r="K8550" i="6"/>
  <c r="K8522" i="6"/>
  <c r="K8466" i="6"/>
  <c r="K8462" i="6"/>
  <c r="K8454" i="6"/>
  <c r="K8442" i="6"/>
  <c r="K8418" i="6"/>
  <c r="K8378" i="6"/>
  <c r="K10717" i="6"/>
  <c r="K10713" i="6"/>
  <c r="K10709" i="6"/>
  <c r="K10705" i="6"/>
  <c r="K10701" i="6"/>
  <c r="K10697" i="6"/>
  <c r="K10693" i="6"/>
  <c r="K10689" i="6"/>
  <c r="K10685" i="6"/>
  <c r="K10681" i="6"/>
  <c r="K10677" i="6"/>
  <c r="K10673" i="6"/>
  <c r="K10669" i="6"/>
  <c r="K10665" i="6"/>
  <c r="K10661" i="6"/>
  <c r="K10657" i="6"/>
  <c r="K10645" i="6"/>
  <c r="K10637" i="6"/>
  <c r="K10633" i="6"/>
  <c r="K10629" i="6"/>
  <c r="K10625" i="6"/>
  <c r="K10621" i="6"/>
  <c r="K10613" i="6"/>
  <c r="K10605" i="6"/>
  <c r="K10597" i="6"/>
  <c r="K10585" i="6"/>
  <c r="K10577" i="6"/>
  <c r="K10573" i="6"/>
  <c r="K10569" i="6"/>
  <c r="K10565" i="6"/>
  <c r="K10561" i="6"/>
  <c r="K10553" i="6"/>
  <c r="K10409" i="6"/>
  <c r="K10401" i="6"/>
  <c r="K10385" i="6"/>
  <c r="K10329" i="6"/>
  <c r="K10293" i="6"/>
  <c r="K10285" i="6"/>
  <c r="K10273" i="6"/>
  <c r="K10265" i="6"/>
  <c r="K10261" i="6"/>
  <c r="K10245" i="6"/>
  <c r="K10237" i="6"/>
  <c r="K10209" i="6"/>
  <c r="K10165" i="6"/>
  <c r="K10153" i="6"/>
  <c r="K10109" i="6"/>
  <c r="K10077" i="6"/>
  <c r="K8880" i="6"/>
  <c r="K8860" i="6"/>
  <c r="K8852" i="6"/>
  <c r="K8848" i="6"/>
  <c r="K8844" i="6"/>
  <c r="K8828" i="6"/>
  <c r="K8816" i="6"/>
  <c r="K8804" i="6"/>
  <c r="K8800" i="6"/>
  <c r="K8780" i="6"/>
  <c r="K8776" i="6"/>
  <c r="K8768" i="6"/>
  <c r="K8728" i="6"/>
  <c r="K8716" i="6"/>
  <c r="K8708" i="6"/>
  <c r="K8700" i="6"/>
  <c r="K8696" i="6"/>
  <c r="K8684" i="6"/>
  <c r="K8676" i="6"/>
  <c r="K8668" i="6"/>
  <c r="K8664" i="6"/>
  <c r="K8648" i="6"/>
  <c r="K8640" i="6"/>
  <c r="K8604" i="6"/>
  <c r="L8588" i="6"/>
  <c r="K8552" i="6"/>
  <c r="K8548" i="6"/>
  <c r="K8524" i="6"/>
  <c r="L8520" i="6"/>
  <c r="K8448" i="6"/>
  <c r="K8444" i="6"/>
  <c r="K8440" i="6"/>
  <c r="K8424" i="6"/>
  <c r="K8420" i="6"/>
  <c r="L8400" i="6"/>
  <c r="K8388" i="6"/>
  <c r="K10719" i="6"/>
  <c r="K10715" i="6"/>
  <c r="K10711" i="6"/>
  <c r="K10707" i="6"/>
  <c r="K10703" i="6"/>
  <c r="K10699" i="6"/>
  <c r="K10695" i="6"/>
  <c r="K10691" i="6"/>
  <c r="K10687" i="6"/>
  <c r="K10683" i="6"/>
  <c r="K10679" i="6"/>
  <c r="K10675" i="6"/>
  <c r="K10671" i="6"/>
  <c r="K10667" i="6"/>
  <c r="K10663" i="6"/>
  <c r="K10659" i="6"/>
  <c r="K10655" i="6"/>
  <c r="K10639" i="6"/>
  <c r="K10631" i="6"/>
  <c r="K10619" i="6"/>
  <c r="K10611" i="6"/>
  <c r="K10607" i="6"/>
  <c r="K10603" i="6"/>
  <c r="K10599" i="6"/>
  <c r="K10595" i="6"/>
  <c r="K10591" i="6"/>
  <c r="K10579" i="6"/>
  <c r="K10571" i="6"/>
  <c r="K10551" i="6"/>
  <c r="L10427" i="6"/>
  <c r="L10375" i="6"/>
  <c r="K10283" i="6"/>
  <c r="K10275" i="6"/>
  <c r="K10271" i="6"/>
  <c r="K10267" i="6"/>
  <c r="K10239" i="6"/>
  <c r="K10227" i="6"/>
  <c r="K10215" i="6"/>
  <c r="K10211" i="6"/>
  <c r="K10195" i="6"/>
  <c r="K10187" i="6"/>
  <c r="K10179" i="6"/>
  <c r="K10167" i="6"/>
  <c r="K10159" i="6"/>
  <c r="K10155" i="6"/>
  <c r="K10151" i="6"/>
  <c r="K10143" i="6"/>
  <c r="K10135" i="6"/>
  <c r="K10131" i="6"/>
  <c r="K10123" i="6"/>
  <c r="K10107" i="6"/>
  <c r="K10099" i="6"/>
  <c r="K10075" i="6"/>
  <c r="K10051" i="6"/>
  <c r="K10027" i="6"/>
  <c r="K10003" i="6"/>
  <c r="K9981" i="6"/>
  <c r="K9969" i="6"/>
  <c r="K9961" i="6"/>
  <c r="K9949" i="6"/>
  <c r="K9937" i="6"/>
  <c r="K9933" i="6"/>
  <c r="K9917" i="6"/>
  <c r="K9909" i="6"/>
  <c r="K9893" i="6"/>
  <c r="K9865" i="6"/>
  <c r="K9849" i="6"/>
  <c r="K9837" i="6"/>
  <c r="K9825" i="6"/>
  <c r="K9821" i="6"/>
  <c r="K9817" i="6"/>
  <c r="K9813" i="6"/>
  <c r="K9809" i="6"/>
  <c r="K9797" i="6"/>
  <c r="K9793" i="6"/>
  <c r="K9781" i="6"/>
  <c r="K9761" i="6"/>
  <c r="K9701" i="6"/>
  <c r="K9693" i="6"/>
  <c r="K9677" i="6"/>
  <c r="K9673" i="6"/>
  <c r="K9661" i="6"/>
  <c r="K9657" i="6"/>
  <c r="K9649" i="6"/>
  <c r="L9601" i="6"/>
  <c r="L9553" i="6"/>
  <c r="K9509" i="6"/>
  <c r="K9501" i="6"/>
  <c r="K9489" i="6"/>
  <c r="K9481" i="6"/>
  <c r="K9477" i="6"/>
  <c r="K9473" i="6"/>
  <c r="K9457" i="6"/>
  <c r="K9429" i="6"/>
  <c r="K9421" i="6"/>
  <c r="K9417" i="6"/>
  <c r="K9405" i="6"/>
  <c r="K9401" i="6"/>
  <c r="K9381" i="6"/>
  <c r="K9369" i="6"/>
  <c r="K9353" i="6"/>
  <c r="K9189" i="6"/>
  <c r="K9089" i="6"/>
  <c r="K9077" i="6"/>
  <c r="K9065" i="6"/>
  <c r="K9967" i="6"/>
  <c r="K9959" i="6"/>
  <c r="K9895" i="6"/>
  <c r="K9891" i="6"/>
  <c r="K9867" i="6"/>
  <c r="K9863" i="6"/>
  <c r="K9835" i="6"/>
  <c r="K9819" i="6"/>
  <c r="K9815" i="6"/>
  <c r="K9811" i="6"/>
  <c r="N9807" i="6"/>
  <c r="K9795" i="6"/>
  <c r="K9783" i="6"/>
  <c r="K9779" i="6"/>
  <c r="K9759" i="6"/>
  <c r="K9747" i="6"/>
  <c r="K9679" i="6"/>
  <c r="K9675" i="6"/>
  <c r="K9671" i="6"/>
  <c r="K9663" i="6"/>
  <c r="K9659" i="6"/>
  <c r="K9655" i="6"/>
  <c r="K9647" i="6"/>
  <c r="K9639" i="6"/>
  <c r="K9527" i="6"/>
  <c r="K9507" i="6"/>
  <c r="K9455" i="6"/>
  <c r="K9427" i="6"/>
  <c r="K9419" i="6"/>
  <c r="K9407" i="6"/>
  <c r="K9403" i="6"/>
  <c r="K9387" i="6"/>
  <c r="K9383" i="6"/>
  <c r="K9367" i="6"/>
  <c r="K9191" i="6"/>
  <c r="K9167" i="6"/>
  <c r="L9087" i="6"/>
  <c r="K9039" i="6"/>
  <c r="K9027" i="6"/>
  <c r="K11360" i="6"/>
  <c r="K11352" i="6"/>
  <c r="K11344" i="6"/>
  <c r="K11336" i="6"/>
  <c r="K11328" i="6"/>
  <c r="K11320" i="6"/>
  <c r="K11312" i="6"/>
  <c r="K11304" i="6"/>
  <c r="K11278" i="6"/>
  <c r="K11270" i="6"/>
  <c r="K11262" i="6"/>
  <c r="K11174" i="6"/>
  <c r="K11166" i="6"/>
  <c r="K11118" i="6"/>
  <c r="K11058" i="6"/>
  <c r="K11038" i="6"/>
  <c r="K11030" i="6"/>
  <c r="K11018" i="6"/>
  <c r="K10986" i="6"/>
  <c r="K10978" i="6"/>
  <c r="K10970" i="6"/>
  <c r="K10786" i="6"/>
  <c r="K10770" i="6"/>
  <c r="K10758" i="6"/>
  <c r="K10746" i="6"/>
  <c r="K11507" i="6"/>
  <c r="K11439" i="6"/>
  <c r="K11423" i="6"/>
  <c r="K11419" i="6"/>
  <c r="K11411" i="6"/>
  <c r="K11572" i="6"/>
  <c r="K11560" i="6"/>
  <c r="K11544" i="6"/>
  <c r="K11660" i="6"/>
  <c r="K11656" i="6"/>
  <c r="K11652" i="6"/>
  <c r="K11644" i="6"/>
  <c r="K11640" i="6"/>
  <c r="K11612" i="6"/>
  <c r="K11604" i="6"/>
  <c r="L11712" i="6"/>
  <c r="L11704" i="6"/>
  <c r="K11296" i="6"/>
  <c r="K11288" i="6"/>
  <c r="K11280" i="6"/>
  <c r="K11264" i="6"/>
  <c r="K11252" i="6"/>
  <c r="K11244" i="6"/>
  <c r="K11228" i="6"/>
  <c r="L11204" i="6"/>
  <c r="K11184" i="6"/>
  <c r="K11168" i="6"/>
  <c r="K11144" i="6"/>
  <c r="K11136" i="6"/>
  <c r="K11128" i="6"/>
  <c r="K11120" i="6"/>
  <c r="K11108" i="6"/>
  <c r="K11060" i="6"/>
  <c r="K11044" i="6"/>
  <c r="K11040" i="6"/>
  <c r="K11016" i="6"/>
  <c r="K11004" i="6"/>
  <c r="K10988" i="6"/>
  <c r="L10844" i="6"/>
  <c r="K10836" i="6"/>
  <c r="K10816" i="6"/>
  <c r="K10808" i="6"/>
  <c r="K10724" i="6"/>
  <c r="K11481" i="6"/>
  <c r="K11477" i="6"/>
  <c r="K11449" i="6"/>
  <c r="K11437" i="6"/>
  <c r="K11417" i="6"/>
  <c r="K11389" i="6"/>
  <c r="K11381" i="6"/>
  <c r="M11369" i="6"/>
  <c r="K11566" i="6"/>
  <c r="K11558" i="6"/>
  <c r="K11546" i="6"/>
  <c r="K11538" i="6"/>
  <c r="K11530" i="6"/>
  <c r="K11518" i="6"/>
  <c r="K11690" i="6"/>
  <c r="K11686" i="6"/>
  <c r="K11654" i="6"/>
  <c r="K11642" i="6"/>
  <c r="K11638" i="6"/>
  <c r="K11598" i="6"/>
  <c r="K11590" i="6"/>
  <c r="M11707" i="6"/>
  <c r="K7066" i="6"/>
  <c r="L7033" i="6"/>
  <c r="K6975" i="6"/>
  <c r="K6972" i="6"/>
  <c r="K6959" i="6"/>
  <c r="K6950" i="6"/>
  <c r="K8969" i="6"/>
  <c r="K8876" i="6"/>
  <c r="K8808" i="6"/>
  <c r="K8727" i="6"/>
  <c r="K8612" i="6"/>
  <c r="K8606" i="6"/>
  <c r="L8561" i="6"/>
  <c r="K8554" i="6"/>
  <c r="K8446" i="6"/>
  <c r="K8426" i="6"/>
  <c r="K8337" i="6"/>
  <c r="K8329" i="6"/>
  <c r="K8321" i="6"/>
  <c r="K8313" i="6"/>
  <c r="K8305" i="6"/>
  <c r="K8297" i="6"/>
  <c r="K8289" i="6"/>
  <c r="K8281" i="6"/>
  <c r="K8273" i="6"/>
  <c r="K8265" i="6"/>
  <c r="K8251" i="6"/>
  <c r="K8245" i="6"/>
  <c r="K8219" i="6"/>
  <c r="K7880" i="6"/>
  <c r="K7817" i="6"/>
  <c r="K7717" i="6"/>
  <c r="K7682" i="6"/>
  <c r="K7679" i="6"/>
  <c r="K7538" i="6"/>
  <c r="K7490" i="6"/>
  <c r="K7484" i="6"/>
  <c r="K7467" i="6"/>
  <c r="K7452" i="6"/>
  <c r="K7443" i="6"/>
  <c r="K7420" i="6"/>
  <c r="K7411" i="6"/>
  <c r="K7348" i="6"/>
  <c r="K7332" i="6"/>
  <c r="K7316" i="6"/>
  <c r="K7284" i="6"/>
  <c r="K7252" i="6"/>
  <c r="K7236" i="6"/>
  <c r="K7220" i="6"/>
  <c r="K7202" i="6"/>
  <c r="K7193" i="6"/>
  <c r="L7167" i="6"/>
  <c r="K7163" i="6"/>
  <c r="K7131" i="6"/>
  <c r="K7115" i="6"/>
  <c r="K7099" i="6"/>
  <c r="K7083" i="6"/>
  <c r="K7068" i="6"/>
  <c r="K7057" i="6"/>
  <c r="K7035" i="6"/>
  <c r="K7024" i="6"/>
  <c r="K7014" i="6"/>
  <c r="K6987" i="6"/>
  <c r="K6984" i="6"/>
  <c r="K6952" i="6"/>
  <c r="L6941" i="6"/>
  <c r="K6917" i="6"/>
  <c r="K9008" i="6"/>
  <c r="K8947" i="6"/>
  <c r="K8930" i="6"/>
  <c r="K8914" i="6"/>
  <c r="K8898" i="6"/>
  <c r="K8884" i="6"/>
  <c r="K8830" i="6"/>
  <c r="K8788" i="6"/>
  <c r="K8764" i="6"/>
  <c r="K8735" i="6"/>
  <c r="K8732" i="6"/>
  <c r="K8673" i="6"/>
  <c r="K8529" i="6"/>
  <c r="K8526" i="6"/>
  <c r="K8507" i="6"/>
  <c r="K8333" i="6"/>
  <c r="K8325" i="6"/>
  <c r="K8317" i="6"/>
  <c r="K8309" i="6"/>
  <c r="K8301" i="6"/>
  <c r="K8293" i="6"/>
  <c r="K8285" i="6"/>
  <c r="K8277" i="6"/>
  <c r="K8269" i="6"/>
  <c r="K8261" i="6"/>
  <c r="K8235" i="6"/>
  <c r="K8229" i="6"/>
  <c r="K8203" i="6"/>
  <c r="K8197" i="6"/>
  <c r="K8171" i="6"/>
  <c r="K8165" i="6"/>
  <c r="K8149" i="6"/>
  <c r="K8133" i="6"/>
  <c r="K8117" i="6"/>
  <c r="K8101" i="6"/>
  <c r="K8089" i="6"/>
  <c r="K7799" i="6"/>
  <c r="K7793" i="6"/>
  <c r="L7790" i="6"/>
  <c r="K7753" i="6"/>
  <c r="K7733" i="6"/>
  <c r="K7698" i="6"/>
  <c r="K7695" i="6"/>
  <c r="K7547" i="6"/>
  <c r="K7504" i="6"/>
  <c r="K7459" i="6"/>
  <c r="K7436" i="6"/>
  <c r="K7427" i="6"/>
  <c r="K7404" i="6"/>
  <c r="K7395" i="6"/>
  <c r="K7340" i="6"/>
  <c r="K7324" i="6"/>
  <c r="K7300" i="6"/>
  <c r="K7268" i="6"/>
  <c r="K7244" i="6"/>
  <c r="K7228" i="6"/>
  <c r="K7212" i="6"/>
  <c r="K7188" i="6"/>
  <c r="K7176" i="6"/>
  <c r="K7147" i="6"/>
  <c r="K7123" i="6"/>
  <c r="K8390" i="6"/>
  <c r="K8380" i="6"/>
  <c r="K10647" i="6"/>
  <c r="K10641" i="6"/>
  <c r="K10587" i="6"/>
  <c r="K10581" i="6"/>
  <c r="K10203" i="6"/>
  <c r="K10200" i="6"/>
  <c r="K10137" i="6"/>
  <c r="K10128" i="6"/>
  <c r="K10184" i="6"/>
  <c r="K10104" i="6"/>
  <c r="K9942" i="6"/>
  <c r="K9906" i="6"/>
  <c r="K9897" i="6"/>
  <c r="K11408" i="6"/>
  <c r="K11368" i="6"/>
  <c r="K11574" i="6"/>
  <c r="K11520" i="6"/>
  <c r="K11684" i="6"/>
  <c r="K11671" i="6"/>
  <c r="K9878" i="6"/>
  <c r="K9869" i="6"/>
  <c r="K9839" i="6"/>
  <c r="K9787" i="6"/>
  <c r="K9770" i="6"/>
  <c r="K9744" i="6"/>
  <c r="K9735" i="6"/>
  <c r="K9732" i="6"/>
  <c r="K9723" i="6"/>
  <c r="K9720" i="6"/>
  <c r="K9708" i="6"/>
  <c r="K9695" i="6"/>
  <c r="K9526" i="6"/>
  <c r="K9491" i="6"/>
  <c r="K9459" i="6"/>
  <c r="K9448" i="6"/>
  <c r="K9431" i="6"/>
  <c r="K9423" i="6"/>
  <c r="K9371" i="6"/>
  <c r="K9348" i="6"/>
  <c r="K9225" i="6"/>
  <c r="K9212" i="6"/>
  <c r="K9196" i="6"/>
  <c r="K9164" i="6"/>
  <c r="K9148" i="6"/>
  <c r="K9130" i="6"/>
  <c r="L9127" i="6"/>
  <c r="K9102" i="6"/>
  <c r="K9076" i="6"/>
  <c r="K9073" i="6"/>
  <c r="K11354" i="6"/>
  <c r="K11346" i="6"/>
  <c r="K11338" i="6"/>
  <c r="K11330" i="6"/>
  <c r="K11322" i="6"/>
  <c r="K11314" i="6"/>
  <c r="K11306" i="6"/>
  <c r="K11298" i="6"/>
  <c r="K11290" i="6"/>
  <c r="K11282" i="6"/>
  <c r="L11267" i="6"/>
  <c r="K11254" i="6"/>
  <c r="K11238" i="6"/>
  <c r="K11158" i="6"/>
  <c r="K11155" i="6"/>
  <c r="K11146" i="6"/>
  <c r="K11138" i="6"/>
  <c r="K11130" i="6"/>
  <c r="K11122" i="6"/>
  <c r="K11055" i="6"/>
  <c r="K11001" i="6"/>
  <c r="K10947" i="6"/>
  <c r="K10931" i="6"/>
  <c r="L10839" i="6"/>
  <c r="K10818" i="6"/>
  <c r="K11506" i="6"/>
  <c r="K11495" i="6"/>
  <c r="K11483" i="6"/>
  <c r="K11428" i="6"/>
  <c r="K8367" i="6"/>
  <c r="K8362" i="6"/>
  <c r="K8359" i="6"/>
  <c r="K8354" i="6"/>
  <c r="K8351" i="6"/>
  <c r="K8346" i="6"/>
  <c r="K8343" i="6"/>
  <c r="K8338" i="6"/>
  <c r="K8336" i="6"/>
  <c r="K8334" i="6"/>
  <c r="K8332" i="6"/>
  <c r="K8330" i="6"/>
  <c r="K8328" i="6"/>
  <c r="K8326" i="6"/>
  <c r="K8324" i="6"/>
  <c r="K8322" i="6"/>
  <c r="K8320" i="6"/>
  <c r="K8318" i="6"/>
  <c r="K8316" i="6"/>
  <c r="K8314" i="6"/>
  <c r="K8312" i="6"/>
  <c r="K8310" i="6"/>
  <c r="K8308" i="6"/>
  <c r="K8306" i="6"/>
  <c r="K8304" i="6"/>
  <c r="K8302" i="6"/>
  <c r="K8300" i="6"/>
  <c r="K8298" i="6"/>
  <c r="K8296" i="6"/>
  <c r="K8294" i="6"/>
  <c r="K8292" i="6"/>
  <c r="K8290" i="6"/>
  <c r="K8288" i="6"/>
  <c r="K8286" i="6"/>
  <c r="K8284" i="6"/>
  <c r="K8282" i="6"/>
  <c r="K8280" i="6"/>
  <c r="K8278" i="6"/>
  <c r="K8276" i="6"/>
  <c r="K8274" i="6"/>
  <c r="K8272" i="6"/>
  <c r="K8270" i="6"/>
  <c r="K8268" i="6"/>
  <c r="K8266" i="6"/>
  <c r="K8264" i="6"/>
  <c r="K8262" i="6"/>
  <c r="K8260" i="6"/>
  <c r="K8255" i="6"/>
  <c r="K8247" i="6"/>
  <c r="K8239" i="6"/>
  <c r="K8231" i="6"/>
  <c r="K8223" i="6"/>
  <c r="K8215" i="6"/>
  <c r="K8207" i="6"/>
  <c r="K8199" i="6"/>
  <c r="K8191" i="6"/>
  <c r="K8183" i="6"/>
  <c r="K8175" i="6"/>
  <c r="K8167" i="6"/>
  <c r="K8159" i="6"/>
  <c r="K8151" i="6"/>
  <c r="K8143" i="6"/>
  <c r="K8135" i="6"/>
  <c r="K8127" i="6"/>
  <c r="K8119" i="6"/>
  <c r="K8111" i="6"/>
  <c r="K8103" i="6"/>
  <c r="K8095" i="6"/>
  <c r="K8080" i="6"/>
  <c r="K8078" i="6"/>
  <c r="K8076" i="6"/>
  <c r="K8074" i="6"/>
  <c r="K8072" i="6"/>
  <c r="K8065" i="6"/>
  <c r="K8063" i="6"/>
  <c r="K8061" i="6"/>
  <c r="K8059" i="6"/>
  <c r="K8057" i="6"/>
  <c r="K8055" i="6"/>
  <c r="K8053" i="6"/>
  <c r="K8043" i="6"/>
  <c r="K8041" i="6"/>
  <c r="L8031" i="6"/>
  <c r="K7868" i="6"/>
  <c r="K7865" i="6"/>
  <c r="K7855" i="6"/>
  <c r="K7853" i="6"/>
  <c r="K7850" i="6"/>
  <c r="K7841" i="6"/>
  <c r="K7829" i="6"/>
  <c r="K7826" i="6"/>
  <c r="K7801" i="6"/>
  <c r="K7789" i="6"/>
  <c r="K7783" i="6"/>
  <c r="K7777" i="6"/>
  <c r="K7765" i="6"/>
  <c r="K7741" i="6"/>
  <c r="K7735" i="6"/>
  <c r="K7729" i="6"/>
  <c r="K7707" i="6"/>
  <c r="K7646" i="6"/>
  <c r="K7640" i="6"/>
  <c r="K7634" i="6"/>
  <c r="L7628" i="6"/>
  <c r="K7618" i="6"/>
  <c r="K7582" i="6"/>
  <c r="L7573" i="6"/>
  <c r="K7570" i="6"/>
  <c r="K7552" i="6"/>
  <c r="K7546" i="6"/>
  <c r="K7540" i="6"/>
  <c r="K7532" i="6"/>
  <c r="K7512" i="6"/>
  <c r="K7506" i="6"/>
  <c r="K7500" i="6"/>
  <c r="K7492" i="6"/>
  <c r="K7472" i="6"/>
  <c r="K7466" i="6"/>
  <c r="K7456" i="6"/>
  <c r="K7449" i="6"/>
  <c r="K7447" i="6"/>
  <c r="K7440" i="6"/>
  <c r="K7433" i="6"/>
  <c r="K7431" i="6"/>
  <c r="K7424" i="6"/>
  <c r="K7417" i="6"/>
  <c r="K7415" i="6"/>
  <c r="K7408" i="6"/>
  <c r="K7401" i="6"/>
  <c r="K7399" i="6"/>
  <c r="K7392" i="6"/>
  <c r="K7390" i="6"/>
  <c r="K7388" i="6"/>
  <c r="K7386" i="6"/>
  <c r="K7384" i="6"/>
  <c r="K7382" i="6"/>
  <c r="K7380" i="6"/>
  <c r="K7378" i="6"/>
  <c r="K7376" i="6"/>
  <c r="K7374" i="6"/>
  <c r="K7372" i="6"/>
  <c r="K7370" i="6"/>
  <c r="K7368" i="6"/>
  <c r="K7366" i="6"/>
  <c r="K7364" i="6"/>
  <c r="K7362" i="6"/>
  <c r="K7360" i="6"/>
  <c r="K7358" i="6"/>
  <c r="K7356" i="6"/>
  <c r="K7354" i="6"/>
  <c r="K7352" i="6"/>
  <c r="K7350" i="6"/>
  <c r="K7342" i="6"/>
  <c r="K7334" i="6"/>
  <c r="K7326" i="6"/>
  <c r="K7318" i="6"/>
  <c r="K7313" i="6"/>
  <c r="K7311" i="6"/>
  <c r="K7304" i="6"/>
  <c r="K7297" i="6"/>
  <c r="K7295" i="6"/>
  <c r="L7293" i="6"/>
  <c r="K7288" i="6"/>
  <c r="K7281" i="6"/>
  <c r="K7279" i="6"/>
  <c r="K7272" i="6"/>
  <c r="K7265" i="6"/>
  <c r="K7263" i="6"/>
  <c r="K7256" i="6"/>
  <c r="K7246" i="6"/>
  <c r="L7241" i="6"/>
  <c r="K7238" i="6"/>
  <c r="K7230" i="6"/>
  <c r="L7225" i="6"/>
  <c r="K7222" i="6"/>
  <c r="K7214" i="6"/>
  <c r="K7204" i="6"/>
  <c r="K7197" i="6"/>
  <c r="K7195" i="6"/>
  <c r="K7185" i="6"/>
  <c r="K7180" i="6"/>
  <c r="K7169" i="6"/>
  <c r="L7166" i="6"/>
  <c r="K7153" i="6"/>
  <c r="K7137" i="6"/>
  <c r="K7125" i="6"/>
  <c r="K7117" i="6"/>
  <c r="K7109" i="6"/>
  <c r="K7101" i="6"/>
  <c r="K7093" i="6"/>
  <c r="K7085" i="6"/>
  <c r="K7077" i="6"/>
  <c r="K7072" i="6"/>
  <c r="K7061" i="6"/>
  <c r="K7054" i="6"/>
  <c r="K7052" i="6"/>
  <c r="L7047" i="6"/>
  <c r="K7032" i="6"/>
  <c r="L7029" i="6"/>
  <c r="K7026" i="6"/>
  <c r="K7010" i="6"/>
  <c r="K6995" i="6"/>
  <c r="K6978" i="6"/>
  <c r="K6969" i="6"/>
  <c r="K6967" i="6"/>
  <c r="K6964" i="6"/>
  <c r="L6962" i="6"/>
  <c r="K6956" i="6"/>
  <c r="K6954" i="6"/>
  <c r="K6947" i="6"/>
  <c r="K6937" i="6"/>
  <c r="L6931" i="6"/>
  <c r="K6923" i="6"/>
  <c r="K6913" i="6"/>
  <c r="K9021" i="6"/>
  <c r="K9016" i="6"/>
  <c r="K9010" i="6"/>
  <c r="K9002" i="6"/>
  <c r="K8997" i="6"/>
  <c r="K8994" i="6"/>
  <c r="K8987" i="6"/>
  <c r="K8977" i="6"/>
  <c r="K8974" i="6"/>
  <c r="K8966" i="6"/>
  <c r="K8964" i="6"/>
  <c r="K8962" i="6"/>
  <c r="K8959" i="6"/>
  <c r="K8954" i="6"/>
  <c r="K8951" i="6"/>
  <c r="K8949" i="6"/>
  <c r="K8940" i="6"/>
  <c r="K8932" i="6"/>
  <c r="K8924" i="6"/>
  <c r="K8916" i="6"/>
  <c r="K8908" i="6"/>
  <c r="K8900" i="6"/>
  <c r="K8889" i="6"/>
  <c r="K8886" i="6"/>
  <c r="K8881" i="6"/>
  <c r="K8862" i="6"/>
  <c r="K8840" i="6"/>
  <c r="K8834" i="6"/>
  <c r="K8832" i="6"/>
  <c r="K8813" i="6"/>
  <c r="K8810" i="6"/>
  <c r="K8805" i="6"/>
  <c r="K8784" i="6"/>
  <c r="K8781" i="6"/>
  <c r="K8756" i="6"/>
  <c r="K8749" i="6"/>
  <c r="K8740" i="6"/>
  <c r="K8718" i="6"/>
  <c r="K8712" i="6"/>
  <c r="K8710" i="6"/>
  <c r="L8678" i="6"/>
  <c r="K8656" i="6"/>
  <c r="K8644" i="6"/>
  <c r="K8636" i="6"/>
  <c r="K8620" i="6"/>
  <c r="K8614" i="6"/>
  <c r="L8568" i="6"/>
  <c r="K8537" i="6"/>
  <c r="K8534" i="6"/>
  <c r="K8515" i="6"/>
  <c r="K8509" i="6"/>
  <c r="K8503" i="6"/>
  <c r="K8488" i="6"/>
  <c r="K8481" i="6"/>
  <c r="K8474" i="6"/>
  <c r="K8457" i="6"/>
  <c r="K8435" i="6"/>
  <c r="K8432" i="6"/>
  <c r="K8430" i="6"/>
  <c r="K8410" i="6"/>
  <c r="K8403" i="6"/>
  <c r="K8399" i="6"/>
  <c r="K8396" i="6"/>
  <c r="K8387" i="6"/>
  <c r="K10652" i="6"/>
  <c r="K10649" i="6"/>
  <c r="M10644" i="6"/>
  <c r="K10623" i="6"/>
  <c r="K10615" i="6"/>
  <c r="K10589" i="6"/>
  <c r="K10563" i="6"/>
  <c r="K10557" i="6"/>
  <c r="K10555" i="6"/>
  <c r="K10320" i="6"/>
  <c r="K10277" i="6"/>
  <c r="K10259" i="6"/>
  <c r="K10256" i="6"/>
  <c r="K10247" i="6"/>
  <c r="K10206" i="6"/>
  <c r="K10189" i="6"/>
  <c r="K10118" i="6"/>
  <c r="K10094" i="6"/>
  <c r="K10082" i="6"/>
  <c r="K10070" i="6"/>
  <c r="K10058" i="6"/>
  <c r="K10034" i="6"/>
  <c r="K10019" i="6"/>
  <c r="K10010" i="6"/>
  <c r="K9995" i="6"/>
  <c r="K9986" i="6"/>
  <c r="K9957" i="6"/>
  <c r="K9944" i="6"/>
  <c r="K9888" i="6"/>
  <c r="K9880" i="6"/>
  <c r="K9860" i="6"/>
  <c r="K9841" i="6"/>
  <c r="K9772" i="6"/>
  <c r="K9737" i="6"/>
  <c r="K9725" i="6"/>
  <c r="K9710" i="6"/>
  <c r="K9644" i="6"/>
  <c r="K9620" i="6"/>
  <c r="L9575" i="6"/>
  <c r="L9556" i="6"/>
  <c r="K9544" i="6"/>
  <c r="K9541" i="6"/>
  <c r="K9493" i="6"/>
  <c r="K9475" i="6"/>
  <c r="K9461" i="6"/>
  <c r="K9450" i="6"/>
  <c r="K9433" i="6"/>
  <c r="K9425" i="6"/>
  <c r="K9414" i="6"/>
  <c r="K9385" i="6"/>
  <c r="K9373" i="6"/>
  <c r="K9350" i="6"/>
  <c r="K9230" i="6"/>
  <c r="L9215" i="6"/>
  <c r="K9108" i="6"/>
  <c r="K11356" i="6"/>
  <c r="K11348" i="6"/>
  <c r="K11340" i="6"/>
  <c r="K11332" i="6"/>
  <c r="K11324" i="6"/>
  <c r="K11316" i="6"/>
  <c r="K11308" i="6"/>
  <c r="K11300" i="6"/>
  <c r="K11292" i="6"/>
  <c r="K11284" i="6"/>
  <c r="K11272" i="6"/>
  <c r="K11215" i="6"/>
  <c r="K11198" i="6"/>
  <c r="K11195" i="6"/>
  <c r="K11148" i="6"/>
  <c r="K11140" i="6"/>
  <c r="K11132" i="6"/>
  <c r="K11124" i="6"/>
  <c r="K11115" i="6"/>
  <c r="K11091" i="6"/>
  <c r="K11075" i="6"/>
  <c r="K11015" i="6"/>
  <c r="K11006" i="6"/>
  <c r="K10965" i="6"/>
  <c r="K10921" i="6"/>
  <c r="K10905" i="6"/>
  <c r="K10881" i="6"/>
  <c r="L10878" i="6"/>
  <c r="K10831" i="6"/>
  <c r="K10828" i="6"/>
  <c r="K10805" i="6"/>
  <c r="K10802" i="6"/>
  <c r="K10790" i="6"/>
  <c r="K10762" i="6"/>
  <c r="L10749" i="6"/>
  <c r="K11497" i="6"/>
  <c r="K11485" i="6"/>
  <c r="K11434" i="6"/>
  <c r="K7548" i="6"/>
  <c r="K7520" i="6"/>
  <c r="K7514" i="6"/>
  <c r="K7508" i="6"/>
  <c r="K7480" i="6"/>
  <c r="K7474" i="6"/>
  <c r="K7468" i="6"/>
  <c r="K7460" i="6"/>
  <c r="K7453" i="6"/>
  <c r="K7451" i="6"/>
  <c r="K7444" i="6"/>
  <c r="K7437" i="6"/>
  <c r="K7435" i="6"/>
  <c r="K7428" i="6"/>
  <c r="K7421" i="6"/>
  <c r="K7419" i="6"/>
  <c r="K7412" i="6"/>
  <c r="K7405" i="6"/>
  <c r="K7403" i="6"/>
  <c r="K7396" i="6"/>
  <c r="K7344" i="6"/>
  <c r="K7336" i="6"/>
  <c r="K7328" i="6"/>
  <c r="K7320" i="6"/>
  <c r="K7308" i="6"/>
  <c r="K7306" i="6"/>
  <c r="K7301" i="6"/>
  <c r="K7292" i="6"/>
  <c r="K7290" i="6"/>
  <c r="K7285" i="6"/>
  <c r="K7276" i="6"/>
  <c r="K7274" i="6"/>
  <c r="K7269" i="6"/>
  <c r="K7260" i="6"/>
  <c r="K7258" i="6"/>
  <c r="K7253" i="6"/>
  <c r="K7248" i="6"/>
  <c r="K7240" i="6"/>
  <c r="K7232" i="6"/>
  <c r="K7224" i="6"/>
  <c r="K7216" i="6"/>
  <c r="K7201" i="6"/>
  <c r="K7199" i="6"/>
  <c r="K7192" i="6"/>
  <c r="K7189" i="6"/>
  <c r="K7187" i="6"/>
  <c r="L7182" i="6"/>
  <c r="K7177" i="6"/>
  <c r="K7171" i="6"/>
  <c r="K7165" i="6"/>
  <c r="K7155" i="6"/>
  <c r="K7149" i="6"/>
  <c r="K7139" i="6"/>
  <c r="K7127" i="6"/>
  <c r="K7119" i="6"/>
  <c r="K7111" i="6"/>
  <c r="K7103" i="6"/>
  <c r="K7095" i="6"/>
  <c r="K7087" i="6"/>
  <c r="K7079" i="6"/>
  <c r="K7069" i="6"/>
  <c r="K7067" i="6"/>
  <c r="K7065" i="6"/>
  <c r="K7058" i="6"/>
  <c r="K7056" i="6"/>
  <c r="L7043" i="6"/>
  <c r="K7040" i="6"/>
  <c r="K7034" i="6"/>
  <c r="K7028" i="6"/>
  <c r="L7013" i="6"/>
  <c r="K7006" i="6"/>
  <c r="L6997" i="6"/>
  <c r="K6988" i="6"/>
  <c r="K6983" i="6"/>
  <c r="K6971" i="6"/>
  <c r="K6958" i="6"/>
  <c r="K6951" i="6"/>
  <c r="L6949" i="6"/>
  <c r="K6944" i="6"/>
  <c r="K6942" i="6"/>
  <c r="K6939" i="6"/>
  <c r="K6933" i="6"/>
  <c r="L6916" i="6"/>
  <c r="K9023" i="6"/>
  <c r="L9018" i="6"/>
  <c r="K9012" i="6"/>
  <c r="K9004" i="6"/>
  <c r="K8999" i="6"/>
  <c r="K8991" i="6"/>
  <c r="K8989" i="6"/>
  <c r="L8986" i="6"/>
  <c r="K8942" i="6"/>
  <c r="K8934" i="6"/>
  <c r="K8926" i="6"/>
  <c r="K8918" i="6"/>
  <c r="K8910" i="6"/>
  <c r="K8902" i="6"/>
  <c r="K8894" i="6"/>
  <c r="K8872" i="6"/>
  <c r="K8866" i="6"/>
  <c r="K8864" i="6"/>
  <c r="K8842" i="6"/>
  <c r="K8820" i="6"/>
  <c r="K8796" i="6"/>
  <c r="K8752" i="6"/>
  <c r="K8742" i="6"/>
  <c r="K8720" i="6"/>
  <c r="K8698" i="6"/>
  <c r="K8692" i="6"/>
  <c r="K8689" i="6"/>
  <c r="K8683" i="6"/>
  <c r="K8680" i="6"/>
  <c r="N8677" i="6"/>
  <c r="K8652" i="6"/>
  <c r="K8649" i="6"/>
  <c r="K8641" i="6"/>
  <c r="K8628" i="6"/>
  <c r="K8622" i="6"/>
  <c r="K8574" i="6"/>
  <c r="K8542" i="6"/>
  <c r="K8517" i="6"/>
  <c r="K8437" i="6"/>
  <c r="K8422" i="6"/>
  <c r="K8414" i="6"/>
  <c r="K8412" i="6"/>
  <c r="K8372" i="6"/>
  <c r="K9882" i="6"/>
  <c r="K9853" i="6"/>
  <c r="K9832" i="6"/>
  <c r="K9823" i="6"/>
  <c r="K9804" i="6"/>
  <c r="K9801" i="6"/>
  <c r="K9774" i="6"/>
  <c r="K9763" i="6"/>
  <c r="K9739" i="6"/>
  <c r="K9727" i="6"/>
  <c r="K9715" i="6"/>
  <c r="K9712" i="6"/>
  <c r="K9703" i="6"/>
  <c r="K9700" i="6"/>
  <c r="K9691" i="6"/>
  <c r="K9688" i="6"/>
  <c r="K9156" i="6"/>
  <c r="K9110" i="6"/>
  <c r="K11358" i="6"/>
  <c r="K11350" i="6"/>
  <c r="K11334" i="6"/>
  <c r="K11326" i="6"/>
  <c r="K11318" i="6"/>
  <c r="K11302" i="6"/>
  <c r="K11294" i="6"/>
  <c r="K11286" i="6"/>
  <c r="K11259" i="6"/>
  <c r="K11246" i="6"/>
  <c r="K11163" i="6"/>
  <c r="K11142" i="6"/>
  <c r="K11126" i="6"/>
  <c r="K11105" i="6"/>
  <c r="K11062" i="6"/>
  <c r="K11042" i="6"/>
  <c r="K11027" i="6"/>
  <c r="K10980" i="6"/>
  <c r="K10967" i="6"/>
  <c r="K10810" i="6"/>
  <c r="K10774" i="6"/>
  <c r="K11490" i="6"/>
  <c r="K11448" i="6"/>
  <c r="K11404" i="6"/>
  <c r="K11383" i="6"/>
  <c r="K11532" i="6"/>
  <c r="K11688" i="6"/>
  <c r="K8971" i="6"/>
  <c r="K8946" i="6"/>
  <c r="K8943" i="6"/>
  <c r="K8941" i="6"/>
  <c r="K8939" i="6"/>
  <c r="K8937" i="6"/>
  <c r="K8935" i="6"/>
  <c r="K8933" i="6"/>
  <c r="K8931" i="6"/>
  <c r="K8929" i="6"/>
  <c r="K8927" i="6"/>
  <c r="K8925" i="6"/>
  <c r="K8923" i="6"/>
  <c r="K8921" i="6"/>
  <c r="K8919" i="6"/>
  <c r="K8917" i="6"/>
  <c r="K8915" i="6"/>
  <c r="K8913" i="6"/>
  <c r="K8911" i="6"/>
  <c r="K8909" i="6"/>
  <c r="K8907" i="6"/>
  <c r="K8905" i="6"/>
  <c r="K8903" i="6"/>
  <c r="K8901" i="6"/>
  <c r="K8899" i="6"/>
  <c r="K8897" i="6"/>
  <c r="K8895" i="6"/>
  <c r="K8893" i="6"/>
  <c r="K8890" i="6"/>
  <c r="K8888" i="6"/>
  <c r="K8878" i="6"/>
  <c r="K8873" i="6"/>
  <c r="K8868" i="6"/>
  <c r="K8861" i="6"/>
  <c r="K8858" i="6"/>
  <c r="K8856" i="6"/>
  <c r="K8846" i="6"/>
  <c r="K8841" i="6"/>
  <c r="K8836" i="6"/>
  <c r="K8829" i="6"/>
  <c r="K8826" i="6"/>
  <c r="K8824" i="6"/>
  <c r="K8814" i="6"/>
  <c r="K8812" i="6"/>
  <c r="K8797" i="6"/>
  <c r="K8792" i="6"/>
  <c r="K8789" i="6"/>
  <c r="L8787" i="6"/>
  <c r="K8772" i="6"/>
  <c r="K8769" i="6"/>
  <c r="K8760" i="6"/>
  <c r="K8757" i="6"/>
  <c r="L8755" i="6"/>
  <c r="M8739" i="6"/>
  <c r="K8736" i="6"/>
  <c r="K8734" i="6"/>
  <c r="K8724" i="6"/>
  <c r="K8719" i="6"/>
  <c r="K8714" i="6"/>
  <c r="L8707" i="6"/>
  <c r="K8704" i="6"/>
  <c r="K8702" i="6"/>
  <c r="K8694" i="6"/>
  <c r="K8688" i="6"/>
  <c r="M8682" i="6"/>
  <c r="K8674" i="6"/>
  <c r="K8672" i="6"/>
  <c r="L8666" i="6"/>
  <c r="K8660" i="6"/>
  <c r="K8657" i="6"/>
  <c r="L8646" i="6"/>
  <c r="K8638" i="6"/>
  <c r="K8632" i="6"/>
  <c r="K8629" i="6"/>
  <c r="K8624" i="6"/>
  <c r="K8616" i="6"/>
  <c r="K8608" i="6"/>
  <c r="K8603" i="6"/>
  <c r="K8600" i="6"/>
  <c r="L8584" i="6"/>
  <c r="K8570" i="6"/>
  <c r="K8556" i="6"/>
  <c r="K8546" i="6"/>
  <c r="K8544" i="6"/>
  <c r="L8539" i="6"/>
  <c r="K8536" i="6"/>
  <c r="K8525" i="6"/>
  <c r="K8518" i="6"/>
  <c r="K8516" i="6"/>
  <c r="N8511" i="6"/>
  <c r="K8508" i="6"/>
  <c r="L8495" i="6"/>
  <c r="K8470" i="6"/>
  <c r="K8464" i="6"/>
  <c r="K8458" i="6"/>
  <c r="K8455" i="6"/>
  <c r="K8452" i="6"/>
  <c r="K8450" i="6"/>
  <c r="M8438" i="6"/>
  <c r="K8436" i="6"/>
  <c r="K8434" i="6"/>
  <c r="K8416" i="6"/>
  <c r="L8405" i="6"/>
  <c r="K8398" i="6"/>
  <c r="K8382" i="6"/>
  <c r="K8373" i="6"/>
  <c r="K10653" i="6"/>
  <c r="K10643" i="6"/>
  <c r="K10627" i="6"/>
  <c r="L10617" i="6"/>
  <c r="N10617" i="6" s="1"/>
  <c r="K10609" i="6"/>
  <c r="M10601" i="6"/>
  <c r="K10593" i="6"/>
  <c r="K10583" i="6"/>
  <c r="K10575" i="6"/>
  <c r="K10567" i="6"/>
  <c r="K10559" i="6"/>
  <c r="M10552" i="6"/>
  <c r="K10549" i="6"/>
  <c r="K10547" i="6"/>
  <c r="K10541" i="6"/>
  <c r="K10539" i="6"/>
  <c r="K10533" i="6"/>
  <c r="K10531" i="6"/>
  <c r="K10525" i="6"/>
  <c r="K10523" i="6"/>
  <c r="K10517" i="6"/>
  <c r="K10515" i="6"/>
  <c r="K10509" i="6"/>
  <c r="K10507" i="6"/>
  <c r="K10501" i="6"/>
  <c r="K10499" i="6"/>
  <c r="K10493" i="6"/>
  <c r="K10491" i="6"/>
  <c r="K10485" i="6"/>
  <c r="K10483" i="6"/>
  <c r="K10477" i="6"/>
  <c r="K10475" i="6"/>
  <c r="K10469" i="6"/>
  <c r="K10467" i="6"/>
  <c r="K10461" i="6"/>
  <c r="K10459" i="6"/>
  <c r="K10453" i="6"/>
  <c r="K10451" i="6"/>
  <c r="K10445" i="6"/>
  <c r="K10443" i="6"/>
  <c r="K10437" i="6"/>
  <c r="K10435" i="6"/>
  <c r="K10433" i="6"/>
  <c r="L10431" i="6"/>
  <c r="N10431" i="6" s="1"/>
  <c r="K10408" i="6"/>
  <c r="L10402" i="6"/>
  <c r="K10376" i="6"/>
  <c r="M10367" i="6"/>
  <c r="K10364" i="6"/>
  <c r="K10361" i="6"/>
  <c r="K10340" i="6"/>
  <c r="K10308" i="6"/>
  <c r="L10303" i="6"/>
  <c r="K10300" i="6"/>
  <c r="K10297" i="6"/>
  <c r="M10289" i="6"/>
  <c r="K10287" i="6"/>
  <c r="K10282" i="6"/>
  <c r="K10279" i="6"/>
  <c r="L10272" i="6"/>
  <c r="N10272" i="6" s="1"/>
  <c r="K10263" i="6"/>
  <c r="K10251" i="6"/>
  <c r="K10249" i="6"/>
  <c r="K10241" i="6"/>
  <c r="K10235" i="6"/>
  <c r="K10223" i="6"/>
  <c r="K10220" i="6"/>
  <c r="K10191" i="6"/>
  <c r="N10186" i="6"/>
  <c r="K10181" i="6"/>
  <c r="K10175" i="6"/>
  <c r="K10161" i="6"/>
  <c r="N10152" i="6"/>
  <c r="K10147" i="6"/>
  <c r="N10142" i="6"/>
  <c r="K10139" i="6"/>
  <c r="K10132" i="6"/>
  <c r="K10130" i="6"/>
  <c r="K10125" i="6"/>
  <c r="K10120" i="6"/>
  <c r="K10115" i="6"/>
  <c r="K10108" i="6"/>
  <c r="K10106" i="6"/>
  <c r="K10091" i="6"/>
  <c r="K10086" i="6"/>
  <c r="K10079" i="6"/>
  <c r="K10072" i="6"/>
  <c r="K10067" i="6"/>
  <c r="K10055" i="6"/>
  <c r="K10052" i="6"/>
  <c r="K10050" i="6"/>
  <c r="K10043" i="6"/>
  <c r="K10038" i="6"/>
  <c r="K10031" i="6"/>
  <c r="K10028" i="6"/>
  <c r="K10026" i="6"/>
  <c r="L10016" i="6"/>
  <c r="N10016" i="6" s="1"/>
  <c r="K10007" i="6"/>
  <c r="K10004" i="6"/>
  <c r="K10002" i="6"/>
  <c r="M9997" i="6"/>
  <c r="K9992" i="6"/>
  <c r="K9980" i="6"/>
  <c r="K9977" i="6"/>
  <c r="K9975" i="6"/>
  <c r="K9973" i="6"/>
  <c r="L9968" i="6"/>
  <c r="N9968" i="6" s="1"/>
  <c r="K9954" i="6"/>
  <c r="M9932" i="6"/>
  <c r="K9929" i="6"/>
  <c r="K9927" i="6"/>
  <c r="K9925" i="6"/>
  <c r="K9921" i="6"/>
  <c r="K9916" i="6"/>
  <c r="K9908" i="6"/>
  <c r="K9901" i="6"/>
  <c r="K9892" i="6"/>
  <c r="K9873" i="6"/>
  <c r="K9871" i="6"/>
  <c r="K9864" i="6"/>
  <c r="K9857" i="6"/>
  <c r="K9855" i="6"/>
  <c r="K9850" i="6"/>
  <c r="K9848" i="6"/>
  <c r="K9845" i="6"/>
  <c r="K9836" i="6"/>
  <c r="K9834" i="6"/>
  <c r="K9829" i="6"/>
  <c r="L9827" i="6"/>
  <c r="N9827" i="6" s="1"/>
  <c r="K9820" i="6"/>
  <c r="K9818" i="6"/>
  <c r="K9816" i="6"/>
  <c r="N9814" i="6"/>
  <c r="K9812" i="6"/>
  <c r="K9810" i="6"/>
  <c r="K9808" i="6"/>
  <c r="L9806" i="6"/>
  <c r="K9798" i="6"/>
  <c r="K9796" i="6"/>
  <c r="K9789" i="6"/>
  <c r="K9784" i="6"/>
  <c r="L9780" i="6"/>
  <c r="N9780" i="6" s="1"/>
  <c r="K9778" i="6"/>
  <c r="K9767" i="6"/>
  <c r="K9755" i="6"/>
  <c r="K9751" i="6"/>
  <c r="K9748" i="6"/>
  <c r="L9705" i="6"/>
  <c r="K9683" i="6"/>
  <c r="K9680" i="6"/>
  <c r="K9674" i="6"/>
  <c r="K9672" i="6"/>
  <c r="K9664" i="6"/>
  <c r="K9662" i="6"/>
  <c r="K9660" i="6"/>
  <c r="N9658" i="6"/>
  <c r="K9656" i="6"/>
  <c r="K9651" i="6"/>
  <c r="K9646" i="6"/>
  <c r="K9641" i="6"/>
  <c r="L9626" i="6"/>
  <c r="K9623" i="6"/>
  <c r="N9612" i="6"/>
  <c r="L9609" i="6"/>
  <c r="K9592" i="6"/>
  <c r="L9589" i="6"/>
  <c r="N9581" i="6"/>
  <c r="L9570" i="6"/>
  <c r="N9566" i="6"/>
  <c r="K9562" i="6"/>
  <c r="K9559" i="6"/>
  <c r="K9555" i="6"/>
  <c r="N9551" i="6"/>
  <c r="K9528" i="6"/>
  <c r="K9525" i="6"/>
  <c r="L9517" i="6"/>
  <c r="N9517" i="6" s="1"/>
  <c r="L9514" i="6"/>
  <c r="K9511" i="6"/>
  <c r="K9503" i="6"/>
  <c r="K9497" i="6"/>
  <c r="M9488" i="6"/>
  <c r="K9485" i="6"/>
  <c r="K9483" i="6"/>
  <c r="K9469" i="6"/>
  <c r="M9456" i="6"/>
  <c r="L9454" i="6"/>
  <c r="K9441" i="6"/>
  <c r="K9439" i="6"/>
  <c r="K9435" i="6"/>
  <c r="K9411" i="6"/>
  <c r="K9404" i="6"/>
  <c r="K9402" i="6"/>
  <c r="M9397" i="6"/>
  <c r="K9395" i="6"/>
  <c r="K9393" i="6"/>
  <c r="K9391" i="6"/>
  <c r="K9389" i="6"/>
  <c r="K9382" i="6"/>
  <c r="K9380" i="6"/>
  <c r="K9375" i="6"/>
  <c r="K9363" i="6"/>
  <c r="K9361" i="6"/>
  <c r="K9359" i="6"/>
  <c r="L9355" i="6"/>
  <c r="K9352" i="6"/>
  <c r="K9345" i="6"/>
  <c r="K9341" i="6"/>
  <c r="K9339" i="6"/>
  <c r="K9337" i="6"/>
  <c r="K9333" i="6"/>
  <c r="K9331" i="6"/>
  <c r="K9329" i="6"/>
  <c r="L9327" i="6"/>
  <c r="N9327" i="6" s="1"/>
  <c r="K9325" i="6"/>
  <c r="K9323" i="6"/>
  <c r="K9321" i="6"/>
  <c r="K9317" i="6"/>
  <c r="K9315" i="6"/>
  <c r="K9313" i="6"/>
  <c r="K9309" i="6"/>
  <c r="K9307" i="6"/>
  <c r="K9305" i="6"/>
  <c r="K9301" i="6"/>
  <c r="K9299" i="6"/>
  <c r="K9297" i="6"/>
  <c r="L9295" i="6"/>
  <c r="N9295" i="6" s="1"/>
  <c r="K9293" i="6"/>
  <c r="K9291" i="6"/>
  <c r="K9289" i="6"/>
  <c r="K9285" i="6"/>
  <c r="K9283" i="6"/>
  <c r="K9281" i="6"/>
  <c r="K9277" i="6"/>
  <c r="K9275" i="6"/>
  <c r="K9273" i="6"/>
  <c r="K9269" i="6"/>
  <c r="K9267" i="6"/>
  <c r="K9265" i="6"/>
  <c r="L9263" i="6"/>
  <c r="N9263" i="6" s="1"/>
  <c r="K9261" i="6"/>
  <c r="K9259" i="6"/>
  <c r="K9257" i="6"/>
  <c r="K9255" i="6"/>
  <c r="K9253" i="6"/>
  <c r="K9251" i="6"/>
  <c r="K9249" i="6"/>
  <c r="K9247" i="6"/>
  <c r="K9245" i="6"/>
  <c r="K9240" i="6"/>
  <c r="K9232" i="6"/>
  <c r="K9222" i="6"/>
  <c r="K9214" i="6"/>
  <c r="K9206" i="6"/>
  <c r="K9198" i="6"/>
  <c r="K9193" i="6"/>
  <c r="L9182" i="6"/>
  <c r="K9176" i="6"/>
  <c r="K9168" i="6"/>
  <c r="K9166" i="6"/>
  <c r="K9153" i="6"/>
  <c r="K9150" i="6"/>
  <c r="N9141" i="6"/>
  <c r="K9137" i="6"/>
  <c r="K9126" i="6"/>
  <c r="L9119" i="6"/>
  <c r="K9112" i="6"/>
  <c r="K9104" i="6"/>
  <c r="L9091" i="6"/>
  <c r="K9088" i="6"/>
  <c r="K9079" i="6"/>
  <c r="K9072" i="6"/>
  <c r="K9064" i="6"/>
  <c r="L9061" i="6"/>
  <c r="K9050" i="6"/>
  <c r="L9047" i="6"/>
  <c r="K9041" i="6"/>
  <c r="L9037" i="6"/>
  <c r="L9033" i="6"/>
  <c r="L9026" i="6"/>
  <c r="K11274" i="6"/>
  <c r="K11256" i="6"/>
  <c r="L11243" i="6"/>
  <c r="K11240" i="6"/>
  <c r="L11227" i="6"/>
  <c r="K11209" i="6"/>
  <c r="K11188" i="6"/>
  <c r="K11179" i="6"/>
  <c r="K11167" i="6"/>
  <c r="K11150" i="6"/>
  <c r="K11121" i="6"/>
  <c r="K11119" i="6"/>
  <c r="K11109" i="6"/>
  <c r="K11100" i="6"/>
  <c r="K11098" i="6"/>
  <c r="L11088" i="6"/>
  <c r="K11085" i="6"/>
  <c r="K11069" i="6"/>
  <c r="M11059" i="6"/>
  <c r="K11057" i="6"/>
  <c r="K11052" i="6"/>
  <c r="K11046" i="6"/>
  <c r="K11039" i="6"/>
  <c r="K11031" i="6"/>
  <c r="K11019" i="6"/>
  <c r="M11017" i="6"/>
  <c r="K11003" i="6"/>
  <c r="K10997" i="6"/>
  <c r="K10987" i="6"/>
  <c r="K10971" i="6"/>
  <c r="K10962" i="6"/>
  <c r="K10959" i="6"/>
  <c r="K10954" i="6"/>
  <c r="K10941" i="6"/>
  <c r="K10923" i="6"/>
  <c r="K10907" i="6"/>
  <c r="K10891" i="6"/>
  <c r="K10888" i="6"/>
  <c r="M10861" i="6"/>
  <c r="K10845" i="6"/>
  <c r="K10842" i="6"/>
  <c r="L10825" i="6"/>
  <c r="L10807" i="6"/>
  <c r="K10792" i="6"/>
  <c r="K10787" i="6"/>
  <c r="K10785" i="6"/>
  <c r="K10782" i="6"/>
  <c r="K10778" i="6"/>
  <c r="K10776" i="6"/>
  <c r="K10766" i="6"/>
  <c r="K10751" i="6"/>
  <c r="K10748" i="6"/>
  <c r="K10725" i="6"/>
  <c r="K11501" i="6"/>
  <c r="K11492" i="6"/>
  <c r="L11476" i="6"/>
  <c r="K11473" i="6"/>
  <c r="K11467" i="6"/>
  <c r="K11465" i="6"/>
  <c r="K11463" i="6"/>
  <c r="K11459" i="6"/>
  <c r="K11457" i="6"/>
  <c r="K11455" i="6"/>
  <c r="L11445" i="6"/>
  <c r="K11440" i="6"/>
  <c r="K11430" i="6"/>
  <c r="L11425" i="6"/>
  <c r="K11413" i="6"/>
  <c r="K11410" i="6"/>
  <c r="K11377" i="6"/>
  <c r="L11362" i="6"/>
  <c r="K11583" i="6"/>
  <c r="K11571" i="6"/>
  <c r="L11568" i="6"/>
  <c r="K11554" i="6"/>
  <c r="L11543" i="6"/>
  <c r="K11540" i="6"/>
  <c r="K11526" i="6"/>
  <c r="K11523" i="6"/>
  <c r="K11514" i="6"/>
  <c r="K11511" i="6"/>
  <c r="K11681" i="6"/>
  <c r="K11676" i="6"/>
  <c r="K11662" i="6"/>
  <c r="K11655" i="6"/>
  <c r="L11646" i="6"/>
  <c r="K11643" i="6"/>
  <c r="L11637" i="6"/>
  <c r="K11614" i="6"/>
  <c r="L11603" i="6"/>
  <c r="L11597" i="6"/>
  <c r="K11709" i="6"/>
  <c r="L10379" i="6"/>
  <c r="K10372" i="6"/>
  <c r="K10369" i="6"/>
  <c r="K10348" i="6"/>
  <c r="L10331" i="6"/>
  <c r="K10328" i="6"/>
  <c r="L10322" i="6"/>
  <c r="K10316" i="6"/>
  <c r="L10311" i="6"/>
  <c r="K10302" i="6"/>
  <c r="L10284" i="6"/>
  <c r="K10276" i="6"/>
  <c r="L10269" i="6"/>
  <c r="L10266" i="6"/>
  <c r="K10260" i="6"/>
  <c r="M10255" i="6"/>
  <c r="K10253" i="6"/>
  <c r="L10246" i="6"/>
  <c r="K10243" i="6"/>
  <c r="K10231" i="6"/>
  <c r="L10228" i="6"/>
  <c r="K10216" i="6"/>
  <c r="K10213" i="6"/>
  <c r="L10207" i="6"/>
  <c r="N10207" i="6" s="1"/>
  <c r="K10204" i="6"/>
  <c r="L10202" i="6"/>
  <c r="K10199" i="6"/>
  <c r="K10193" i="6"/>
  <c r="K10188" i="6"/>
  <c r="K10183" i="6"/>
  <c r="K10178" i="6"/>
  <c r="K10171" i="6"/>
  <c r="L10163" i="6"/>
  <c r="L10160" i="6"/>
  <c r="K10141" i="6"/>
  <c r="K10136" i="6"/>
  <c r="K10134" i="6"/>
  <c r="K10124" i="6"/>
  <c r="K10122" i="6"/>
  <c r="L10103" i="6"/>
  <c r="K10100" i="6"/>
  <c r="K10098" i="6"/>
  <c r="K10088" i="6"/>
  <c r="K10083" i="6"/>
  <c r="K10076" i="6"/>
  <c r="K10074" i="6"/>
  <c r="K10059" i="6"/>
  <c r="K10057" i="6"/>
  <c r="K10054" i="6"/>
  <c r="N10047" i="6"/>
  <c r="K10040" i="6"/>
  <c r="K10035" i="6"/>
  <c r="L10023" i="6"/>
  <c r="K10020" i="6"/>
  <c r="K10018" i="6"/>
  <c r="K10011" i="6"/>
  <c r="K10006" i="6"/>
  <c r="K9996" i="6"/>
  <c r="K9994" i="6"/>
  <c r="N9989" i="6"/>
  <c r="M9985" i="6"/>
  <c r="M9965" i="6"/>
  <c r="K9960" i="6"/>
  <c r="K9953" i="6"/>
  <c r="K9951" i="6"/>
  <c r="K9948" i="6"/>
  <c r="K9945" i="6"/>
  <c r="K9943" i="6"/>
  <c r="K9941" i="6"/>
  <c r="L9939" i="6"/>
  <c r="L9918" i="6"/>
  <c r="K9905" i="6"/>
  <c r="K9896" i="6"/>
  <c r="K9889" i="6"/>
  <c r="K9885" i="6"/>
  <c r="K9883" i="6"/>
  <c r="K9881" i="6"/>
  <c r="K9877" i="6"/>
  <c r="K9875" i="6"/>
  <c r="K9868" i="6"/>
  <c r="K9861" i="6"/>
  <c r="K9859" i="6"/>
  <c r="K9852" i="6"/>
  <c r="N9842" i="6"/>
  <c r="K9840" i="6"/>
  <c r="K9838" i="6"/>
  <c r="K9833" i="6"/>
  <c r="M9831" i="6"/>
  <c r="K9824" i="6"/>
  <c r="K9822" i="6"/>
  <c r="K9805" i="6"/>
  <c r="M9803" i="6"/>
  <c r="K9800" i="6"/>
  <c r="K9791" i="6"/>
  <c r="K9788" i="6"/>
  <c r="K9775" i="6"/>
  <c r="K9773" i="6"/>
  <c r="K9771" i="6"/>
  <c r="K9764" i="6"/>
  <c r="K9743" i="6"/>
  <c r="K9740" i="6"/>
  <c r="K9738" i="6"/>
  <c r="K9731" i="6"/>
  <c r="K9728" i="6"/>
  <c r="K9724" i="6"/>
  <c r="K9722" i="6"/>
  <c r="K9719" i="6"/>
  <c r="K9711" i="6"/>
  <c r="K9704" i="6"/>
  <c r="L9702" i="6"/>
  <c r="K9699" i="6"/>
  <c r="K9696" i="6"/>
  <c r="K9694" i="6"/>
  <c r="K9692" i="6"/>
  <c r="K9653" i="6"/>
  <c r="K9643" i="6"/>
  <c r="L9638" i="6"/>
  <c r="K9635" i="6"/>
  <c r="K9622" i="6"/>
  <c r="K9608" i="6"/>
  <c r="L9605" i="6"/>
  <c r="L9595" i="6"/>
  <c r="K9588" i="6"/>
  <c r="K9584" i="6"/>
  <c r="L9580" i="6"/>
  <c r="K9576" i="6"/>
  <c r="L9573" i="6"/>
  <c r="L9569" i="6"/>
  <c r="L9558" i="6"/>
  <c r="K9546" i="6"/>
  <c r="L9543" i="6"/>
  <c r="K9535" i="6"/>
  <c r="L9524" i="6"/>
  <c r="L9520" i="6"/>
  <c r="L9510" i="6"/>
  <c r="K9505" i="6"/>
  <c r="M9492" i="6"/>
  <c r="L9490" i="6"/>
  <c r="K9487" i="6"/>
  <c r="K9482" i="6"/>
  <c r="K9476" i="6"/>
  <c r="L9474" i="6"/>
  <c r="K9460" i="6"/>
  <c r="L9458" i="6"/>
  <c r="K9453" i="6"/>
  <c r="K9451" i="6"/>
  <c r="K9449" i="6"/>
  <c r="K9447" i="6"/>
  <c r="K9445" i="6"/>
  <c r="K9443" i="6"/>
  <c r="K9432" i="6"/>
  <c r="K9430" i="6"/>
  <c r="L9428" i="6"/>
  <c r="N9428" i="6" s="1"/>
  <c r="K9424" i="6"/>
  <c r="K9422" i="6"/>
  <c r="K9415" i="6"/>
  <c r="K9413" i="6"/>
  <c r="K9386" i="6"/>
  <c r="K9379" i="6"/>
  <c r="M9377" i="6"/>
  <c r="K9372" i="6"/>
  <c r="K9370" i="6"/>
  <c r="K9351" i="6"/>
  <c r="K9242" i="6"/>
  <c r="L9237" i="6"/>
  <c r="K9234" i="6"/>
  <c r="K9226" i="6"/>
  <c r="K9224" i="6"/>
  <c r="K9216" i="6"/>
  <c r="K9208" i="6"/>
  <c r="K9195" i="6"/>
  <c r="K9178" i="6"/>
  <c r="K9173" i="6"/>
  <c r="K9170" i="6"/>
  <c r="K9163" i="6"/>
  <c r="K9160" i="6"/>
  <c r="K9152" i="6"/>
  <c r="K9143" i="6"/>
  <c r="L9140" i="6"/>
  <c r="L9136" i="6"/>
  <c r="K9129" i="6"/>
  <c r="K9122" i="6"/>
  <c r="L9118" i="6"/>
  <c r="M9115" i="6"/>
  <c r="K9109" i="6"/>
  <c r="K9101" i="6"/>
  <c r="K9096" i="6"/>
  <c r="K9090" i="6"/>
  <c r="L9084" i="6"/>
  <c r="N9084" i="6" s="1"/>
  <c r="L9081" i="6"/>
  <c r="K9060" i="6"/>
  <c r="K9049" i="6"/>
  <c r="K9046" i="6"/>
  <c r="N9036" i="6"/>
  <c r="K9028" i="6"/>
  <c r="K11357" i="6"/>
  <c r="K11355" i="6"/>
  <c r="K11353" i="6"/>
  <c r="K11349" i="6"/>
  <c r="K11347" i="6"/>
  <c r="K11341" i="6"/>
  <c r="K11339" i="6"/>
  <c r="K11333" i="6"/>
  <c r="K11331" i="6"/>
  <c r="K11325" i="6"/>
  <c r="K11323" i="6"/>
  <c r="K11321" i="6"/>
  <c r="K11317" i="6"/>
  <c r="K11315" i="6"/>
  <c r="K11309" i="6"/>
  <c r="K11307" i="6"/>
  <c r="K11301" i="6"/>
  <c r="K11299" i="6"/>
  <c r="L11297" i="6"/>
  <c r="N11297" i="6" s="1"/>
  <c r="K11293" i="6"/>
  <c r="K11291" i="6"/>
  <c r="K11289" i="6"/>
  <c r="K11285" i="6"/>
  <c r="K11283" i="6"/>
  <c r="K11276" i="6"/>
  <c r="L11271" i="6"/>
  <c r="K11260" i="6"/>
  <c r="K11258" i="6"/>
  <c r="L11253" i="6"/>
  <c r="L11250" i="6"/>
  <c r="N11250" i="6" s="1"/>
  <c r="K11247" i="6"/>
  <c r="M11219" i="6"/>
  <c r="L11214" i="6"/>
  <c r="K11211" i="6"/>
  <c r="L11205" i="6"/>
  <c r="M11197" i="6"/>
  <c r="K11194" i="6"/>
  <c r="N11164" i="6"/>
  <c r="K11162" i="6"/>
  <c r="K11159" i="6"/>
  <c r="K11147" i="6"/>
  <c r="K11145" i="6"/>
  <c r="K11139" i="6"/>
  <c r="K11137" i="6"/>
  <c r="K11135" i="6"/>
  <c r="K11131" i="6"/>
  <c r="K11129" i="6"/>
  <c r="K11123" i="6"/>
  <c r="K11114" i="6"/>
  <c r="K11111" i="6"/>
  <c r="K11104" i="6"/>
  <c r="K11095" i="6"/>
  <c r="K11079" i="6"/>
  <c r="K11063" i="6"/>
  <c r="K11043" i="6"/>
  <c r="L11041" i="6"/>
  <c r="L11036" i="6"/>
  <c r="K11026" i="6"/>
  <c r="K11000" i="6"/>
  <c r="L10979" i="6"/>
  <c r="K10976" i="6"/>
  <c r="M10966" i="6"/>
  <c r="K10961" i="6"/>
  <c r="L10956" i="6"/>
  <c r="K10943" i="6"/>
  <c r="M10930" i="6"/>
  <c r="K10917" i="6"/>
  <c r="K10901" i="6"/>
  <c r="L10883" i="6"/>
  <c r="L10880" i="6"/>
  <c r="M10876" i="6"/>
  <c r="L10868" i="6"/>
  <c r="L10864" i="6"/>
  <c r="N10860" i="6"/>
  <c r="M10848" i="6"/>
  <c r="K10832" i="6"/>
  <c r="L10830" i="6"/>
  <c r="K10827" i="6"/>
  <c r="K10820" i="6"/>
  <c r="K10806" i="6"/>
  <c r="L10804" i="6"/>
  <c r="K10796" i="6"/>
  <c r="K10791" i="6"/>
  <c r="K10773" i="6"/>
  <c r="K10763" i="6"/>
  <c r="K10744" i="6"/>
  <c r="N10735" i="6"/>
  <c r="K10728" i="6"/>
  <c r="K11505" i="6"/>
  <c r="K11500" i="6"/>
  <c r="K11498" i="6"/>
  <c r="K11486" i="6"/>
  <c r="K11484" i="6"/>
  <c r="K11482" i="6"/>
  <c r="K11480" i="6"/>
  <c r="L11475" i="6"/>
  <c r="M11469" i="6"/>
  <c r="K11447" i="6"/>
  <c r="K11444" i="6"/>
  <c r="M11433" i="6"/>
  <c r="K11420" i="6"/>
  <c r="K11405" i="6"/>
  <c r="K11395" i="6"/>
  <c r="K11390" i="6"/>
  <c r="K11382" i="6"/>
  <c r="L11379" i="6"/>
  <c r="K11367" i="6"/>
  <c r="L11582" i="6"/>
  <c r="K11576" i="6"/>
  <c r="M11559" i="6"/>
  <c r="K11542" i="6"/>
  <c r="K11537" i="6"/>
  <c r="L11522" i="6"/>
  <c r="K11691" i="6"/>
  <c r="K11689" i="6"/>
  <c r="K11685" i="6"/>
  <c r="K11683" i="6"/>
  <c r="K11668" i="6"/>
  <c r="K11661" i="6"/>
  <c r="K11628" i="6"/>
  <c r="K11624" i="6"/>
  <c r="L11608" i="6"/>
  <c r="K11596" i="6"/>
  <c r="L11708" i="6"/>
  <c r="K11702" i="6"/>
  <c r="M11614" i="6"/>
  <c r="L11652" i="6"/>
  <c r="M11642" i="6"/>
  <c r="L9167" i="6"/>
  <c r="L11612" i="6"/>
  <c r="L9414" i="6"/>
  <c r="M11620" i="6"/>
  <c r="M11601" i="6"/>
  <c r="M7827" i="6"/>
  <c r="L11526" i="6"/>
  <c r="M11697" i="6"/>
  <c r="N11569" i="6"/>
  <c r="N10942" i="6"/>
  <c r="N10940" i="6"/>
  <c r="M11520" i="6"/>
  <c r="L11108" i="6"/>
  <c r="L11654" i="6"/>
  <c r="L11590" i="6"/>
  <c r="L11710" i="6"/>
  <c r="M9918" i="6"/>
  <c r="M11199" i="6"/>
  <c r="M11189" i="6"/>
  <c r="M11070" i="6"/>
  <c r="M10975" i="6"/>
  <c r="L11544" i="6"/>
  <c r="N11665" i="6"/>
  <c r="M11634" i="6"/>
  <c r="M11598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K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1" i="6"/>
  <c r="K7471" i="6"/>
  <c r="L7469" i="6"/>
  <c r="K7469" i="6"/>
  <c r="L7465" i="6"/>
  <c r="K7465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5" i="6"/>
  <c r="K10311" i="6"/>
  <c r="L10309" i="6"/>
  <c r="K10309" i="6"/>
  <c r="L10307" i="6"/>
  <c r="K10307" i="6"/>
  <c r="L10301" i="6"/>
  <c r="K10301" i="6"/>
  <c r="L10299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L9830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L9571" i="6"/>
  <c r="K9571" i="6"/>
  <c r="L9567" i="6"/>
  <c r="K9567" i="6"/>
  <c r="L9563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K9499" i="6"/>
  <c r="L9467" i="6"/>
  <c r="K9467" i="6"/>
  <c r="L9412" i="6"/>
  <c r="K9412" i="6"/>
  <c r="L9408" i="6"/>
  <c r="K9408" i="6"/>
  <c r="L9398" i="6"/>
  <c r="K9398" i="6"/>
  <c r="L9388" i="6"/>
  <c r="K9388" i="6"/>
  <c r="L9380" i="6"/>
  <c r="L9376" i="6"/>
  <c r="K9376" i="6"/>
  <c r="L9374" i="6"/>
  <c r="K9374" i="6"/>
  <c r="L9364" i="6"/>
  <c r="K9364" i="6"/>
  <c r="L9192" i="6"/>
  <c r="K9192" i="6"/>
  <c r="L9186" i="6"/>
  <c r="K9186" i="6"/>
  <c r="L9184" i="6"/>
  <c r="K9184" i="6"/>
  <c r="L9102" i="6"/>
  <c r="K9091" i="6"/>
  <c r="K9087" i="6"/>
  <c r="L9083" i="6"/>
  <c r="K9083" i="6"/>
  <c r="K9081" i="6"/>
  <c r="L9079" i="6"/>
  <c r="L9073" i="6"/>
  <c r="L9071" i="6"/>
  <c r="K9071" i="6"/>
  <c r="L9063" i="6"/>
  <c r="K9063" i="6"/>
  <c r="L9059" i="6"/>
  <c r="K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K10868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96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L10756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L11388" i="6"/>
  <c r="K11388" i="6"/>
  <c r="L11386" i="6"/>
  <c r="K11386" i="6"/>
  <c r="L11382" i="6"/>
  <c r="M11376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L11665" i="6"/>
  <c r="K11665" i="6"/>
  <c r="L11642" i="6"/>
  <c r="M11624" i="6"/>
  <c r="L11623" i="6"/>
  <c r="K11623" i="6"/>
  <c r="L11621" i="6"/>
  <c r="K11621" i="6"/>
  <c r="L11618" i="6"/>
  <c r="K11618" i="6"/>
  <c r="L11598" i="6"/>
  <c r="L11593" i="6"/>
  <c r="K11593" i="6"/>
  <c r="M11587" i="6"/>
  <c r="L11713" i="6"/>
  <c r="K11713" i="6"/>
  <c r="L11706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L8983" i="6"/>
  <c r="K8983" i="6"/>
  <c r="L8979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L8869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L8835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L8761" i="6"/>
  <c r="K8761" i="6"/>
  <c r="L8759" i="6"/>
  <c r="K8759" i="6"/>
  <c r="L8753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L8691" i="6"/>
  <c r="K8691" i="6"/>
  <c r="L8687" i="6"/>
  <c r="K8687" i="6"/>
  <c r="L8683" i="6"/>
  <c r="L8679" i="6"/>
  <c r="K8679" i="6"/>
  <c r="M8417" i="6"/>
  <c r="M8371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L10095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K9971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02" i="6"/>
  <c r="K9802" i="6"/>
  <c r="L9790" i="6"/>
  <c r="K9790" i="6"/>
  <c r="L9750" i="6"/>
  <c r="K9750" i="6"/>
  <c r="L9746" i="6"/>
  <c r="K9746" i="6"/>
  <c r="L9742" i="6"/>
  <c r="K9742" i="6"/>
  <c r="L9730" i="6"/>
  <c r="K9730" i="6"/>
  <c r="L9718" i="6"/>
  <c r="K9718" i="6"/>
  <c r="L9146" i="6"/>
  <c r="K9146" i="6"/>
  <c r="K9140" i="6"/>
  <c r="L9138" i="6"/>
  <c r="K9138" i="6"/>
  <c r="L9134" i="6"/>
  <c r="K9134" i="6"/>
  <c r="L9128" i="6"/>
  <c r="K9128" i="6"/>
  <c r="L9124" i="6"/>
  <c r="K9124" i="6"/>
  <c r="L9120" i="6"/>
  <c r="K9120" i="6"/>
  <c r="L9114" i="6"/>
  <c r="K9114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L10996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L10940" i="6"/>
  <c r="K10940" i="6"/>
  <c r="L10934" i="6"/>
  <c r="K10934" i="6"/>
  <c r="L10932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K11409" i="6"/>
  <c r="L11397" i="6"/>
  <c r="K11397" i="6"/>
  <c r="L11395" i="6"/>
  <c r="L11376" i="6"/>
  <c r="K11376" i="6"/>
  <c r="L11374" i="6"/>
  <c r="K11374" i="6"/>
  <c r="L11372" i="6"/>
  <c r="K11372" i="6"/>
  <c r="L11366" i="6"/>
  <c r="K11366" i="6"/>
  <c r="K11362" i="6"/>
  <c r="L11585" i="6"/>
  <c r="K11585" i="6"/>
  <c r="L11583" i="6"/>
  <c r="L11581" i="6"/>
  <c r="K11581" i="6"/>
  <c r="N11579" i="6"/>
  <c r="L11570" i="6"/>
  <c r="K11570" i="6"/>
  <c r="K11568" i="6"/>
  <c r="L11555" i="6"/>
  <c r="K11555" i="6"/>
  <c r="L11553" i="6"/>
  <c r="K11553" i="6"/>
  <c r="L11549" i="6"/>
  <c r="K11549" i="6"/>
  <c r="L11547" i="6"/>
  <c r="K11547" i="6"/>
  <c r="M11536" i="6"/>
  <c r="K11536" i="6"/>
  <c r="L11525" i="6"/>
  <c r="K11525" i="6"/>
  <c r="L11523" i="6"/>
  <c r="L11521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L11630" i="6"/>
  <c r="K11630" i="6"/>
  <c r="L11615" i="6"/>
  <c r="K11615" i="6"/>
  <c r="L11613" i="6"/>
  <c r="K11613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K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K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394" i="6"/>
  <c r="K10394" i="6"/>
  <c r="L10390" i="6"/>
  <c r="K10390" i="6"/>
  <c r="L10386" i="6"/>
  <c r="K10386" i="6"/>
  <c r="L10378" i="6"/>
  <c r="K10378" i="6"/>
  <c r="L10374" i="6"/>
  <c r="K10374" i="6"/>
  <c r="L10362" i="6"/>
  <c r="K10362" i="6"/>
  <c r="L10354" i="6"/>
  <c r="K10354" i="6"/>
  <c r="L10350" i="6"/>
  <c r="K10350" i="6"/>
  <c r="L10346" i="6"/>
  <c r="K10346" i="6"/>
  <c r="L10342" i="6"/>
  <c r="K10342" i="6"/>
  <c r="L10338" i="6"/>
  <c r="K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L10298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L10252" i="6"/>
  <c r="K10252" i="6"/>
  <c r="L10248" i="6"/>
  <c r="K10248" i="6"/>
  <c r="K10246" i="6"/>
  <c r="L10244" i="6"/>
  <c r="K10244" i="6"/>
  <c r="L10242" i="6"/>
  <c r="K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L10218" i="6"/>
  <c r="K10218" i="6"/>
  <c r="L10216" i="6"/>
  <c r="L10214" i="6"/>
  <c r="K10214" i="6"/>
  <c r="L10212" i="6"/>
  <c r="K10212" i="6"/>
  <c r="L10206" i="6"/>
  <c r="K10202" i="6"/>
  <c r="L10198" i="6"/>
  <c r="K10198" i="6"/>
  <c r="L10194" i="6"/>
  <c r="K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L10168" i="6"/>
  <c r="K10168" i="6"/>
  <c r="L10164" i="6"/>
  <c r="K10164" i="6"/>
  <c r="L10162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K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K9590" i="6"/>
  <c r="L9588" i="6"/>
  <c r="L9586" i="6"/>
  <c r="K9586" i="6"/>
  <c r="L9582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L9542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L9502" i="6"/>
  <c r="K9502" i="6"/>
  <c r="L9498" i="6"/>
  <c r="K9498" i="6"/>
  <c r="L9494" i="6"/>
  <c r="K9494" i="6"/>
  <c r="L9486" i="6"/>
  <c r="K9486" i="6"/>
  <c r="L9478" i="6"/>
  <c r="K9478" i="6"/>
  <c r="K9474" i="6"/>
  <c r="L9470" i="6"/>
  <c r="K9470" i="6"/>
  <c r="L9468" i="6"/>
  <c r="K9468" i="6"/>
  <c r="L9466" i="6"/>
  <c r="K9466" i="6"/>
  <c r="L9464" i="6"/>
  <c r="K9464" i="6"/>
  <c r="L9462" i="6"/>
  <c r="K9462" i="6"/>
  <c r="K9458" i="6"/>
  <c r="K9454" i="6"/>
  <c r="L9434" i="6"/>
  <c r="K9434" i="6"/>
  <c r="L9416" i="6"/>
  <c r="K9416" i="6"/>
  <c r="L9243" i="6"/>
  <c r="K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95" i="6"/>
  <c r="L9183" i="6"/>
  <c r="K9183" i="6"/>
  <c r="L9179" i="6"/>
  <c r="K9179" i="6"/>
  <c r="L9177" i="6"/>
  <c r="K9177" i="6"/>
  <c r="L9175" i="6"/>
  <c r="K9175" i="6"/>
  <c r="L9173" i="6"/>
  <c r="L9169" i="6"/>
  <c r="K9169" i="6"/>
  <c r="L9086" i="6"/>
  <c r="K9086" i="6"/>
  <c r="L9082" i="6"/>
  <c r="K9082" i="6"/>
  <c r="L9074" i="6"/>
  <c r="K9074" i="6"/>
  <c r="L9062" i="6"/>
  <c r="K9062" i="6"/>
  <c r="L9056" i="6"/>
  <c r="K9056" i="6"/>
  <c r="L9052" i="6"/>
  <c r="K9052" i="6"/>
  <c r="L9050" i="6"/>
  <c r="L9042" i="6"/>
  <c r="K9042" i="6"/>
  <c r="L9038" i="6"/>
  <c r="K9038" i="6"/>
  <c r="L9034" i="6"/>
  <c r="K9034" i="6"/>
  <c r="L9030" i="6"/>
  <c r="K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L11223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K11172" i="6"/>
  <c r="L11156" i="6"/>
  <c r="K11156" i="6"/>
  <c r="L11122" i="6"/>
  <c r="L11116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K10908" i="6"/>
  <c r="L10906" i="6"/>
  <c r="K10906" i="6"/>
  <c r="L10900" i="6"/>
  <c r="K10900" i="6"/>
  <c r="L10898" i="6"/>
  <c r="K10898" i="6"/>
  <c r="L10894" i="6"/>
  <c r="K10894" i="6"/>
  <c r="L10892" i="6"/>
  <c r="K10892" i="6"/>
  <c r="L10879" i="6"/>
  <c r="K10879" i="6"/>
  <c r="L10875" i="6"/>
  <c r="K10875" i="6"/>
  <c r="L10873" i="6"/>
  <c r="K10873" i="6"/>
  <c r="L10871" i="6"/>
  <c r="K10871" i="6"/>
  <c r="L10867" i="6"/>
  <c r="K10867" i="6"/>
  <c r="L10863" i="6"/>
  <c r="K10863" i="6"/>
  <c r="K10861" i="6"/>
  <c r="L10859" i="6"/>
  <c r="K10859" i="6"/>
  <c r="L10857" i="6"/>
  <c r="K10857" i="6"/>
  <c r="L10855" i="6"/>
  <c r="K10855" i="6"/>
  <c r="L10851" i="6"/>
  <c r="K10851" i="6"/>
  <c r="L10847" i="6"/>
  <c r="K10847" i="6"/>
  <c r="L10843" i="6"/>
  <c r="K10843" i="6"/>
  <c r="K10839" i="6"/>
  <c r="L10837" i="6"/>
  <c r="K10837" i="6"/>
  <c r="L10829" i="6"/>
  <c r="K10829" i="6"/>
  <c r="K10825" i="6"/>
  <c r="L10823" i="6"/>
  <c r="K10823" i="6"/>
  <c r="L10821" i="6"/>
  <c r="K10821" i="6"/>
  <c r="L10819" i="6"/>
  <c r="K10819" i="6"/>
  <c r="L10817" i="6"/>
  <c r="K10817" i="6"/>
  <c r="L10813" i="6"/>
  <c r="K10813" i="6"/>
  <c r="L10811" i="6"/>
  <c r="K10811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K10749" i="6"/>
  <c r="L10737" i="6"/>
  <c r="K10737" i="6"/>
  <c r="L10733" i="6"/>
  <c r="K10733" i="6"/>
  <c r="L10731" i="6"/>
  <c r="K10731" i="6"/>
  <c r="L10729" i="6"/>
  <c r="L10727" i="6"/>
  <c r="K10727" i="6"/>
  <c r="L10723" i="6"/>
  <c r="K10723" i="6"/>
  <c r="L10721" i="6"/>
  <c r="K10721" i="6"/>
  <c r="K11476" i="6"/>
  <c r="L11472" i="6"/>
  <c r="K11472" i="6"/>
  <c r="L11468" i="6"/>
  <c r="K11468" i="6"/>
  <c r="L11579" i="6"/>
  <c r="K11579" i="6"/>
  <c r="L11575" i="6"/>
  <c r="K11575" i="6"/>
  <c r="K11543" i="6"/>
  <c r="L11541" i="6"/>
  <c r="K11541" i="6"/>
  <c r="L11513" i="6"/>
  <c r="K11513" i="6"/>
  <c r="L11511" i="6"/>
  <c r="L11669" i="6"/>
  <c r="K11669" i="6"/>
  <c r="L11662" i="6"/>
  <c r="L11649" i="6"/>
  <c r="K11649" i="6"/>
  <c r="L11625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L9950" i="6"/>
  <c r="K9950" i="6"/>
  <c r="L9946" i="6"/>
  <c r="K9946" i="6"/>
  <c r="L9938" i="6"/>
  <c r="K9938" i="6"/>
  <c r="L9930" i="6"/>
  <c r="K9930" i="6"/>
  <c r="K9918" i="6"/>
  <c r="L9914" i="6"/>
  <c r="K9914" i="6"/>
  <c r="L9910" i="6"/>
  <c r="K9910" i="6"/>
  <c r="L9898" i="6"/>
  <c r="K9898" i="6"/>
  <c r="L9894" i="6"/>
  <c r="K9894" i="6"/>
  <c r="L9890" i="6"/>
  <c r="K9890" i="6"/>
  <c r="L9874" i="6"/>
  <c r="K9874" i="6"/>
  <c r="L9870" i="6"/>
  <c r="K9870" i="6"/>
  <c r="L9862" i="6"/>
  <c r="K9862" i="6"/>
  <c r="L9858" i="6"/>
  <c r="K9858" i="6"/>
  <c r="L9854" i="6"/>
  <c r="K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L9155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L9131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K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K11191" i="6"/>
  <c r="L11189" i="6"/>
  <c r="K11189" i="6"/>
  <c r="M11181" i="6"/>
  <c r="L11106" i="6"/>
  <c r="K11106" i="6"/>
  <c r="L11094" i="6"/>
  <c r="K11094" i="6"/>
  <c r="L11092" i="6"/>
  <c r="K11092" i="6"/>
  <c r="L11090" i="6"/>
  <c r="K11088" i="6"/>
  <c r="L11086" i="6"/>
  <c r="K11086" i="6"/>
  <c r="L11084" i="6"/>
  <c r="K11084" i="6"/>
  <c r="L11076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K10975" i="6"/>
  <c r="L10891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N11376" i="6"/>
  <c r="L11375" i="6"/>
  <c r="K11375" i="6"/>
  <c r="L11369" i="6"/>
  <c r="K11369" i="6"/>
  <c r="L11363" i="6"/>
  <c r="K11363" i="6"/>
  <c r="L11572" i="6"/>
  <c r="L11569" i="6"/>
  <c r="K11569" i="6"/>
  <c r="L11563" i="6"/>
  <c r="K11563" i="6"/>
  <c r="L11561" i="6"/>
  <c r="K11561" i="6"/>
  <c r="M11552" i="6"/>
  <c r="K11552" i="6"/>
  <c r="L11540" i="6"/>
  <c r="L11539" i="6"/>
  <c r="K11539" i="6"/>
  <c r="L11537" i="6"/>
  <c r="L11535" i="6"/>
  <c r="K11535" i="6"/>
  <c r="L11533" i="6"/>
  <c r="K11533" i="6"/>
  <c r="L11524" i="6"/>
  <c r="K11524" i="6"/>
  <c r="K11522" i="6"/>
  <c r="M11695" i="6"/>
  <c r="M11678" i="6"/>
  <c r="M11654" i="6"/>
  <c r="L11650" i="6"/>
  <c r="K11650" i="6"/>
  <c r="L11648" i="6"/>
  <c r="L11638" i="6"/>
  <c r="L11632" i="6"/>
  <c r="L11617" i="6"/>
  <c r="K11617" i="6"/>
  <c r="M11612" i="6"/>
  <c r="L11607" i="6"/>
  <c r="K11607" i="6"/>
  <c r="L11601" i="6"/>
  <c r="K11601" i="6"/>
  <c r="M11593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N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M11100" i="6"/>
  <c r="N11094" i="6"/>
  <c r="N11084" i="6"/>
  <c r="N10926" i="6"/>
  <c r="N10924" i="6"/>
  <c r="N10908" i="6"/>
  <c r="M11572" i="6"/>
  <c r="M11560" i="6"/>
  <c r="L11552" i="6"/>
  <c r="M11544" i="6"/>
  <c r="L11536" i="6"/>
  <c r="M11518" i="6"/>
  <c r="M11693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N11703" i="6"/>
  <c r="M10188" i="6"/>
  <c r="M10180" i="6"/>
  <c r="M9802" i="6"/>
  <c r="M9050" i="6"/>
  <c r="M9048" i="6"/>
  <c r="N10748" i="6"/>
  <c r="M11383" i="6"/>
  <c r="N11585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N11710" i="6"/>
  <c r="N11706" i="6"/>
  <c r="N11698" i="6"/>
  <c r="M11640" i="6"/>
  <c r="M11712" i="6"/>
  <c r="M11710" i="6"/>
  <c r="M11708" i="6"/>
  <c r="M11706" i="6"/>
  <c r="M11704" i="6"/>
  <c r="M11698" i="6"/>
  <c r="M11689" i="6"/>
  <c r="M11668" i="6"/>
  <c r="M11652" i="6"/>
  <c r="N11624" i="6"/>
  <c r="L11614" i="6"/>
  <c r="N11614" i="6" s="1"/>
  <c r="M11613" i="6"/>
  <c r="N11606" i="6"/>
  <c r="N11603" i="6"/>
  <c r="M11595" i="6"/>
  <c r="N11590" i="6"/>
  <c r="L11640" i="6"/>
  <c r="N11612" i="6"/>
  <c r="M11609" i="6"/>
  <c r="M11605" i="6"/>
  <c r="N11601" i="6"/>
  <c r="N11598" i="6"/>
  <c r="M10768" i="6"/>
  <c r="M11554" i="6"/>
  <c r="M11538" i="6"/>
  <c r="M11526" i="6"/>
  <c r="L11667" i="6"/>
  <c r="N11667" i="6" s="1"/>
  <c r="M11667" i="6"/>
  <c r="L11635" i="6"/>
  <c r="N11635" i="6" s="1"/>
  <c r="M11635" i="6"/>
  <c r="M8144" i="6"/>
  <c r="M1020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N9355" i="6"/>
  <c r="M9043" i="6"/>
  <c r="M9031" i="6"/>
  <c r="L11203" i="6"/>
  <c r="N11203" i="6" s="1"/>
  <c r="M10749" i="6"/>
  <c r="M11566" i="6"/>
  <c r="L11566" i="6"/>
  <c r="M11546" i="6"/>
  <c r="M11530" i="6"/>
  <c r="M11677" i="6"/>
  <c r="L11677" i="6"/>
  <c r="N11677" i="6" s="1"/>
  <c r="M7240" i="6"/>
  <c r="M8793" i="6"/>
  <c r="M8380" i="6"/>
  <c r="M10362" i="6"/>
  <c r="M10262" i="6"/>
  <c r="N9654" i="6"/>
  <c r="M11062" i="6"/>
  <c r="L11428" i="6"/>
  <c r="N11428" i="6" s="1"/>
  <c r="M11574" i="6"/>
  <c r="L11574" i="6"/>
  <c r="M11558" i="6"/>
  <c r="M11681" i="6"/>
  <c r="L11681" i="6"/>
  <c r="N11681" i="6" s="1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46" i="6"/>
  <c r="N11546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N11472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3" i="6"/>
  <c r="N11693" i="6" s="1"/>
  <c r="L11690" i="6"/>
  <c r="N11690" i="6" s="1"/>
  <c r="L11689" i="6"/>
  <c r="N11689" i="6" s="1"/>
  <c r="L11688" i="6"/>
  <c r="N11688" i="6" s="1"/>
  <c r="L11686" i="6"/>
  <c r="N11686" i="6" s="1"/>
  <c r="M11607" i="6"/>
  <c r="N11607" i="6"/>
  <c r="N11684" i="6"/>
  <c r="N11682" i="6"/>
  <c r="N11680" i="6"/>
  <c r="N11678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M11617" i="6"/>
  <c r="N11592" i="6"/>
  <c r="N11620" i="6"/>
  <c r="N11618" i="6"/>
  <c r="N11613" i="6"/>
  <c r="N11605" i="6"/>
  <c r="N11587" i="6"/>
  <c r="M11669" i="6"/>
  <c r="M11665" i="6"/>
  <c r="N11660" i="6"/>
  <c r="M11657" i="6"/>
  <c r="N11656" i="6"/>
  <c r="M11653" i="6"/>
  <c r="N11652" i="6"/>
  <c r="M11649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90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N9790" i="6"/>
  <c r="M8025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54" i="6"/>
  <c r="M9846" i="6"/>
  <c r="M9790" i="6"/>
  <c r="N9706" i="6"/>
  <c r="M9661" i="6"/>
  <c r="M9657" i="6"/>
  <c r="M9637" i="6"/>
  <c r="M9233" i="6"/>
  <c r="M9438" i="6"/>
  <c r="M11272" i="6"/>
  <c r="N11171" i="6"/>
  <c r="L11100" i="6"/>
  <c r="M11058" i="6"/>
  <c r="N10985" i="6"/>
  <c r="M10781" i="6"/>
  <c r="N9642" i="6"/>
  <c r="N918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N11489" i="6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53" i="6"/>
  <c r="N11549" i="6"/>
  <c r="N11547" i="6"/>
  <c r="N11543" i="6"/>
  <c r="N11541" i="6"/>
  <c r="N11539" i="6"/>
  <c r="N11537" i="6"/>
  <c r="N11535" i="6"/>
  <c r="N11533" i="6"/>
  <c r="N11527" i="6"/>
  <c r="N11525" i="6"/>
  <c r="N11523" i="6"/>
  <c r="N11521" i="6"/>
  <c r="N11519" i="6"/>
  <c r="N11515" i="6"/>
  <c r="N11513" i="6"/>
  <c r="N11511" i="6"/>
  <c r="N11468" i="6"/>
  <c r="M11451" i="6"/>
  <c r="N11432" i="6"/>
  <c r="M11427" i="6"/>
  <c r="L11404" i="6"/>
  <c r="N11404" i="6" s="1"/>
  <c r="M11585" i="6"/>
  <c r="M11581" i="6"/>
  <c r="M11573" i="6"/>
  <c r="M11569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7" i="6"/>
  <c r="M11555" i="6"/>
  <c r="M11553" i="6"/>
  <c r="M11549" i="6"/>
  <c r="M11547" i="6"/>
  <c r="M11543" i="6"/>
  <c r="M11541" i="6"/>
  <c r="M11539" i="6"/>
  <c r="M11537" i="6"/>
  <c r="M11535" i="6"/>
  <c r="M11533" i="6"/>
  <c r="M11527" i="6"/>
  <c r="M11525" i="6"/>
  <c r="M11523" i="6"/>
  <c r="M11521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L9966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L11147" i="6"/>
  <c r="N11147" i="6" s="1"/>
  <c r="M11052" i="6"/>
  <c r="L11052" i="6"/>
  <c r="M10914" i="6"/>
  <c r="M10891" i="6"/>
  <c r="M10875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1004" i="6"/>
  <c r="L10995" i="6"/>
  <c r="N10995" i="6" s="1"/>
  <c r="M10927" i="6"/>
  <c r="M10923" i="6"/>
  <c r="M10919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7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86" i="6"/>
  <c r="N9666" i="6"/>
  <c r="M9454" i="6"/>
  <c r="M9430" i="6"/>
  <c r="L9422" i="6"/>
  <c r="M11256" i="6"/>
  <c r="N11207" i="6"/>
  <c r="M11167" i="6"/>
  <c r="L11120" i="6"/>
  <c r="M11120" i="6"/>
  <c r="L11003" i="6"/>
  <c r="N11003" i="6" s="1"/>
  <c r="M10895" i="6"/>
  <c r="M10877" i="6"/>
  <c r="M10857" i="6"/>
  <c r="M10800" i="6"/>
  <c r="L10787" i="6"/>
  <c r="M11501" i="6"/>
  <c r="N11501" i="6"/>
  <c r="L11483" i="6"/>
  <c r="N11483" i="6" s="1"/>
  <c r="L11408" i="6"/>
  <c r="N11408" i="6" s="1"/>
  <c r="M10855" i="6"/>
  <c r="M10843" i="6"/>
  <c r="M10829" i="6"/>
  <c r="M10796" i="6"/>
  <c r="L10746" i="6"/>
  <c r="N10746" i="6" s="1"/>
  <c r="M11509" i="6"/>
  <c r="N11509" i="6"/>
  <c r="L11440" i="6"/>
  <c r="N11440" i="6" s="1"/>
  <c r="M11425" i="6"/>
  <c r="M11377" i="6"/>
  <c r="M11240" i="6"/>
  <c r="M11018" i="6"/>
  <c r="M10950" i="6"/>
  <c r="M10943" i="6"/>
  <c r="M10939" i="6"/>
  <c r="M10911" i="6"/>
  <c r="M10907" i="6"/>
  <c r="M10903" i="6"/>
  <c r="M10889" i="6"/>
  <c r="M10881" i="6"/>
  <c r="M10873" i="6"/>
  <c r="L11474" i="6"/>
  <c r="N11474" i="6" s="1"/>
  <c r="M11474" i="6"/>
  <c r="M11470" i="6"/>
  <c r="M11449" i="6"/>
  <c r="M11441" i="6"/>
  <c r="M11423" i="6"/>
  <c r="L11423" i="6"/>
  <c r="M11419" i="6"/>
  <c r="L11419" i="6"/>
  <c r="L11407" i="6"/>
  <c r="L11403" i="6"/>
  <c r="L11396" i="6"/>
  <c r="N11396" i="6" s="1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074" i="6"/>
  <c r="N11029" i="6"/>
  <c r="M11021" i="6"/>
  <c r="M11020" i="6"/>
  <c r="N10972" i="6"/>
  <c r="M10879" i="6"/>
  <c r="M10871" i="6"/>
  <c r="M10859" i="6"/>
  <c r="N10854" i="6"/>
  <c r="M10851" i="6"/>
  <c r="M10793" i="6"/>
  <c r="N10764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M10839" i="6"/>
  <c r="N10813" i="6"/>
  <c r="N10811" i="6"/>
  <c r="N10807" i="6"/>
  <c r="M10737" i="6"/>
  <c r="M11495" i="6"/>
  <c r="M11480" i="6"/>
  <c r="M11431" i="6"/>
  <c r="M11415" i="6"/>
  <c r="M11392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L9942" i="6"/>
  <c r="N9935" i="6"/>
  <c r="L9867" i="6"/>
  <c r="N9867" i="6" s="1"/>
  <c r="L9863" i="6"/>
  <c r="N9863" i="6" s="1"/>
  <c r="L9859" i="6"/>
  <c r="N9859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70" i="6"/>
  <c r="M9862" i="6"/>
  <c r="M9858" i="6"/>
  <c r="L9761" i="6"/>
  <c r="M9761" i="6"/>
  <c r="M9677" i="6"/>
  <c r="L9677" i="6"/>
  <c r="L9657" i="6"/>
  <c r="M9515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80" i="6"/>
  <c r="M11108" i="6"/>
  <c r="L9460" i="6"/>
  <c r="N9354" i="6"/>
  <c r="N9352" i="6"/>
  <c r="M9241" i="6"/>
  <c r="M9239" i="6"/>
  <c r="M9237" i="6"/>
  <c r="L9110" i="6"/>
  <c r="N9110" i="6" s="1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84" i="6"/>
  <c r="M9484" i="6"/>
  <c r="M9467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99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702" i="6"/>
  <c r="N9674" i="6"/>
  <c r="M9645" i="6"/>
  <c r="N9638" i="6"/>
  <c r="M9483" i="6"/>
  <c r="L9446" i="6"/>
  <c r="L9430" i="6"/>
  <c r="N9413" i="6"/>
  <c r="N9398" i="6"/>
  <c r="L9356" i="6"/>
  <c r="N9356" i="6" s="1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48" i="6"/>
  <c r="L11148" i="6"/>
  <c r="N11086" i="6"/>
  <c r="N11070" i="6"/>
  <c r="M11057" i="6"/>
  <c r="M11182" i="6"/>
  <c r="M11178" i="6"/>
  <c r="L11174" i="6"/>
  <c r="N11174" i="6" s="1"/>
  <c r="M11106" i="6"/>
  <c r="M11060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63" i="6"/>
  <c r="N11243" i="6"/>
  <c r="M11243" i="6"/>
  <c r="M11194" i="6"/>
  <c r="M11186" i="6"/>
  <c r="M11175" i="6"/>
  <c r="L11159" i="6"/>
  <c r="N11159" i="6" s="1"/>
  <c r="M11159" i="6"/>
  <c r="M11110" i="6"/>
  <c r="N11106" i="6"/>
  <c r="M11094" i="6"/>
  <c r="N11092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M11239" i="6"/>
  <c r="L11198" i="6"/>
  <c r="N11198" i="6" s="1"/>
  <c r="M11196" i="6"/>
  <c r="M11195" i="6"/>
  <c r="M11191" i="6"/>
  <c r="N11189" i="6"/>
  <c r="M11184" i="6"/>
  <c r="N11181" i="6"/>
  <c r="M11179" i="6"/>
  <c r="M11176" i="6"/>
  <c r="L11167" i="6"/>
  <c r="N11167" i="6" s="1"/>
  <c r="M11163" i="6"/>
  <c r="M11116" i="6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M11188" i="6"/>
  <c r="N11182" i="6"/>
  <c r="M11177" i="6"/>
  <c r="N11176" i="6"/>
  <c r="M11172" i="6"/>
  <c r="M11171" i="6"/>
  <c r="M11155" i="6"/>
  <c r="M11151" i="6"/>
  <c r="N11108" i="6"/>
  <c r="N11100" i="6"/>
  <c r="N11096" i="6"/>
  <c r="N11049" i="6"/>
  <c r="N11033" i="6"/>
  <c r="M11032" i="6"/>
  <c r="N11017" i="6"/>
  <c r="M11016" i="6"/>
  <c r="N10983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91" i="6"/>
  <c r="N10883" i="6"/>
  <c r="N10879" i="6"/>
  <c r="N10875" i="6"/>
  <c r="N10871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72" i="6"/>
  <c r="M10751" i="6"/>
  <c r="N11021" i="6"/>
  <c r="M10987" i="6"/>
  <c r="N10964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0743" i="6"/>
  <c r="M11508" i="6"/>
  <c r="M11506" i="6"/>
  <c r="M11504" i="6"/>
  <c r="M11502" i="6"/>
  <c r="M11498" i="6"/>
  <c r="M11492" i="6"/>
  <c r="M11490" i="6"/>
  <c r="M11488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9" i="6"/>
  <c r="N10855" i="6"/>
  <c r="N10852" i="6"/>
  <c r="M10846" i="6"/>
  <c r="N10843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8" i="6"/>
  <c r="N11488" i="6" s="1"/>
  <c r="L11486" i="6"/>
  <c r="N11486" i="6" s="1"/>
  <c r="M11485" i="6"/>
  <c r="M11483" i="6"/>
  <c r="M11481" i="6"/>
  <c r="L11480" i="6"/>
  <c r="N11480" i="6" s="1"/>
  <c r="M11479" i="6"/>
  <c r="M10795" i="6"/>
  <c r="M10779" i="6"/>
  <c r="M10763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83" i="6"/>
  <c r="M10767" i="6"/>
  <c r="N10753" i="6"/>
  <c r="M10746" i="6"/>
  <c r="L10743" i="6"/>
  <c r="N10743" i="6" s="1"/>
  <c r="M10730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M10734" i="6"/>
  <c r="N10733" i="6"/>
  <c r="N10728" i="6"/>
  <c r="L10725" i="6"/>
  <c r="N10725" i="6" s="1"/>
  <c r="M10724" i="6"/>
  <c r="M11468" i="6"/>
  <c r="M11466" i="6"/>
  <c r="M11465" i="6"/>
  <c r="M11464" i="6"/>
  <c r="M11463" i="6"/>
  <c r="M11462" i="6"/>
  <c r="M11460" i="6"/>
  <c r="M11458" i="6"/>
  <c r="M11457" i="6"/>
  <c r="M11456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41" i="6"/>
  <c r="N11437" i="6"/>
  <c r="N11429" i="6"/>
  <c r="N11425" i="6"/>
  <c r="N11417" i="6"/>
  <c r="N11413" i="6"/>
  <c r="N11409" i="6"/>
  <c r="N11405" i="6"/>
  <c r="M11396" i="6"/>
  <c r="N11363" i="6"/>
  <c r="N11397" i="6"/>
  <c r="N11395" i="6"/>
  <c r="N11377" i="6"/>
  <c r="N11369" i="6"/>
  <c r="N11362" i="6"/>
  <c r="M11444" i="6"/>
  <c r="M11440" i="6"/>
  <c r="N11439" i="6"/>
  <c r="M11432" i="6"/>
  <c r="N11431" i="6"/>
  <c r="M11428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N9963" i="6"/>
  <c r="M9963" i="6"/>
  <c r="M9946" i="6"/>
  <c r="N9931" i="6"/>
  <c r="M9886" i="6"/>
  <c r="M9878" i="6"/>
  <c r="M9838" i="6"/>
  <c r="M9834" i="6"/>
  <c r="M9830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9" i="6"/>
  <c r="N9819" i="6" s="1"/>
  <c r="L9811" i="6"/>
  <c r="N9811" i="6" s="1"/>
  <c r="M9811" i="6"/>
  <c r="M9793" i="6"/>
  <c r="L9774" i="6"/>
  <c r="N9774" i="6" s="1"/>
  <c r="L9754" i="6"/>
  <c r="M9754" i="6"/>
  <c r="L9694" i="6"/>
  <c r="L9662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M9646" i="6"/>
  <c r="L9507" i="6"/>
  <c r="N9507" i="6" s="1"/>
  <c r="M9507" i="6"/>
  <c r="M9503" i="6"/>
  <c r="L9475" i="6"/>
  <c r="N9475" i="6" s="1"/>
  <c r="M9475" i="6"/>
  <c r="M9448" i="6"/>
  <c r="M9440" i="6"/>
  <c r="M9432" i="6"/>
  <c r="M9424" i="6"/>
  <c r="L9194" i="6"/>
  <c r="L9112" i="6"/>
  <c r="N9112" i="6" s="1"/>
  <c r="L9070" i="6"/>
  <c r="N9070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M11227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78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94" i="6"/>
  <c r="N9662" i="6"/>
  <c r="N9646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51" i="6"/>
  <c r="M9106" i="6"/>
  <c r="M9078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8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8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2" i="6"/>
  <c r="M11291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L11131" i="6"/>
  <c r="N11131" i="6" s="1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51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52" i="6"/>
  <c r="N11252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91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M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M11115" i="6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23" i="6"/>
  <c r="N10923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63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K11602" i="6" l="1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K3005" i="6" s="1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K3007" i="6" s="1"/>
  <c r="J3007" i="6"/>
  <c r="A3008" i="6"/>
  <c r="B3008" i="6"/>
  <c r="C3008" i="6"/>
  <c r="F3008" i="6"/>
  <c r="G3008" i="6"/>
  <c r="H3008" i="6"/>
  <c r="I3008" i="6"/>
  <c r="K3008" i="6" s="1"/>
  <c r="J3008" i="6"/>
  <c r="A3009" i="6"/>
  <c r="B3009" i="6"/>
  <c r="C3009" i="6"/>
  <c r="F3009" i="6"/>
  <c r="G3009" i="6"/>
  <c r="H3009" i="6"/>
  <c r="I3009" i="6"/>
  <c r="K3009" i="6" s="1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K3011" i="6" s="1"/>
  <c r="J3011" i="6"/>
  <c r="A3012" i="6"/>
  <c r="B3012" i="6"/>
  <c r="C3012" i="6"/>
  <c r="F3012" i="6"/>
  <c r="G3012" i="6"/>
  <c r="H3012" i="6"/>
  <c r="I3012" i="6"/>
  <c r="K3012" i="6" s="1"/>
  <c r="J3012" i="6"/>
  <c r="A3013" i="6"/>
  <c r="B3013" i="6"/>
  <c r="C3013" i="6"/>
  <c r="F3013" i="6"/>
  <c r="G3013" i="6"/>
  <c r="H3013" i="6"/>
  <c r="I3013" i="6"/>
  <c r="K3013" i="6" s="1"/>
  <c r="J3013" i="6"/>
  <c r="A3014" i="6"/>
  <c r="B3014" i="6"/>
  <c r="C3014" i="6"/>
  <c r="F3014" i="6"/>
  <c r="G3014" i="6"/>
  <c r="H3014" i="6"/>
  <c r="I3014" i="6"/>
  <c r="K3014" i="6" s="1"/>
  <c r="J3014" i="6"/>
  <c r="A3015" i="6"/>
  <c r="B3015" i="6"/>
  <c r="C3015" i="6"/>
  <c r="F3015" i="6"/>
  <c r="G3015" i="6"/>
  <c r="H3015" i="6"/>
  <c r="I3015" i="6"/>
  <c r="K3015" i="6" s="1"/>
  <c r="J3015" i="6"/>
  <c r="A3016" i="6"/>
  <c r="B3016" i="6"/>
  <c r="C3016" i="6"/>
  <c r="F3016" i="6"/>
  <c r="G3016" i="6"/>
  <c r="H3016" i="6"/>
  <c r="I3016" i="6"/>
  <c r="K3016" i="6" s="1"/>
  <c r="J3016" i="6"/>
  <c r="A3017" i="6"/>
  <c r="B3017" i="6"/>
  <c r="C3017" i="6"/>
  <c r="F3017" i="6"/>
  <c r="G3017" i="6"/>
  <c r="H3017" i="6"/>
  <c r="I3017" i="6"/>
  <c r="K3017" i="6" s="1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K3019" i="6" s="1"/>
  <c r="J3019" i="6"/>
  <c r="A3020" i="6"/>
  <c r="B3020" i="6"/>
  <c r="C3020" i="6"/>
  <c r="F3020" i="6"/>
  <c r="G3020" i="6"/>
  <c r="H3020" i="6"/>
  <c r="I3020" i="6"/>
  <c r="K3020" i="6" s="1"/>
  <c r="J3020" i="6"/>
  <c r="A3021" i="6"/>
  <c r="B3021" i="6"/>
  <c r="C3021" i="6"/>
  <c r="F3021" i="6"/>
  <c r="G3021" i="6"/>
  <c r="H3021" i="6"/>
  <c r="I3021" i="6"/>
  <c r="K3021" i="6" s="1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K3023" i="6" s="1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K3048" i="6" s="1"/>
  <c r="J3048" i="6"/>
  <c r="A3049" i="6"/>
  <c r="B3049" i="6"/>
  <c r="C3049" i="6"/>
  <c r="F3049" i="6"/>
  <c r="G3049" i="6"/>
  <c r="H3049" i="6"/>
  <c r="I3049" i="6"/>
  <c r="K3049" i="6" s="1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K3051" i="6" s="1"/>
  <c r="J3051" i="6"/>
  <c r="A3052" i="6"/>
  <c r="B3052" i="6"/>
  <c r="C3052" i="6"/>
  <c r="F3052" i="6"/>
  <c r="G3052" i="6"/>
  <c r="H3052" i="6"/>
  <c r="I3052" i="6"/>
  <c r="K3052" i="6" s="1"/>
  <c r="J3052" i="6"/>
  <c r="A3053" i="6"/>
  <c r="B3053" i="6"/>
  <c r="C3053" i="6"/>
  <c r="F3053" i="6"/>
  <c r="G3053" i="6"/>
  <c r="H3053" i="6"/>
  <c r="I3053" i="6"/>
  <c r="K3053" i="6" s="1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K3055" i="6" s="1"/>
  <c r="J3055" i="6"/>
  <c r="A3056" i="6"/>
  <c r="B3056" i="6"/>
  <c r="C3056" i="6"/>
  <c r="F3056" i="6"/>
  <c r="G3056" i="6"/>
  <c r="H3056" i="6"/>
  <c r="I3056" i="6"/>
  <c r="K3056" i="6" s="1"/>
  <c r="J3056" i="6"/>
  <c r="A3057" i="6"/>
  <c r="B3057" i="6"/>
  <c r="C3057" i="6"/>
  <c r="F3057" i="6"/>
  <c r="G3057" i="6"/>
  <c r="H3057" i="6"/>
  <c r="I3057" i="6"/>
  <c r="K3057" i="6" s="1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K3059" i="6" s="1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K3061" i="6" s="1"/>
  <c r="J3061" i="6"/>
  <c r="A3062" i="6"/>
  <c r="B3062" i="6"/>
  <c r="C3062" i="6"/>
  <c r="F3062" i="6"/>
  <c r="G3062" i="6"/>
  <c r="H3062" i="6"/>
  <c r="I3062" i="6"/>
  <c r="K3062" i="6" s="1"/>
  <c r="J3062" i="6"/>
  <c r="A3063" i="6"/>
  <c r="B3063" i="6"/>
  <c r="C3063" i="6"/>
  <c r="F3063" i="6"/>
  <c r="G3063" i="6"/>
  <c r="H3063" i="6"/>
  <c r="I3063" i="6"/>
  <c r="K3063" i="6" s="1"/>
  <c r="J3063" i="6"/>
  <c r="A3064" i="6"/>
  <c r="B3064" i="6"/>
  <c r="C3064" i="6"/>
  <c r="F3064" i="6"/>
  <c r="G3064" i="6"/>
  <c r="H3064" i="6"/>
  <c r="I3064" i="6"/>
  <c r="K3064" i="6" s="1"/>
  <c r="J3064" i="6"/>
  <c r="A3065" i="6"/>
  <c r="B3065" i="6"/>
  <c r="C3065" i="6"/>
  <c r="F3065" i="6"/>
  <c r="G3065" i="6"/>
  <c r="H3065" i="6"/>
  <c r="I3065" i="6"/>
  <c r="K3065" i="6" s="1"/>
  <c r="J3065" i="6"/>
  <c r="A3066" i="6"/>
  <c r="B3066" i="6"/>
  <c r="C3066" i="6"/>
  <c r="F3066" i="6"/>
  <c r="G3066" i="6"/>
  <c r="H3066" i="6"/>
  <c r="I3066" i="6"/>
  <c r="K3066" i="6" s="1"/>
  <c r="J3066" i="6"/>
  <c r="A3067" i="6"/>
  <c r="B3067" i="6"/>
  <c r="C3067" i="6"/>
  <c r="F3067" i="6"/>
  <c r="G3067" i="6"/>
  <c r="H3067" i="6"/>
  <c r="I3067" i="6"/>
  <c r="K3067" i="6" s="1"/>
  <c r="J3067" i="6"/>
  <c r="A3068" i="6"/>
  <c r="B3068" i="6"/>
  <c r="C3068" i="6"/>
  <c r="F3068" i="6"/>
  <c r="G3068" i="6"/>
  <c r="H3068" i="6"/>
  <c r="I3068" i="6"/>
  <c r="K3068" i="6" s="1"/>
  <c r="J3068" i="6"/>
  <c r="A3069" i="6"/>
  <c r="B3069" i="6"/>
  <c r="C3069" i="6"/>
  <c r="F3069" i="6"/>
  <c r="G3069" i="6"/>
  <c r="H3069" i="6"/>
  <c r="I3069" i="6"/>
  <c r="K3069" i="6" s="1"/>
  <c r="J3069" i="6"/>
  <c r="A3070" i="6"/>
  <c r="B3070" i="6"/>
  <c r="C3070" i="6"/>
  <c r="F3070" i="6"/>
  <c r="G3070" i="6"/>
  <c r="H3070" i="6"/>
  <c r="I3070" i="6"/>
  <c r="K3070" i="6" s="1"/>
  <c r="J3070" i="6"/>
  <c r="A3071" i="6"/>
  <c r="B3071" i="6"/>
  <c r="C3071" i="6"/>
  <c r="F3071" i="6"/>
  <c r="G3071" i="6"/>
  <c r="H3071" i="6"/>
  <c r="I3071" i="6"/>
  <c r="K3071" i="6" s="1"/>
  <c r="J3071" i="6"/>
  <c r="A3072" i="6"/>
  <c r="B3072" i="6"/>
  <c r="C3072" i="6"/>
  <c r="F3072" i="6"/>
  <c r="G3072" i="6"/>
  <c r="H3072" i="6"/>
  <c r="I3072" i="6"/>
  <c r="K3072" i="6" s="1"/>
  <c r="J3072" i="6"/>
  <c r="A3073" i="6"/>
  <c r="B3073" i="6"/>
  <c r="C3073" i="6"/>
  <c r="F3073" i="6"/>
  <c r="G3073" i="6"/>
  <c r="H3073" i="6"/>
  <c r="I3073" i="6"/>
  <c r="K3073" i="6" s="1"/>
  <c r="J3073" i="6"/>
  <c r="A3074" i="6"/>
  <c r="B3074" i="6"/>
  <c r="C3074" i="6"/>
  <c r="F3074" i="6"/>
  <c r="G3074" i="6"/>
  <c r="H3074" i="6"/>
  <c r="I3074" i="6"/>
  <c r="K3074" i="6" s="1"/>
  <c r="J3074" i="6"/>
  <c r="A3075" i="6"/>
  <c r="B3075" i="6"/>
  <c r="C3075" i="6"/>
  <c r="F3075" i="6"/>
  <c r="G3075" i="6"/>
  <c r="H3075" i="6"/>
  <c r="I3075" i="6"/>
  <c r="K3075" i="6" s="1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K3104" i="6" s="1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K3106" i="6" s="1"/>
  <c r="J3106" i="6"/>
  <c r="A3107" i="6"/>
  <c r="B3107" i="6"/>
  <c r="C3107" i="6"/>
  <c r="F3107" i="6"/>
  <c r="G3107" i="6"/>
  <c r="H3107" i="6"/>
  <c r="I3107" i="6"/>
  <c r="K3107" i="6" s="1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K3110" i="6" s="1"/>
  <c r="J3110" i="6"/>
  <c r="A3111" i="6"/>
  <c r="B3111" i="6"/>
  <c r="C3111" i="6"/>
  <c r="F3111" i="6"/>
  <c r="G3111" i="6"/>
  <c r="H3111" i="6"/>
  <c r="I3111" i="6"/>
  <c r="K3111" i="6" s="1"/>
  <c r="J3111" i="6"/>
  <c r="A3112" i="6"/>
  <c r="B3112" i="6"/>
  <c r="C3112" i="6"/>
  <c r="F3112" i="6"/>
  <c r="G3112" i="6"/>
  <c r="H3112" i="6"/>
  <c r="I3112" i="6"/>
  <c r="K3112" i="6" s="1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K3114" i="6" s="1"/>
  <c r="J3114" i="6"/>
  <c r="A3115" i="6"/>
  <c r="B3115" i="6"/>
  <c r="C3115" i="6"/>
  <c r="F3115" i="6"/>
  <c r="G3115" i="6"/>
  <c r="H3115" i="6"/>
  <c r="I3115" i="6"/>
  <c r="K3115" i="6" s="1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N3117" i="6" s="1"/>
  <c r="J3117" i="6"/>
  <c r="A3118" i="6"/>
  <c r="B3118" i="6"/>
  <c r="C3118" i="6"/>
  <c r="F3118" i="6"/>
  <c r="G3118" i="6"/>
  <c r="H3118" i="6"/>
  <c r="I3118" i="6"/>
  <c r="K3118" i="6" s="1"/>
  <c r="J3118" i="6"/>
  <c r="A3119" i="6"/>
  <c r="B3119" i="6"/>
  <c r="C3119" i="6"/>
  <c r="F3119" i="6"/>
  <c r="G3119" i="6"/>
  <c r="H3119" i="6"/>
  <c r="I3119" i="6"/>
  <c r="K3119" i="6" s="1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K3132" i="6" s="1"/>
  <c r="J3132" i="6"/>
  <c r="A3133" i="6"/>
  <c r="B3133" i="6"/>
  <c r="C3133" i="6"/>
  <c r="F3133" i="6"/>
  <c r="G3133" i="6"/>
  <c r="H3133" i="6"/>
  <c r="I3133" i="6"/>
  <c r="K3133" i="6" s="1"/>
  <c r="J3133" i="6"/>
  <c r="A3134" i="6"/>
  <c r="B3134" i="6"/>
  <c r="C3134" i="6"/>
  <c r="F3134" i="6"/>
  <c r="G3134" i="6"/>
  <c r="H3134" i="6"/>
  <c r="I3134" i="6"/>
  <c r="K3134" i="6" s="1"/>
  <c r="J3134" i="6"/>
  <c r="A3135" i="6"/>
  <c r="B3135" i="6"/>
  <c r="C3135" i="6"/>
  <c r="F3135" i="6"/>
  <c r="G3135" i="6"/>
  <c r="H3135" i="6"/>
  <c r="I3135" i="6"/>
  <c r="K3135" i="6" s="1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K3137" i="6" s="1"/>
  <c r="J3137" i="6"/>
  <c r="A3138" i="6"/>
  <c r="B3138" i="6"/>
  <c r="C3138" i="6"/>
  <c r="F3138" i="6"/>
  <c r="G3138" i="6"/>
  <c r="H3138" i="6"/>
  <c r="I3138" i="6"/>
  <c r="K3138" i="6" s="1"/>
  <c r="J3138" i="6"/>
  <c r="A3139" i="6"/>
  <c r="B3139" i="6"/>
  <c r="C3139" i="6"/>
  <c r="F3139" i="6"/>
  <c r="G3139" i="6"/>
  <c r="H3139" i="6"/>
  <c r="I3139" i="6"/>
  <c r="K3139" i="6" s="1"/>
  <c r="J3139" i="6"/>
  <c r="A3140" i="6"/>
  <c r="B3140" i="6"/>
  <c r="C3140" i="6"/>
  <c r="F3140" i="6"/>
  <c r="G3140" i="6"/>
  <c r="H3140" i="6"/>
  <c r="I3140" i="6"/>
  <c r="K3140" i="6" s="1"/>
  <c r="J3140" i="6"/>
  <c r="A3141" i="6"/>
  <c r="B3141" i="6"/>
  <c r="C3141" i="6"/>
  <c r="F3141" i="6"/>
  <c r="G3141" i="6"/>
  <c r="H3141" i="6"/>
  <c r="I3141" i="6"/>
  <c r="K3141" i="6" s="1"/>
  <c r="J3141" i="6"/>
  <c r="A3142" i="6"/>
  <c r="B3142" i="6"/>
  <c r="C3142" i="6"/>
  <c r="F3142" i="6"/>
  <c r="G3142" i="6"/>
  <c r="H3142" i="6"/>
  <c r="I3142" i="6"/>
  <c r="K3142" i="6" s="1"/>
  <c r="J3142" i="6"/>
  <c r="A3143" i="6"/>
  <c r="B3143" i="6"/>
  <c r="C3143" i="6"/>
  <c r="F3143" i="6"/>
  <c r="G3143" i="6"/>
  <c r="H3143" i="6"/>
  <c r="I3143" i="6"/>
  <c r="K3143" i="6" s="1"/>
  <c r="J3143" i="6"/>
  <c r="A3144" i="6"/>
  <c r="B3144" i="6"/>
  <c r="C3144" i="6"/>
  <c r="F3144" i="6"/>
  <c r="G3144" i="6"/>
  <c r="H3144" i="6"/>
  <c r="I3144" i="6"/>
  <c r="K3144" i="6" s="1"/>
  <c r="J3144" i="6"/>
  <c r="A3145" i="6"/>
  <c r="B3145" i="6"/>
  <c r="C3145" i="6"/>
  <c r="F3145" i="6"/>
  <c r="G3145" i="6"/>
  <c r="H3145" i="6"/>
  <c r="I3145" i="6"/>
  <c r="M3145" i="6" s="1"/>
  <c r="J3145" i="6"/>
  <c r="A3146" i="6"/>
  <c r="B3146" i="6"/>
  <c r="C3146" i="6"/>
  <c r="F3146" i="6"/>
  <c r="G3146" i="6"/>
  <c r="H3146" i="6"/>
  <c r="I3146" i="6"/>
  <c r="K3146" i="6" s="1"/>
  <c r="J3146" i="6"/>
  <c r="A3147" i="6"/>
  <c r="B3147" i="6"/>
  <c r="C3147" i="6"/>
  <c r="F3147" i="6"/>
  <c r="G3147" i="6"/>
  <c r="H3147" i="6"/>
  <c r="I3147" i="6"/>
  <c r="K3147" i="6" s="1"/>
  <c r="J3147" i="6"/>
  <c r="A3148" i="6"/>
  <c r="B3148" i="6"/>
  <c r="C3148" i="6"/>
  <c r="F3148" i="6"/>
  <c r="G3148" i="6"/>
  <c r="H3148" i="6"/>
  <c r="I3148" i="6"/>
  <c r="K3148" i="6" s="1"/>
  <c r="J3148" i="6"/>
  <c r="A3149" i="6"/>
  <c r="B3149" i="6"/>
  <c r="C3149" i="6"/>
  <c r="F3149" i="6"/>
  <c r="G3149" i="6"/>
  <c r="H3149" i="6"/>
  <c r="I3149" i="6"/>
  <c r="M3149" i="6" s="1"/>
  <c r="J3149" i="6"/>
  <c r="A3150" i="6"/>
  <c r="B3150" i="6"/>
  <c r="C3150" i="6"/>
  <c r="F3150" i="6"/>
  <c r="G3150" i="6"/>
  <c r="H3150" i="6"/>
  <c r="I3150" i="6"/>
  <c r="K3150" i="6" s="1"/>
  <c r="J3150" i="6"/>
  <c r="A3151" i="6"/>
  <c r="B3151" i="6"/>
  <c r="C3151" i="6"/>
  <c r="F3151" i="6"/>
  <c r="G3151" i="6"/>
  <c r="H3151" i="6"/>
  <c r="I3151" i="6"/>
  <c r="K3151" i="6" s="1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K3153" i="6" s="1"/>
  <c r="J3153" i="6"/>
  <c r="A3154" i="6"/>
  <c r="B3154" i="6"/>
  <c r="C3154" i="6"/>
  <c r="F3154" i="6"/>
  <c r="G3154" i="6"/>
  <c r="H3154" i="6"/>
  <c r="I3154" i="6"/>
  <c r="K3154" i="6" s="1"/>
  <c r="J3154" i="6"/>
  <c r="A3155" i="6"/>
  <c r="B3155" i="6"/>
  <c r="C3155" i="6"/>
  <c r="F3155" i="6"/>
  <c r="G3155" i="6"/>
  <c r="H3155" i="6"/>
  <c r="I3155" i="6"/>
  <c r="K3155" i="6" s="1"/>
  <c r="J3155" i="6"/>
  <c r="A3156" i="6"/>
  <c r="B3156" i="6"/>
  <c r="C3156" i="6"/>
  <c r="F3156" i="6"/>
  <c r="G3156" i="6"/>
  <c r="H3156" i="6"/>
  <c r="I3156" i="6"/>
  <c r="K3156" i="6" s="1"/>
  <c r="J3156" i="6"/>
  <c r="A3157" i="6"/>
  <c r="B3157" i="6"/>
  <c r="C3157" i="6"/>
  <c r="F3157" i="6"/>
  <c r="G3157" i="6"/>
  <c r="H3157" i="6"/>
  <c r="I3157" i="6"/>
  <c r="M3157" i="6" s="1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K3159" i="6" s="1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M3161" i="6" s="1"/>
  <c r="J3161" i="6"/>
  <c r="A3162" i="6"/>
  <c r="B3162" i="6"/>
  <c r="C3162" i="6"/>
  <c r="F3162" i="6"/>
  <c r="G3162" i="6"/>
  <c r="H3162" i="6"/>
  <c r="I3162" i="6"/>
  <c r="K3162" i="6" s="1"/>
  <c r="J3162" i="6"/>
  <c r="A3163" i="6"/>
  <c r="B3163" i="6"/>
  <c r="C3163" i="6"/>
  <c r="F3163" i="6"/>
  <c r="G3163" i="6"/>
  <c r="H3163" i="6"/>
  <c r="I3163" i="6"/>
  <c r="K3163" i="6" s="1"/>
  <c r="J3163" i="6"/>
  <c r="A3164" i="6"/>
  <c r="B3164" i="6"/>
  <c r="C3164" i="6"/>
  <c r="F3164" i="6"/>
  <c r="G3164" i="6"/>
  <c r="H3164" i="6"/>
  <c r="I3164" i="6"/>
  <c r="K3164" i="6" s="1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K3166" i="6" s="1"/>
  <c r="J3166" i="6"/>
  <c r="A3167" i="6"/>
  <c r="B3167" i="6"/>
  <c r="C3167" i="6"/>
  <c r="F3167" i="6"/>
  <c r="G3167" i="6"/>
  <c r="H3167" i="6"/>
  <c r="I3167" i="6"/>
  <c r="K3167" i="6" s="1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K3188" i="6" s="1"/>
  <c r="J3188" i="6"/>
  <c r="A3189" i="6"/>
  <c r="B3189" i="6"/>
  <c r="C3189" i="6"/>
  <c r="F3189" i="6"/>
  <c r="G3189" i="6"/>
  <c r="H3189" i="6"/>
  <c r="I3189" i="6"/>
  <c r="M3189" i="6" s="1"/>
  <c r="J3189" i="6"/>
  <c r="A3190" i="6"/>
  <c r="B3190" i="6"/>
  <c r="C3190" i="6"/>
  <c r="F3190" i="6"/>
  <c r="G3190" i="6"/>
  <c r="H3190" i="6"/>
  <c r="I3190" i="6"/>
  <c r="K3190" i="6" s="1"/>
  <c r="J3190" i="6"/>
  <c r="A3191" i="6"/>
  <c r="B3191" i="6"/>
  <c r="C3191" i="6"/>
  <c r="F3191" i="6"/>
  <c r="G3191" i="6"/>
  <c r="H3191" i="6"/>
  <c r="I3191" i="6"/>
  <c r="K3191" i="6" s="1"/>
  <c r="J3191" i="6"/>
  <c r="A3192" i="6"/>
  <c r="B3192" i="6"/>
  <c r="C3192" i="6"/>
  <c r="F3192" i="6"/>
  <c r="G3192" i="6"/>
  <c r="H3192" i="6"/>
  <c r="I3192" i="6"/>
  <c r="K3192" i="6" s="1"/>
  <c r="J3192" i="6"/>
  <c r="A3193" i="6"/>
  <c r="B3193" i="6"/>
  <c r="C3193" i="6"/>
  <c r="F3193" i="6"/>
  <c r="G3193" i="6"/>
  <c r="H3193" i="6"/>
  <c r="I3193" i="6"/>
  <c r="M3193" i="6" s="1"/>
  <c r="J3193" i="6"/>
  <c r="A3194" i="6"/>
  <c r="B3194" i="6"/>
  <c r="C3194" i="6"/>
  <c r="F3194" i="6"/>
  <c r="G3194" i="6"/>
  <c r="H3194" i="6"/>
  <c r="I3194" i="6"/>
  <c r="K3194" i="6" s="1"/>
  <c r="J3194" i="6"/>
  <c r="A3195" i="6"/>
  <c r="B3195" i="6"/>
  <c r="C3195" i="6"/>
  <c r="F3195" i="6"/>
  <c r="G3195" i="6"/>
  <c r="H3195" i="6"/>
  <c r="I3195" i="6"/>
  <c r="K3195" i="6" s="1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K3198" i="6" s="1"/>
  <c r="J3198" i="6"/>
  <c r="A3199" i="6"/>
  <c r="B3199" i="6"/>
  <c r="C3199" i="6"/>
  <c r="F3199" i="6"/>
  <c r="G3199" i="6"/>
  <c r="H3199" i="6"/>
  <c r="I3199" i="6"/>
  <c r="K3199" i="6" s="1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K3216" i="6" s="1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K3219" i="6" s="1"/>
  <c r="J3219" i="6"/>
  <c r="A3220" i="6"/>
  <c r="B3220" i="6"/>
  <c r="C3220" i="6"/>
  <c r="F3220" i="6"/>
  <c r="G3220" i="6"/>
  <c r="H3220" i="6"/>
  <c r="I3220" i="6"/>
  <c r="K3220" i="6" s="1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K3223" i="6" s="1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K3240" i="6" s="1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K3242" i="6" s="1"/>
  <c r="J3242" i="6"/>
  <c r="A3243" i="6"/>
  <c r="B3243" i="6"/>
  <c r="C3243" i="6"/>
  <c r="F3243" i="6"/>
  <c r="G3243" i="6"/>
  <c r="H3243" i="6"/>
  <c r="I3243" i="6"/>
  <c r="K3243" i="6" s="1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M3245" i="6" s="1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K3247" i="6" s="1"/>
  <c r="J3247" i="6"/>
  <c r="A3248" i="6"/>
  <c r="B3248" i="6"/>
  <c r="C3248" i="6"/>
  <c r="F3248" i="6"/>
  <c r="G3248" i="6"/>
  <c r="H3248" i="6"/>
  <c r="I3248" i="6"/>
  <c r="K3248" i="6" s="1"/>
  <c r="J3248" i="6"/>
  <c r="A3249" i="6"/>
  <c r="B3249" i="6"/>
  <c r="C3249" i="6"/>
  <c r="F3249" i="6"/>
  <c r="G3249" i="6"/>
  <c r="H3249" i="6"/>
  <c r="I3249" i="6"/>
  <c r="M3249" i="6" s="1"/>
  <c r="J3249" i="6"/>
  <c r="A3250" i="6"/>
  <c r="B3250" i="6"/>
  <c r="C3250" i="6"/>
  <c r="F3250" i="6"/>
  <c r="G3250" i="6"/>
  <c r="H3250" i="6"/>
  <c r="I3250" i="6"/>
  <c r="K3250" i="6" s="1"/>
  <c r="J3250" i="6"/>
  <c r="A3251" i="6"/>
  <c r="B3251" i="6"/>
  <c r="C3251" i="6"/>
  <c r="F3251" i="6"/>
  <c r="G3251" i="6"/>
  <c r="H3251" i="6"/>
  <c r="I3251" i="6"/>
  <c r="K3251" i="6" s="1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K3253" i="6" s="1"/>
  <c r="J3253" i="6"/>
  <c r="A3254" i="6"/>
  <c r="B3254" i="6"/>
  <c r="C3254" i="6"/>
  <c r="F3254" i="6"/>
  <c r="G3254" i="6"/>
  <c r="H3254" i="6"/>
  <c r="I3254" i="6"/>
  <c r="K3254" i="6" s="1"/>
  <c r="J3254" i="6"/>
  <c r="A3255" i="6"/>
  <c r="B3255" i="6"/>
  <c r="C3255" i="6"/>
  <c r="F3255" i="6"/>
  <c r="G3255" i="6"/>
  <c r="H3255" i="6"/>
  <c r="I3255" i="6"/>
  <c r="K3255" i="6" s="1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K3268" i="6" s="1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K3270" i="6" s="1"/>
  <c r="J3270" i="6"/>
  <c r="A3271" i="6"/>
  <c r="B3271" i="6"/>
  <c r="C3271" i="6"/>
  <c r="F3271" i="6"/>
  <c r="G3271" i="6"/>
  <c r="H3271" i="6"/>
  <c r="I3271" i="6"/>
  <c r="K3271" i="6" s="1"/>
  <c r="J3271" i="6"/>
  <c r="A3272" i="6"/>
  <c r="B3272" i="6"/>
  <c r="C3272" i="6"/>
  <c r="F3272" i="6"/>
  <c r="G3272" i="6"/>
  <c r="H3272" i="6"/>
  <c r="I3272" i="6"/>
  <c r="K3272" i="6" s="1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K3274" i="6" s="1"/>
  <c r="J3274" i="6"/>
  <c r="A3275" i="6"/>
  <c r="B3275" i="6"/>
  <c r="C3275" i="6"/>
  <c r="F3275" i="6"/>
  <c r="G3275" i="6"/>
  <c r="H3275" i="6"/>
  <c r="I3275" i="6"/>
  <c r="K3275" i="6" s="1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M3277" i="6" s="1"/>
  <c r="J3277" i="6"/>
  <c r="A3278" i="6"/>
  <c r="B3278" i="6"/>
  <c r="C3278" i="6"/>
  <c r="F3278" i="6"/>
  <c r="G3278" i="6"/>
  <c r="H3278" i="6"/>
  <c r="I3278" i="6"/>
  <c r="K3278" i="6" s="1"/>
  <c r="J3278" i="6"/>
  <c r="A3279" i="6"/>
  <c r="B3279" i="6"/>
  <c r="C3279" i="6"/>
  <c r="F3279" i="6"/>
  <c r="G3279" i="6"/>
  <c r="H3279" i="6"/>
  <c r="I3279" i="6"/>
  <c r="K3279" i="6" s="1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K3292" i="6" s="1"/>
  <c r="J3292" i="6"/>
  <c r="A3293" i="6"/>
  <c r="B3293" i="6"/>
  <c r="C3293" i="6"/>
  <c r="F3293" i="6"/>
  <c r="G3293" i="6"/>
  <c r="H3293" i="6"/>
  <c r="I3293" i="6"/>
  <c r="M3293" i="6" s="1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K3295" i="6" s="1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M3297" i="6" s="1"/>
  <c r="J3297" i="6"/>
  <c r="A3298" i="6"/>
  <c r="B3298" i="6"/>
  <c r="C3298" i="6"/>
  <c r="F3298" i="6"/>
  <c r="G3298" i="6"/>
  <c r="H3298" i="6"/>
  <c r="I3298" i="6"/>
  <c r="K3298" i="6" s="1"/>
  <c r="J3298" i="6"/>
  <c r="A3299" i="6"/>
  <c r="B3299" i="6"/>
  <c r="C3299" i="6"/>
  <c r="F3299" i="6"/>
  <c r="G3299" i="6"/>
  <c r="H3299" i="6"/>
  <c r="I3299" i="6"/>
  <c r="K3299" i="6" s="1"/>
  <c r="J3299" i="6"/>
  <c r="A3300" i="6"/>
  <c r="B3300" i="6"/>
  <c r="C3300" i="6"/>
  <c r="F3300" i="6"/>
  <c r="G3300" i="6"/>
  <c r="H3300" i="6"/>
  <c r="I3300" i="6"/>
  <c r="K3300" i="6" s="1"/>
  <c r="J3300" i="6"/>
  <c r="A3301" i="6"/>
  <c r="B3301" i="6"/>
  <c r="C3301" i="6"/>
  <c r="F3301" i="6"/>
  <c r="G3301" i="6"/>
  <c r="H3301" i="6"/>
  <c r="I3301" i="6"/>
  <c r="M3301" i="6" s="1"/>
  <c r="J3301" i="6"/>
  <c r="A3302" i="6"/>
  <c r="B3302" i="6"/>
  <c r="C3302" i="6"/>
  <c r="F3302" i="6"/>
  <c r="G3302" i="6"/>
  <c r="H3302" i="6"/>
  <c r="I3302" i="6"/>
  <c r="K3302" i="6" s="1"/>
  <c r="J3302" i="6"/>
  <c r="A3303" i="6"/>
  <c r="B3303" i="6"/>
  <c r="C3303" i="6"/>
  <c r="F3303" i="6"/>
  <c r="G3303" i="6"/>
  <c r="H3303" i="6"/>
  <c r="I3303" i="6"/>
  <c r="K3303" i="6" s="1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M3305" i="6" s="1"/>
  <c r="J3305" i="6"/>
  <c r="A3306" i="6"/>
  <c r="B3306" i="6"/>
  <c r="C3306" i="6"/>
  <c r="F3306" i="6"/>
  <c r="G3306" i="6"/>
  <c r="H3306" i="6"/>
  <c r="I3306" i="6"/>
  <c r="K3306" i="6" s="1"/>
  <c r="J3306" i="6"/>
  <c r="A3307" i="6"/>
  <c r="B3307" i="6"/>
  <c r="C3307" i="6"/>
  <c r="F3307" i="6"/>
  <c r="G3307" i="6"/>
  <c r="H3307" i="6"/>
  <c r="I3307" i="6"/>
  <c r="K3307" i="6" s="1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K3320" i="6" s="1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K3322" i="6" s="1"/>
  <c r="J3322" i="6"/>
  <c r="A3323" i="6"/>
  <c r="B3323" i="6"/>
  <c r="C3323" i="6"/>
  <c r="F3323" i="6"/>
  <c r="G3323" i="6"/>
  <c r="H3323" i="6"/>
  <c r="I3323" i="6"/>
  <c r="K3323" i="6" s="1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K3326" i="6" s="1"/>
  <c r="J3326" i="6"/>
  <c r="A3327" i="6"/>
  <c r="B3327" i="6"/>
  <c r="C3327" i="6"/>
  <c r="F3327" i="6"/>
  <c r="G3327" i="6"/>
  <c r="H3327" i="6"/>
  <c r="I3327" i="6"/>
  <c r="K3327" i="6" s="1"/>
  <c r="J3327" i="6"/>
  <c r="A3328" i="6"/>
  <c r="B3328" i="6"/>
  <c r="C3328" i="6"/>
  <c r="F3328" i="6"/>
  <c r="G3328" i="6"/>
  <c r="H3328" i="6"/>
  <c r="I3328" i="6"/>
  <c r="K3328" i="6" s="1"/>
  <c r="J3328" i="6"/>
  <c r="A3329" i="6"/>
  <c r="B3329" i="6"/>
  <c r="C3329" i="6"/>
  <c r="F3329" i="6"/>
  <c r="G3329" i="6"/>
  <c r="H3329" i="6"/>
  <c r="I3329" i="6"/>
  <c r="K3329" i="6" s="1"/>
  <c r="J3329" i="6"/>
  <c r="A3330" i="6"/>
  <c r="B3330" i="6"/>
  <c r="C3330" i="6"/>
  <c r="F3330" i="6"/>
  <c r="G3330" i="6"/>
  <c r="H3330" i="6"/>
  <c r="I3330" i="6"/>
  <c r="K3330" i="6" s="1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K3352" i="6" s="1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K3354" i="6" s="1"/>
  <c r="J3354" i="6"/>
  <c r="A3355" i="6"/>
  <c r="B3355" i="6"/>
  <c r="C3355" i="6"/>
  <c r="F3355" i="6"/>
  <c r="G3355" i="6"/>
  <c r="H3355" i="6"/>
  <c r="I3355" i="6"/>
  <c r="K3355" i="6" s="1"/>
  <c r="J3355" i="6"/>
  <c r="A3356" i="6"/>
  <c r="B3356" i="6"/>
  <c r="C3356" i="6"/>
  <c r="F3356" i="6"/>
  <c r="G3356" i="6"/>
  <c r="H3356" i="6"/>
  <c r="I3356" i="6"/>
  <c r="K3356" i="6" s="1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K3358" i="6" s="1"/>
  <c r="J3358" i="6"/>
  <c r="A3359" i="6"/>
  <c r="B3359" i="6"/>
  <c r="C3359" i="6"/>
  <c r="F3359" i="6"/>
  <c r="G3359" i="6"/>
  <c r="H3359" i="6"/>
  <c r="I3359" i="6"/>
  <c r="K3359" i="6" s="1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K3361" i="6" s="1"/>
  <c r="J3361" i="6"/>
  <c r="A3362" i="6"/>
  <c r="B3362" i="6"/>
  <c r="C3362" i="6"/>
  <c r="F3362" i="6"/>
  <c r="G3362" i="6"/>
  <c r="H3362" i="6"/>
  <c r="I3362" i="6"/>
  <c r="K3362" i="6" s="1"/>
  <c r="J3362" i="6"/>
  <c r="A3363" i="6"/>
  <c r="B3363" i="6"/>
  <c r="C3363" i="6"/>
  <c r="F3363" i="6"/>
  <c r="G3363" i="6"/>
  <c r="H3363" i="6"/>
  <c r="I3363" i="6"/>
  <c r="K3363" i="6" s="1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K3380" i="6" s="1"/>
  <c r="J3380" i="6"/>
  <c r="A3381" i="6"/>
  <c r="B3381" i="6"/>
  <c r="C3381" i="6"/>
  <c r="F3381" i="6"/>
  <c r="G3381" i="6"/>
  <c r="H3381" i="6"/>
  <c r="I3381" i="6"/>
  <c r="K3381" i="6" s="1"/>
  <c r="J3381" i="6"/>
  <c r="A3382" i="6"/>
  <c r="B3382" i="6"/>
  <c r="C3382" i="6"/>
  <c r="F3382" i="6"/>
  <c r="G3382" i="6"/>
  <c r="H3382" i="6"/>
  <c r="I3382" i="6"/>
  <c r="K3382" i="6" s="1"/>
  <c r="J3382" i="6"/>
  <c r="A3383" i="6"/>
  <c r="B3383" i="6"/>
  <c r="C3383" i="6"/>
  <c r="F3383" i="6"/>
  <c r="G3383" i="6"/>
  <c r="H3383" i="6"/>
  <c r="I3383" i="6"/>
  <c r="K3383" i="6" s="1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K3385" i="6" s="1"/>
  <c r="J3385" i="6"/>
  <c r="A3386" i="6"/>
  <c r="B3386" i="6"/>
  <c r="C3386" i="6"/>
  <c r="F3386" i="6"/>
  <c r="G3386" i="6"/>
  <c r="H3386" i="6"/>
  <c r="I3386" i="6"/>
  <c r="K3386" i="6" s="1"/>
  <c r="J3386" i="6"/>
  <c r="A3387" i="6"/>
  <c r="B3387" i="6"/>
  <c r="C3387" i="6"/>
  <c r="F3387" i="6"/>
  <c r="G3387" i="6"/>
  <c r="H3387" i="6"/>
  <c r="I3387" i="6"/>
  <c r="K3387" i="6" s="1"/>
  <c r="J3387" i="6"/>
  <c r="A3388" i="6"/>
  <c r="B3388" i="6"/>
  <c r="C3388" i="6"/>
  <c r="F3388" i="6"/>
  <c r="G3388" i="6"/>
  <c r="H3388" i="6"/>
  <c r="I3388" i="6"/>
  <c r="K3388" i="6" s="1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K3390" i="6" s="1"/>
  <c r="J3390" i="6"/>
  <c r="A3391" i="6"/>
  <c r="B3391" i="6"/>
  <c r="C3391" i="6"/>
  <c r="F3391" i="6"/>
  <c r="G3391" i="6"/>
  <c r="H3391" i="6"/>
  <c r="I3391" i="6"/>
  <c r="K3391" i="6" s="1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K3408" i="6" s="1"/>
  <c r="J3408" i="6"/>
  <c r="A3409" i="6"/>
  <c r="B3409" i="6"/>
  <c r="C3409" i="6"/>
  <c r="F3409" i="6"/>
  <c r="G3409" i="6"/>
  <c r="H3409" i="6"/>
  <c r="I3409" i="6"/>
  <c r="M3409" i="6" s="1"/>
  <c r="J3409" i="6"/>
  <c r="A3410" i="6"/>
  <c r="B3410" i="6"/>
  <c r="C3410" i="6"/>
  <c r="F3410" i="6"/>
  <c r="G3410" i="6"/>
  <c r="H3410" i="6"/>
  <c r="I3410" i="6"/>
  <c r="K3410" i="6" s="1"/>
  <c r="J3410" i="6"/>
  <c r="A3411" i="6"/>
  <c r="B3411" i="6"/>
  <c r="C3411" i="6"/>
  <c r="F3411" i="6"/>
  <c r="G3411" i="6"/>
  <c r="H3411" i="6"/>
  <c r="I3411" i="6"/>
  <c r="K3411" i="6" s="1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K3415" i="6" s="1"/>
  <c r="J3415" i="6"/>
  <c r="A3416" i="6"/>
  <c r="B3416" i="6"/>
  <c r="C3416" i="6"/>
  <c r="F3416" i="6"/>
  <c r="G3416" i="6"/>
  <c r="H3416" i="6"/>
  <c r="I3416" i="6"/>
  <c r="K3416" i="6" s="1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K3418" i="6" s="1"/>
  <c r="J3418" i="6"/>
  <c r="A3419" i="6"/>
  <c r="B3419" i="6"/>
  <c r="C3419" i="6"/>
  <c r="F3419" i="6"/>
  <c r="G3419" i="6"/>
  <c r="H3419" i="6"/>
  <c r="I3419" i="6"/>
  <c r="K3419" i="6" s="1"/>
  <c r="J3419" i="6"/>
  <c r="A3420" i="6"/>
  <c r="B3420" i="6"/>
  <c r="C3420" i="6"/>
  <c r="F3420" i="6"/>
  <c r="G3420" i="6"/>
  <c r="H3420" i="6"/>
  <c r="I3420" i="6"/>
  <c r="K3420" i="6" s="1"/>
  <c r="J3420" i="6"/>
  <c r="A3421" i="6"/>
  <c r="B3421" i="6"/>
  <c r="C3421" i="6"/>
  <c r="F3421" i="6"/>
  <c r="G3421" i="6"/>
  <c r="H3421" i="6"/>
  <c r="I3421" i="6"/>
  <c r="K3421" i="6" s="1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K3423" i="6" s="1"/>
  <c r="J3423" i="6"/>
  <c r="A3424" i="6"/>
  <c r="B3424" i="6"/>
  <c r="C3424" i="6"/>
  <c r="F3424" i="6"/>
  <c r="G3424" i="6"/>
  <c r="H3424" i="6"/>
  <c r="I3424" i="6"/>
  <c r="K3424" i="6" s="1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K3428" i="6" s="1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K3431" i="6" s="1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K3500" i="6" s="1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K3502" i="6" s="1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K3506" i="6" s="1"/>
  <c r="J3506" i="6"/>
  <c r="A3507" i="6"/>
  <c r="B3507" i="6"/>
  <c r="C3507" i="6"/>
  <c r="F3507" i="6"/>
  <c r="G3507" i="6"/>
  <c r="H3507" i="6"/>
  <c r="I3507" i="6"/>
  <c r="K3507" i="6" s="1"/>
  <c r="J3507" i="6"/>
  <c r="A3508" i="6"/>
  <c r="B3508" i="6"/>
  <c r="C3508" i="6"/>
  <c r="F3508" i="6"/>
  <c r="G3508" i="6"/>
  <c r="H3508" i="6"/>
  <c r="I3508" i="6"/>
  <c r="K3508" i="6" s="1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K3510" i="6" s="1"/>
  <c r="J3510" i="6"/>
  <c r="A3511" i="6"/>
  <c r="B3511" i="6"/>
  <c r="C3511" i="6"/>
  <c r="F3511" i="6"/>
  <c r="G3511" i="6"/>
  <c r="H3511" i="6"/>
  <c r="I3511" i="6"/>
  <c r="K3511" i="6" s="1"/>
  <c r="J3511" i="6"/>
  <c r="A3512" i="6"/>
  <c r="B3512" i="6"/>
  <c r="C3512" i="6"/>
  <c r="F3512" i="6"/>
  <c r="G3512" i="6"/>
  <c r="H3512" i="6"/>
  <c r="I3512" i="6"/>
  <c r="K3512" i="6" s="1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K3515" i="6" s="1"/>
  <c r="J3515" i="6"/>
  <c r="A3516" i="6"/>
  <c r="B3516" i="6"/>
  <c r="C3516" i="6"/>
  <c r="F3516" i="6"/>
  <c r="G3516" i="6"/>
  <c r="H3516" i="6"/>
  <c r="I3516" i="6"/>
  <c r="K3516" i="6" s="1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K3519" i="6" s="1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K3544" i="6" s="1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K3546" i="6" s="1"/>
  <c r="J3546" i="6"/>
  <c r="A3547" i="6"/>
  <c r="B3547" i="6"/>
  <c r="C3547" i="6"/>
  <c r="F3547" i="6"/>
  <c r="G3547" i="6"/>
  <c r="H3547" i="6"/>
  <c r="I3547" i="6"/>
  <c r="K3547" i="6" s="1"/>
  <c r="J3547" i="6"/>
  <c r="A3548" i="6"/>
  <c r="B3548" i="6"/>
  <c r="C3548" i="6"/>
  <c r="F3548" i="6"/>
  <c r="G3548" i="6"/>
  <c r="H3548" i="6"/>
  <c r="I3548" i="6"/>
  <c r="K3548" i="6" s="1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K3550" i="6" s="1"/>
  <c r="J3550" i="6"/>
  <c r="A3551" i="6"/>
  <c r="B3551" i="6"/>
  <c r="C3551" i="6"/>
  <c r="F3551" i="6"/>
  <c r="G3551" i="6"/>
  <c r="H3551" i="6"/>
  <c r="I3551" i="6"/>
  <c r="K3551" i="6" s="1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K3554" i="6" s="1"/>
  <c r="J3554" i="6"/>
  <c r="A3555" i="6"/>
  <c r="B3555" i="6"/>
  <c r="C3555" i="6"/>
  <c r="F3555" i="6"/>
  <c r="G3555" i="6"/>
  <c r="H3555" i="6"/>
  <c r="I3555" i="6"/>
  <c r="K3555" i="6" s="1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K3558" i="6" s="1"/>
  <c r="J3558" i="6"/>
  <c r="A3559" i="6"/>
  <c r="B3559" i="6"/>
  <c r="C3559" i="6"/>
  <c r="F3559" i="6"/>
  <c r="G3559" i="6"/>
  <c r="H3559" i="6"/>
  <c r="I3559" i="6"/>
  <c r="K3559" i="6" s="1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K3562" i="6" s="1"/>
  <c r="J3562" i="6"/>
  <c r="A3563" i="6"/>
  <c r="B3563" i="6"/>
  <c r="C3563" i="6"/>
  <c r="F3563" i="6"/>
  <c r="G3563" i="6"/>
  <c r="H3563" i="6"/>
  <c r="I3563" i="6"/>
  <c r="K3563" i="6" s="1"/>
  <c r="J3563" i="6"/>
  <c r="A3564" i="6"/>
  <c r="B3564" i="6"/>
  <c r="C3564" i="6"/>
  <c r="F3564" i="6"/>
  <c r="G3564" i="6"/>
  <c r="H3564" i="6"/>
  <c r="I3564" i="6"/>
  <c r="K3564" i="6" s="1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K3566" i="6" s="1"/>
  <c r="J3566" i="6"/>
  <c r="A3567" i="6"/>
  <c r="B3567" i="6"/>
  <c r="C3567" i="6"/>
  <c r="F3567" i="6"/>
  <c r="G3567" i="6"/>
  <c r="H3567" i="6"/>
  <c r="I3567" i="6"/>
  <c r="K3567" i="6" s="1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K3570" i="6" s="1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K3596" i="6" s="1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K3598" i="6" s="1"/>
  <c r="J3598" i="6"/>
  <c r="A3599" i="6"/>
  <c r="B3599" i="6"/>
  <c r="C3599" i="6"/>
  <c r="F3599" i="6"/>
  <c r="G3599" i="6"/>
  <c r="H3599" i="6"/>
  <c r="I3599" i="6"/>
  <c r="K3599" i="6" s="1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K3602" i="6" s="1"/>
  <c r="J3602" i="6"/>
  <c r="A3603" i="6"/>
  <c r="B3603" i="6"/>
  <c r="C3603" i="6"/>
  <c r="F3603" i="6"/>
  <c r="G3603" i="6"/>
  <c r="H3603" i="6"/>
  <c r="I3603" i="6"/>
  <c r="K3603" i="6" s="1"/>
  <c r="J3603" i="6"/>
  <c r="A3604" i="6"/>
  <c r="B3604" i="6"/>
  <c r="C3604" i="6"/>
  <c r="F3604" i="6"/>
  <c r="G3604" i="6"/>
  <c r="H3604" i="6"/>
  <c r="I3604" i="6"/>
  <c r="K3604" i="6" s="1"/>
  <c r="J3604" i="6"/>
  <c r="A3605" i="6"/>
  <c r="B3605" i="6"/>
  <c r="C3605" i="6"/>
  <c r="F3605" i="6"/>
  <c r="G3605" i="6"/>
  <c r="H3605" i="6"/>
  <c r="I3605" i="6"/>
  <c r="K3605" i="6" s="1"/>
  <c r="J3605" i="6"/>
  <c r="A3606" i="6"/>
  <c r="B3606" i="6"/>
  <c r="C3606" i="6"/>
  <c r="F3606" i="6"/>
  <c r="G3606" i="6"/>
  <c r="H3606" i="6"/>
  <c r="I3606" i="6"/>
  <c r="K3606" i="6" s="1"/>
  <c r="J3606" i="6"/>
  <c r="A3607" i="6"/>
  <c r="B3607" i="6"/>
  <c r="C3607" i="6"/>
  <c r="F3607" i="6"/>
  <c r="G3607" i="6"/>
  <c r="H3607" i="6"/>
  <c r="I3607" i="6"/>
  <c r="K3607" i="6" s="1"/>
  <c r="J3607" i="6"/>
  <c r="A3608" i="6"/>
  <c r="B3608" i="6"/>
  <c r="C3608" i="6"/>
  <c r="F3608" i="6"/>
  <c r="G3608" i="6"/>
  <c r="H3608" i="6"/>
  <c r="I3608" i="6"/>
  <c r="K3608" i="6" s="1"/>
  <c r="J3608" i="6"/>
  <c r="A3609" i="6"/>
  <c r="B3609" i="6"/>
  <c r="C3609" i="6"/>
  <c r="F3609" i="6"/>
  <c r="G3609" i="6"/>
  <c r="H3609" i="6"/>
  <c r="I3609" i="6"/>
  <c r="K3609" i="6" s="1"/>
  <c r="J3609" i="6"/>
  <c r="A3610" i="6"/>
  <c r="B3610" i="6"/>
  <c r="C3610" i="6"/>
  <c r="F3610" i="6"/>
  <c r="G3610" i="6"/>
  <c r="H3610" i="6"/>
  <c r="I3610" i="6"/>
  <c r="K3610" i="6" s="1"/>
  <c r="J3610" i="6"/>
  <c r="A3611" i="6"/>
  <c r="B3611" i="6"/>
  <c r="C3611" i="6"/>
  <c r="F3611" i="6"/>
  <c r="G3611" i="6"/>
  <c r="H3611" i="6"/>
  <c r="I3611" i="6"/>
  <c r="K3611" i="6" s="1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K3648" i="6" s="1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K3650" i="6" s="1"/>
  <c r="J3650" i="6"/>
  <c r="A3651" i="6"/>
  <c r="B3651" i="6"/>
  <c r="C3651" i="6"/>
  <c r="F3651" i="6"/>
  <c r="G3651" i="6"/>
  <c r="H3651" i="6"/>
  <c r="I3651" i="6"/>
  <c r="K3651" i="6" s="1"/>
  <c r="J3651" i="6"/>
  <c r="A3652" i="6"/>
  <c r="B3652" i="6"/>
  <c r="C3652" i="6"/>
  <c r="F3652" i="6"/>
  <c r="G3652" i="6"/>
  <c r="H3652" i="6"/>
  <c r="I3652" i="6"/>
  <c r="K3652" i="6" s="1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K3654" i="6" s="1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K3656" i="6" s="1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K3658" i="6" s="1"/>
  <c r="J3658" i="6"/>
  <c r="A3659" i="6"/>
  <c r="B3659" i="6"/>
  <c r="C3659" i="6"/>
  <c r="F3659" i="6"/>
  <c r="G3659" i="6"/>
  <c r="H3659" i="6"/>
  <c r="I3659" i="6"/>
  <c r="K3659" i="6" s="1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K3661" i="6" s="1"/>
  <c r="J3661" i="6"/>
  <c r="A3662" i="6"/>
  <c r="B3662" i="6"/>
  <c r="C3662" i="6"/>
  <c r="F3662" i="6"/>
  <c r="G3662" i="6"/>
  <c r="H3662" i="6"/>
  <c r="I3662" i="6"/>
  <c r="K3662" i="6" s="1"/>
  <c r="J3662" i="6"/>
  <c r="A3663" i="6"/>
  <c r="B3663" i="6"/>
  <c r="C3663" i="6"/>
  <c r="F3663" i="6"/>
  <c r="G3663" i="6"/>
  <c r="H3663" i="6"/>
  <c r="I3663" i="6"/>
  <c r="K3663" i="6" s="1"/>
  <c r="J3663" i="6"/>
  <c r="A3664" i="6"/>
  <c r="B3664" i="6"/>
  <c r="C3664" i="6"/>
  <c r="F3664" i="6"/>
  <c r="G3664" i="6"/>
  <c r="H3664" i="6"/>
  <c r="I3664" i="6"/>
  <c r="K3664" i="6" s="1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K3666" i="6" s="1"/>
  <c r="J3666" i="6"/>
  <c r="A3667" i="6"/>
  <c r="B3667" i="6"/>
  <c r="C3667" i="6"/>
  <c r="F3667" i="6"/>
  <c r="G3667" i="6"/>
  <c r="H3667" i="6"/>
  <c r="I3667" i="6"/>
  <c r="K3667" i="6" s="1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N3669" i="6" s="1"/>
  <c r="J3669" i="6"/>
  <c r="A3670" i="6"/>
  <c r="B3670" i="6"/>
  <c r="C3670" i="6"/>
  <c r="F3670" i="6"/>
  <c r="G3670" i="6"/>
  <c r="H3670" i="6"/>
  <c r="I3670" i="6"/>
  <c r="K3670" i="6" s="1"/>
  <c r="J3670" i="6"/>
  <c r="A3671" i="6"/>
  <c r="B3671" i="6"/>
  <c r="C3671" i="6"/>
  <c r="F3671" i="6"/>
  <c r="G3671" i="6"/>
  <c r="H3671" i="6"/>
  <c r="I3671" i="6"/>
  <c r="K3671" i="6" s="1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K3696" i="6" s="1"/>
  <c r="J3696" i="6"/>
  <c r="A3697" i="6"/>
  <c r="B3697" i="6"/>
  <c r="C3697" i="6"/>
  <c r="F3697" i="6"/>
  <c r="G3697" i="6"/>
  <c r="H3697" i="6"/>
  <c r="I3697" i="6"/>
  <c r="K3697" i="6" s="1"/>
  <c r="J3697" i="6"/>
  <c r="A3698" i="6"/>
  <c r="B3698" i="6"/>
  <c r="C3698" i="6"/>
  <c r="F3698" i="6"/>
  <c r="G3698" i="6"/>
  <c r="H3698" i="6"/>
  <c r="I3698" i="6"/>
  <c r="K3698" i="6" s="1"/>
  <c r="J3698" i="6"/>
  <c r="A3699" i="6"/>
  <c r="B3699" i="6"/>
  <c r="C3699" i="6"/>
  <c r="F3699" i="6"/>
  <c r="G3699" i="6"/>
  <c r="H3699" i="6"/>
  <c r="I3699" i="6"/>
  <c r="K3699" i="6" s="1"/>
  <c r="J3699" i="6"/>
  <c r="A3700" i="6"/>
  <c r="B3700" i="6"/>
  <c r="C3700" i="6"/>
  <c r="F3700" i="6"/>
  <c r="G3700" i="6"/>
  <c r="H3700" i="6"/>
  <c r="I3700" i="6"/>
  <c r="K3700" i="6" s="1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K3702" i="6" s="1"/>
  <c r="J3702" i="6"/>
  <c r="A3703" i="6"/>
  <c r="B3703" i="6"/>
  <c r="C3703" i="6"/>
  <c r="F3703" i="6"/>
  <c r="G3703" i="6"/>
  <c r="H3703" i="6"/>
  <c r="I3703" i="6"/>
  <c r="K3703" i="6" s="1"/>
  <c r="J3703" i="6"/>
  <c r="A3704" i="6"/>
  <c r="B3704" i="6"/>
  <c r="C3704" i="6"/>
  <c r="F3704" i="6"/>
  <c r="G3704" i="6"/>
  <c r="H3704" i="6"/>
  <c r="I3704" i="6"/>
  <c r="K3704" i="6" s="1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K3706" i="6" s="1"/>
  <c r="J3706" i="6"/>
  <c r="A3707" i="6"/>
  <c r="B3707" i="6"/>
  <c r="C3707" i="6"/>
  <c r="F3707" i="6"/>
  <c r="G3707" i="6"/>
  <c r="H3707" i="6"/>
  <c r="I3707" i="6"/>
  <c r="K3707" i="6" s="1"/>
  <c r="J3707" i="6"/>
  <c r="A3708" i="6"/>
  <c r="B3708" i="6"/>
  <c r="C3708" i="6"/>
  <c r="F3708" i="6"/>
  <c r="G3708" i="6"/>
  <c r="H3708" i="6"/>
  <c r="I3708" i="6"/>
  <c r="K3708" i="6" s="1"/>
  <c r="J3708" i="6"/>
  <c r="A3709" i="6"/>
  <c r="B3709" i="6"/>
  <c r="C3709" i="6"/>
  <c r="F3709" i="6"/>
  <c r="G3709" i="6"/>
  <c r="H3709" i="6"/>
  <c r="I3709" i="6"/>
  <c r="K3709" i="6" s="1"/>
  <c r="J3709" i="6"/>
  <c r="A3710" i="6"/>
  <c r="B3710" i="6"/>
  <c r="C3710" i="6"/>
  <c r="F3710" i="6"/>
  <c r="G3710" i="6"/>
  <c r="H3710" i="6"/>
  <c r="I3710" i="6"/>
  <c r="K3710" i="6" s="1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K3712" i="6" s="1"/>
  <c r="J3712" i="6"/>
  <c r="A3713" i="6"/>
  <c r="B3713" i="6"/>
  <c r="C3713" i="6"/>
  <c r="F3713" i="6"/>
  <c r="G3713" i="6"/>
  <c r="H3713" i="6"/>
  <c r="I3713" i="6"/>
  <c r="K3713" i="6" s="1"/>
  <c r="J3713" i="6"/>
  <c r="A3714" i="6"/>
  <c r="B3714" i="6"/>
  <c r="C3714" i="6"/>
  <c r="F3714" i="6"/>
  <c r="G3714" i="6"/>
  <c r="H3714" i="6"/>
  <c r="I3714" i="6"/>
  <c r="K3714" i="6" s="1"/>
  <c r="J3714" i="6"/>
  <c r="A3715" i="6"/>
  <c r="B3715" i="6"/>
  <c r="C3715" i="6"/>
  <c r="F3715" i="6"/>
  <c r="G3715" i="6"/>
  <c r="H3715" i="6"/>
  <c r="I3715" i="6"/>
  <c r="K3715" i="6" s="1"/>
  <c r="J3715" i="6"/>
  <c r="A3716" i="6"/>
  <c r="B3716" i="6"/>
  <c r="C3716" i="6"/>
  <c r="F3716" i="6"/>
  <c r="G3716" i="6"/>
  <c r="H3716" i="6"/>
  <c r="I3716" i="6"/>
  <c r="K3716" i="6" s="1"/>
  <c r="J3716" i="6"/>
  <c r="A3717" i="6"/>
  <c r="B3717" i="6"/>
  <c r="C3717" i="6"/>
  <c r="F3717" i="6"/>
  <c r="G3717" i="6"/>
  <c r="H3717" i="6"/>
  <c r="I3717" i="6"/>
  <c r="K3717" i="6" s="1"/>
  <c r="J3717" i="6"/>
  <c r="A3718" i="6"/>
  <c r="B3718" i="6"/>
  <c r="C3718" i="6"/>
  <c r="F3718" i="6"/>
  <c r="G3718" i="6"/>
  <c r="H3718" i="6"/>
  <c r="I3718" i="6"/>
  <c r="K3718" i="6" s="1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K3721" i="6" s="1"/>
  <c r="J3721" i="6"/>
  <c r="A3722" i="6"/>
  <c r="B3722" i="6"/>
  <c r="C3722" i="6"/>
  <c r="F3722" i="6"/>
  <c r="G3722" i="6"/>
  <c r="H3722" i="6"/>
  <c r="I3722" i="6"/>
  <c r="K3722" i="6" s="1"/>
  <c r="J3722" i="6"/>
  <c r="A3723" i="6"/>
  <c r="B3723" i="6"/>
  <c r="C3723" i="6"/>
  <c r="F3723" i="6"/>
  <c r="G3723" i="6"/>
  <c r="H3723" i="6"/>
  <c r="I3723" i="6"/>
  <c r="K3723" i="6" s="1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K3811" i="6" s="1"/>
  <c r="J3811" i="6"/>
  <c r="A3812" i="6"/>
  <c r="B3812" i="6"/>
  <c r="C3812" i="6"/>
  <c r="F3812" i="6"/>
  <c r="G3812" i="6"/>
  <c r="H3812" i="6"/>
  <c r="I3812" i="6"/>
  <c r="K3812" i="6" s="1"/>
  <c r="J3812" i="6"/>
  <c r="A3813" i="6"/>
  <c r="B3813" i="6"/>
  <c r="C3813" i="6"/>
  <c r="F3813" i="6"/>
  <c r="G3813" i="6"/>
  <c r="H3813" i="6"/>
  <c r="I3813" i="6"/>
  <c r="K3813" i="6" s="1"/>
  <c r="J3813" i="6"/>
  <c r="A3814" i="6"/>
  <c r="B3814" i="6"/>
  <c r="C3814" i="6"/>
  <c r="F3814" i="6"/>
  <c r="G3814" i="6"/>
  <c r="H3814" i="6"/>
  <c r="I3814" i="6"/>
  <c r="K3814" i="6" s="1"/>
  <c r="J3814" i="6"/>
  <c r="A3815" i="6"/>
  <c r="B3815" i="6"/>
  <c r="C3815" i="6"/>
  <c r="F3815" i="6"/>
  <c r="G3815" i="6"/>
  <c r="H3815" i="6"/>
  <c r="I3815" i="6"/>
  <c r="K3815" i="6" s="1"/>
  <c r="J3815" i="6"/>
  <c r="A3816" i="6"/>
  <c r="B3816" i="6"/>
  <c r="C3816" i="6"/>
  <c r="F3816" i="6"/>
  <c r="G3816" i="6"/>
  <c r="H3816" i="6"/>
  <c r="I3816" i="6"/>
  <c r="K3816" i="6" s="1"/>
  <c r="J3816" i="6"/>
  <c r="A3817" i="6"/>
  <c r="B3817" i="6"/>
  <c r="C3817" i="6"/>
  <c r="F3817" i="6"/>
  <c r="G3817" i="6"/>
  <c r="H3817" i="6"/>
  <c r="I3817" i="6"/>
  <c r="K3817" i="6" s="1"/>
  <c r="J3817" i="6"/>
  <c r="A3818" i="6"/>
  <c r="B3818" i="6"/>
  <c r="C3818" i="6"/>
  <c r="F3818" i="6"/>
  <c r="G3818" i="6"/>
  <c r="H3818" i="6"/>
  <c r="I3818" i="6"/>
  <c r="K3818" i="6" s="1"/>
  <c r="J3818" i="6"/>
  <c r="A3819" i="6"/>
  <c r="B3819" i="6"/>
  <c r="C3819" i="6"/>
  <c r="F3819" i="6"/>
  <c r="G3819" i="6"/>
  <c r="H3819" i="6"/>
  <c r="I3819" i="6"/>
  <c r="K3819" i="6" s="1"/>
  <c r="J3819" i="6"/>
  <c r="A3820" i="6"/>
  <c r="B3820" i="6"/>
  <c r="C3820" i="6"/>
  <c r="F3820" i="6"/>
  <c r="G3820" i="6"/>
  <c r="H3820" i="6"/>
  <c r="I3820" i="6"/>
  <c r="K3820" i="6" s="1"/>
  <c r="J3820" i="6"/>
  <c r="A3821" i="6"/>
  <c r="B3821" i="6"/>
  <c r="C3821" i="6"/>
  <c r="F3821" i="6"/>
  <c r="G3821" i="6"/>
  <c r="H3821" i="6"/>
  <c r="I3821" i="6"/>
  <c r="K3821" i="6" s="1"/>
  <c r="J3821" i="6"/>
  <c r="A3822" i="6"/>
  <c r="B3822" i="6"/>
  <c r="C3822" i="6"/>
  <c r="F3822" i="6"/>
  <c r="G3822" i="6"/>
  <c r="H3822" i="6"/>
  <c r="I3822" i="6"/>
  <c r="K3822" i="6" s="1"/>
  <c r="J3822" i="6"/>
  <c r="A3823" i="6"/>
  <c r="B3823" i="6"/>
  <c r="C3823" i="6"/>
  <c r="F3823" i="6"/>
  <c r="G3823" i="6"/>
  <c r="H3823" i="6"/>
  <c r="I3823" i="6"/>
  <c r="K3823" i="6" s="1"/>
  <c r="J3823" i="6"/>
  <c r="A3824" i="6"/>
  <c r="B3824" i="6"/>
  <c r="C3824" i="6"/>
  <c r="F3824" i="6"/>
  <c r="G3824" i="6"/>
  <c r="H3824" i="6"/>
  <c r="I3824" i="6"/>
  <c r="K3824" i="6" s="1"/>
  <c r="J3824" i="6"/>
  <c r="A3825" i="6"/>
  <c r="B3825" i="6"/>
  <c r="C3825" i="6"/>
  <c r="F3825" i="6"/>
  <c r="G3825" i="6"/>
  <c r="H3825" i="6"/>
  <c r="I3825" i="6"/>
  <c r="K3825" i="6" s="1"/>
  <c r="J3825" i="6"/>
  <c r="A3826" i="6"/>
  <c r="B3826" i="6"/>
  <c r="C3826" i="6"/>
  <c r="F3826" i="6"/>
  <c r="G3826" i="6"/>
  <c r="H3826" i="6"/>
  <c r="I3826" i="6"/>
  <c r="K3826" i="6" s="1"/>
  <c r="J3826" i="6"/>
  <c r="A3827" i="6"/>
  <c r="B3827" i="6"/>
  <c r="C3827" i="6"/>
  <c r="F3827" i="6"/>
  <c r="G3827" i="6"/>
  <c r="H3827" i="6"/>
  <c r="I3827" i="6"/>
  <c r="K3827" i="6" s="1"/>
  <c r="J3827" i="6"/>
  <c r="A3828" i="6"/>
  <c r="B3828" i="6"/>
  <c r="C3828" i="6"/>
  <c r="F3828" i="6"/>
  <c r="G3828" i="6"/>
  <c r="H3828" i="6"/>
  <c r="I3828" i="6"/>
  <c r="K3828" i="6" s="1"/>
  <c r="J3828" i="6"/>
  <c r="A3829" i="6"/>
  <c r="B3829" i="6"/>
  <c r="C3829" i="6"/>
  <c r="F3829" i="6"/>
  <c r="G3829" i="6"/>
  <c r="H3829" i="6"/>
  <c r="I3829" i="6"/>
  <c r="K3829" i="6" s="1"/>
  <c r="J3829" i="6"/>
  <c r="A3830" i="6"/>
  <c r="B3830" i="6"/>
  <c r="C3830" i="6"/>
  <c r="F3830" i="6"/>
  <c r="G3830" i="6"/>
  <c r="H3830" i="6"/>
  <c r="I3830" i="6"/>
  <c r="K3830" i="6" s="1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K3832" i="6" s="1"/>
  <c r="J3832" i="6"/>
  <c r="A3833" i="6"/>
  <c r="B3833" i="6"/>
  <c r="C3833" i="6"/>
  <c r="F3833" i="6"/>
  <c r="G3833" i="6"/>
  <c r="H3833" i="6"/>
  <c r="I3833" i="6"/>
  <c r="K3833" i="6" s="1"/>
  <c r="J3833" i="6"/>
  <c r="A3834" i="6"/>
  <c r="B3834" i="6"/>
  <c r="C3834" i="6"/>
  <c r="F3834" i="6"/>
  <c r="G3834" i="6"/>
  <c r="H3834" i="6"/>
  <c r="I3834" i="6"/>
  <c r="K3834" i="6" s="1"/>
  <c r="J3834" i="6"/>
  <c r="A3835" i="6"/>
  <c r="B3835" i="6"/>
  <c r="C3835" i="6"/>
  <c r="F3835" i="6"/>
  <c r="G3835" i="6"/>
  <c r="H3835" i="6"/>
  <c r="I3835" i="6"/>
  <c r="K3835" i="6" s="1"/>
  <c r="J3835" i="6"/>
  <c r="A3836" i="6"/>
  <c r="B3836" i="6"/>
  <c r="C3836" i="6"/>
  <c r="F3836" i="6"/>
  <c r="G3836" i="6"/>
  <c r="H3836" i="6"/>
  <c r="I3836" i="6"/>
  <c r="K3836" i="6" s="1"/>
  <c r="J3836" i="6"/>
  <c r="A3837" i="6"/>
  <c r="B3837" i="6"/>
  <c r="C3837" i="6"/>
  <c r="F3837" i="6"/>
  <c r="G3837" i="6"/>
  <c r="H3837" i="6"/>
  <c r="I3837" i="6"/>
  <c r="K3837" i="6" s="1"/>
  <c r="J3837" i="6"/>
  <c r="A3838" i="6"/>
  <c r="B3838" i="6"/>
  <c r="C3838" i="6"/>
  <c r="F3838" i="6"/>
  <c r="G3838" i="6"/>
  <c r="H3838" i="6"/>
  <c r="I3838" i="6"/>
  <c r="K3838" i="6" s="1"/>
  <c r="J3838" i="6"/>
  <c r="A3839" i="6"/>
  <c r="B3839" i="6"/>
  <c r="C3839" i="6"/>
  <c r="F3839" i="6"/>
  <c r="G3839" i="6"/>
  <c r="H3839" i="6"/>
  <c r="I3839" i="6"/>
  <c r="K3839" i="6" s="1"/>
  <c r="J3839" i="6"/>
  <c r="A3840" i="6"/>
  <c r="B3840" i="6"/>
  <c r="C3840" i="6"/>
  <c r="F3840" i="6"/>
  <c r="G3840" i="6"/>
  <c r="H3840" i="6"/>
  <c r="I3840" i="6"/>
  <c r="K3840" i="6" s="1"/>
  <c r="J3840" i="6"/>
  <c r="A3841" i="6"/>
  <c r="B3841" i="6"/>
  <c r="C3841" i="6"/>
  <c r="F3841" i="6"/>
  <c r="G3841" i="6"/>
  <c r="H3841" i="6"/>
  <c r="I3841" i="6"/>
  <c r="K3841" i="6" s="1"/>
  <c r="J3841" i="6"/>
  <c r="A3842" i="6"/>
  <c r="B3842" i="6"/>
  <c r="C3842" i="6"/>
  <c r="F3842" i="6"/>
  <c r="G3842" i="6"/>
  <c r="H3842" i="6"/>
  <c r="I3842" i="6"/>
  <c r="K3842" i="6" s="1"/>
  <c r="J3842" i="6"/>
  <c r="A3843" i="6"/>
  <c r="B3843" i="6"/>
  <c r="C3843" i="6"/>
  <c r="F3843" i="6"/>
  <c r="G3843" i="6"/>
  <c r="H3843" i="6"/>
  <c r="I3843" i="6"/>
  <c r="K3843" i="6" s="1"/>
  <c r="J3843" i="6"/>
  <c r="A3844" i="6"/>
  <c r="B3844" i="6"/>
  <c r="C3844" i="6"/>
  <c r="F3844" i="6"/>
  <c r="G3844" i="6"/>
  <c r="H3844" i="6"/>
  <c r="I3844" i="6"/>
  <c r="K3844" i="6" s="1"/>
  <c r="J3844" i="6"/>
  <c r="A3845" i="6"/>
  <c r="B3845" i="6"/>
  <c r="C3845" i="6"/>
  <c r="F3845" i="6"/>
  <c r="G3845" i="6"/>
  <c r="H3845" i="6"/>
  <c r="I3845" i="6"/>
  <c r="K3845" i="6" s="1"/>
  <c r="J3845" i="6"/>
  <c r="A3846" i="6"/>
  <c r="B3846" i="6"/>
  <c r="C3846" i="6"/>
  <c r="F3846" i="6"/>
  <c r="G3846" i="6"/>
  <c r="H3846" i="6"/>
  <c r="I3846" i="6"/>
  <c r="K3846" i="6" s="1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F3850" i="6"/>
  <c r="G3850" i="6"/>
  <c r="H3850" i="6"/>
  <c r="I3850" i="6"/>
  <c r="K3850" i="6" s="1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F3852" i="6"/>
  <c r="G3852" i="6"/>
  <c r="H3852" i="6"/>
  <c r="I3852" i="6"/>
  <c r="K3852" i="6" s="1"/>
  <c r="J3852" i="6"/>
  <c r="A3853" i="6"/>
  <c r="B3853" i="6"/>
  <c r="C3853" i="6"/>
  <c r="F3853" i="6"/>
  <c r="G3853" i="6"/>
  <c r="H3853" i="6"/>
  <c r="I3853" i="6"/>
  <c r="K3853" i="6" s="1"/>
  <c r="J3853" i="6"/>
  <c r="A3854" i="6"/>
  <c r="B3854" i="6"/>
  <c r="C3854" i="6"/>
  <c r="F3854" i="6"/>
  <c r="G3854" i="6"/>
  <c r="H3854" i="6"/>
  <c r="I3854" i="6"/>
  <c r="K3854" i="6" s="1"/>
  <c r="J3854" i="6"/>
  <c r="A3855" i="6"/>
  <c r="B3855" i="6"/>
  <c r="C3855" i="6"/>
  <c r="F3855" i="6"/>
  <c r="G3855" i="6"/>
  <c r="H3855" i="6"/>
  <c r="I3855" i="6"/>
  <c r="K3855" i="6" s="1"/>
  <c r="J3855" i="6"/>
  <c r="A3856" i="6"/>
  <c r="B3856" i="6"/>
  <c r="C3856" i="6"/>
  <c r="F3856" i="6"/>
  <c r="G3856" i="6"/>
  <c r="H3856" i="6"/>
  <c r="I3856" i="6"/>
  <c r="K3856" i="6" s="1"/>
  <c r="J3856" i="6"/>
  <c r="A3857" i="6"/>
  <c r="B3857" i="6"/>
  <c r="C3857" i="6"/>
  <c r="F3857" i="6"/>
  <c r="G3857" i="6"/>
  <c r="H3857" i="6"/>
  <c r="I3857" i="6"/>
  <c r="K3857" i="6" s="1"/>
  <c r="J3857" i="6"/>
  <c r="A3858" i="6"/>
  <c r="B3858" i="6"/>
  <c r="C3858" i="6"/>
  <c r="F3858" i="6"/>
  <c r="G3858" i="6"/>
  <c r="H3858" i="6"/>
  <c r="I3858" i="6"/>
  <c r="K3858" i="6" s="1"/>
  <c r="J3858" i="6"/>
  <c r="A3859" i="6"/>
  <c r="B3859" i="6"/>
  <c r="C3859" i="6"/>
  <c r="F3859" i="6"/>
  <c r="G3859" i="6"/>
  <c r="H3859" i="6"/>
  <c r="I3859" i="6"/>
  <c r="K3859" i="6" s="1"/>
  <c r="J3859" i="6"/>
  <c r="A3860" i="6"/>
  <c r="B3860" i="6"/>
  <c r="C3860" i="6"/>
  <c r="F3860" i="6"/>
  <c r="G3860" i="6"/>
  <c r="H3860" i="6"/>
  <c r="I3860" i="6"/>
  <c r="K3860" i="6" s="1"/>
  <c r="J3860" i="6"/>
  <c r="A3861" i="6"/>
  <c r="B3861" i="6"/>
  <c r="C3861" i="6"/>
  <c r="F3861" i="6"/>
  <c r="G3861" i="6"/>
  <c r="H3861" i="6"/>
  <c r="I3861" i="6"/>
  <c r="K3861" i="6" s="1"/>
  <c r="J3861" i="6"/>
  <c r="A3862" i="6"/>
  <c r="B3862" i="6"/>
  <c r="C3862" i="6"/>
  <c r="F3862" i="6"/>
  <c r="G3862" i="6"/>
  <c r="H3862" i="6"/>
  <c r="I3862" i="6"/>
  <c r="K3862" i="6" s="1"/>
  <c r="J3862" i="6"/>
  <c r="A3863" i="6"/>
  <c r="B3863" i="6"/>
  <c r="C3863" i="6"/>
  <c r="F3863" i="6"/>
  <c r="G3863" i="6"/>
  <c r="H3863" i="6"/>
  <c r="I3863" i="6"/>
  <c r="K3863" i="6" s="1"/>
  <c r="J3863" i="6"/>
  <c r="A3864" i="6"/>
  <c r="B3864" i="6"/>
  <c r="C3864" i="6"/>
  <c r="F3864" i="6"/>
  <c r="G3864" i="6"/>
  <c r="H3864" i="6"/>
  <c r="I3864" i="6"/>
  <c r="K3864" i="6" s="1"/>
  <c r="J3864" i="6"/>
  <c r="A3865" i="6"/>
  <c r="B3865" i="6"/>
  <c r="C3865" i="6"/>
  <c r="F3865" i="6"/>
  <c r="G3865" i="6"/>
  <c r="H3865" i="6"/>
  <c r="I3865" i="6"/>
  <c r="K3865" i="6" s="1"/>
  <c r="J3865" i="6"/>
  <c r="A3866" i="6"/>
  <c r="B3866" i="6"/>
  <c r="C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F3872" i="6"/>
  <c r="G3872" i="6"/>
  <c r="H3872" i="6"/>
  <c r="I3872" i="6"/>
  <c r="K3872" i="6" s="1"/>
  <c r="J3872" i="6"/>
  <c r="A3873" i="6"/>
  <c r="B3873" i="6"/>
  <c r="C3873" i="6"/>
  <c r="F3873" i="6"/>
  <c r="G3873" i="6"/>
  <c r="H3873" i="6"/>
  <c r="I3873" i="6"/>
  <c r="K3873" i="6" s="1"/>
  <c r="J3873" i="6"/>
  <c r="A3874" i="6"/>
  <c r="B3874" i="6"/>
  <c r="C3874" i="6"/>
  <c r="F3874" i="6"/>
  <c r="G3874" i="6"/>
  <c r="H3874" i="6"/>
  <c r="I3874" i="6"/>
  <c r="K3874" i="6" s="1"/>
  <c r="J3874" i="6"/>
  <c r="A3875" i="6"/>
  <c r="B3875" i="6"/>
  <c r="C3875" i="6"/>
  <c r="F3875" i="6"/>
  <c r="G3875" i="6"/>
  <c r="H3875" i="6"/>
  <c r="I3875" i="6"/>
  <c r="K3875" i="6" s="1"/>
  <c r="J3875" i="6"/>
  <c r="A3876" i="6"/>
  <c r="B3876" i="6"/>
  <c r="C3876" i="6"/>
  <c r="F3876" i="6"/>
  <c r="G3876" i="6"/>
  <c r="H3876" i="6"/>
  <c r="I3876" i="6"/>
  <c r="K3876" i="6" s="1"/>
  <c r="J3876" i="6"/>
  <c r="A3877" i="6"/>
  <c r="B3877" i="6"/>
  <c r="C3877" i="6"/>
  <c r="F3877" i="6"/>
  <c r="G3877" i="6"/>
  <c r="H3877" i="6"/>
  <c r="I3877" i="6"/>
  <c r="K3877" i="6" s="1"/>
  <c r="J3877" i="6"/>
  <c r="A3878" i="6"/>
  <c r="B3878" i="6"/>
  <c r="C3878" i="6"/>
  <c r="F3878" i="6"/>
  <c r="G3878" i="6"/>
  <c r="H3878" i="6"/>
  <c r="I3878" i="6"/>
  <c r="K3878" i="6" s="1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K3880" i="6" s="1"/>
  <c r="J3880" i="6"/>
  <c r="A3881" i="6"/>
  <c r="B3881" i="6"/>
  <c r="C3881" i="6"/>
  <c r="F3881" i="6"/>
  <c r="G3881" i="6"/>
  <c r="H3881" i="6"/>
  <c r="I3881" i="6"/>
  <c r="K3881" i="6" s="1"/>
  <c r="J3881" i="6"/>
  <c r="A3882" i="6"/>
  <c r="B3882" i="6"/>
  <c r="C3882" i="6"/>
  <c r="F3882" i="6"/>
  <c r="G3882" i="6"/>
  <c r="H3882" i="6"/>
  <c r="I3882" i="6"/>
  <c r="K3882" i="6" s="1"/>
  <c r="J3882" i="6"/>
  <c r="A3883" i="6"/>
  <c r="B3883" i="6"/>
  <c r="C3883" i="6"/>
  <c r="F3883" i="6"/>
  <c r="G3883" i="6"/>
  <c r="H3883" i="6"/>
  <c r="I3883" i="6"/>
  <c r="K3883" i="6" s="1"/>
  <c r="J3883" i="6"/>
  <c r="A3884" i="6"/>
  <c r="B3884" i="6"/>
  <c r="C3884" i="6"/>
  <c r="F3884" i="6"/>
  <c r="G3884" i="6"/>
  <c r="H3884" i="6"/>
  <c r="I3884" i="6"/>
  <c r="K3884" i="6" s="1"/>
  <c r="J3884" i="6"/>
  <c r="A3885" i="6"/>
  <c r="B3885" i="6"/>
  <c r="C3885" i="6"/>
  <c r="F3885" i="6"/>
  <c r="G3885" i="6"/>
  <c r="H3885" i="6"/>
  <c r="I3885" i="6"/>
  <c r="K3885" i="6" s="1"/>
  <c r="J3885" i="6"/>
  <c r="A3886" i="6"/>
  <c r="B3886" i="6"/>
  <c r="C3886" i="6"/>
  <c r="F3886" i="6"/>
  <c r="G3886" i="6"/>
  <c r="H3886" i="6"/>
  <c r="I3886" i="6"/>
  <c r="K3886" i="6" s="1"/>
  <c r="J3886" i="6"/>
  <c r="A3887" i="6"/>
  <c r="B3887" i="6"/>
  <c r="C3887" i="6"/>
  <c r="F3887" i="6"/>
  <c r="G3887" i="6"/>
  <c r="H3887" i="6"/>
  <c r="I3887" i="6"/>
  <c r="K3887" i="6" s="1"/>
  <c r="J3887" i="6"/>
  <c r="A3888" i="6"/>
  <c r="B3888" i="6"/>
  <c r="C3888" i="6"/>
  <c r="F3888" i="6"/>
  <c r="G3888" i="6"/>
  <c r="H3888" i="6"/>
  <c r="I3888" i="6"/>
  <c r="K3888" i="6" s="1"/>
  <c r="J3888" i="6"/>
  <c r="A3889" i="6"/>
  <c r="B3889" i="6"/>
  <c r="C3889" i="6"/>
  <c r="F3889" i="6"/>
  <c r="G3889" i="6"/>
  <c r="H3889" i="6"/>
  <c r="I3889" i="6"/>
  <c r="K3889" i="6" s="1"/>
  <c r="J3889" i="6"/>
  <c r="A3890" i="6"/>
  <c r="B3890" i="6"/>
  <c r="C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F3892" i="6"/>
  <c r="G3892" i="6"/>
  <c r="H3892" i="6"/>
  <c r="I3892" i="6"/>
  <c r="K3892" i="6" s="1"/>
  <c r="J3892" i="6"/>
  <c r="A3893" i="6"/>
  <c r="B3893" i="6"/>
  <c r="C3893" i="6"/>
  <c r="F3893" i="6"/>
  <c r="G3893" i="6"/>
  <c r="H3893" i="6"/>
  <c r="I3893" i="6"/>
  <c r="K3893" i="6" s="1"/>
  <c r="J3893" i="6"/>
  <c r="A3894" i="6"/>
  <c r="B3894" i="6"/>
  <c r="C3894" i="6"/>
  <c r="F3894" i="6"/>
  <c r="G3894" i="6"/>
  <c r="H3894" i="6"/>
  <c r="I3894" i="6"/>
  <c r="K3894" i="6" s="1"/>
  <c r="J3894" i="6"/>
  <c r="A3895" i="6"/>
  <c r="B3895" i="6"/>
  <c r="C3895" i="6"/>
  <c r="F3895" i="6"/>
  <c r="G3895" i="6"/>
  <c r="H3895" i="6"/>
  <c r="I3895" i="6"/>
  <c r="K3895" i="6" s="1"/>
  <c r="J3895" i="6"/>
  <c r="A3896" i="6"/>
  <c r="B3896" i="6"/>
  <c r="C3896" i="6"/>
  <c r="F3896" i="6"/>
  <c r="G3896" i="6"/>
  <c r="H3896" i="6"/>
  <c r="I3896" i="6"/>
  <c r="K3896" i="6" s="1"/>
  <c r="J3896" i="6"/>
  <c r="A3897" i="6"/>
  <c r="B3897" i="6"/>
  <c r="C3897" i="6"/>
  <c r="F3897" i="6"/>
  <c r="G3897" i="6"/>
  <c r="H3897" i="6"/>
  <c r="I3897" i="6"/>
  <c r="K3897" i="6" s="1"/>
  <c r="J3897" i="6"/>
  <c r="A3898" i="6"/>
  <c r="B3898" i="6"/>
  <c r="C3898" i="6"/>
  <c r="F3898" i="6"/>
  <c r="G3898" i="6"/>
  <c r="H3898" i="6"/>
  <c r="I3898" i="6"/>
  <c r="K3898" i="6" s="1"/>
  <c r="J3898" i="6"/>
  <c r="A3899" i="6"/>
  <c r="B3899" i="6"/>
  <c r="C3899" i="6"/>
  <c r="F3899" i="6"/>
  <c r="G3899" i="6"/>
  <c r="H3899" i="6"/>
  <c r="I3899" i="6"/>
  <c r="K3899" i="6" s="1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K3901" i="6" s="1"/>
  <c r="J3901" i="6"/>
  <c r="A3902" i="6"/>
  <c r="B3902" i="6"/>
  <c r="C3902" i="6"/>
  <c r="F3902" i="6"/>
  <c r="G3902" i="6"/>
  <c r="H3902" i="6"/>
  <c r="I3902" i="6"/>
  <c r="K3902" i="6" s="1"/>
  <c r="J3902" i="6"/>
  <c r="A3903" i="6"/>
  <c r="B3903" i="6"/>
  <c r="C3903" i="6"/>
  <c r="F3903" i="6"/>
  <c r="G3903" i="6"/>
  <c r="H3903" i="6"/>
  <c r="I3903" i="6"/>
  <c r="K3903" i="6" s="1"/>
  <c r="J3903" i="6"/>
  <c r="A3904" i="6"/>
  <c r="B3904" i="6"/>
  <c r="C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F3906" i="6"/>
  <c r="G3906" i="6"/>
  <c r="H3906" i="6"/>
  <c r="I3906" i="6"/>
  <c r="K3906" i="6" s="1"/>
  <c r="J3906" i="6"/>
  <c r="A3907" i="6"/>
  <c r="B3907" i="6"/>
  <c r="C3907" i="6"/>
  <c r="F3907" i="6"/>
  <c r="G3907" i="6"/>
  <c r="H3907" i="6"/>
  <c r="I3907" i="6"/>
  <c r="K3907" i="6" s="1"/>
  <c r="J3907" i="6"/>
  <c r="A3908" i="6"/>
  <c r="B3908" i="6"/>
  <c r="C3908" i="6"/>
  <c r="F3908" i="6"/>
  <c r="G3908" i="6"/>
  <c r="H3908" i="6"/>
  <c r="I3908" i="6"/>
  <c r="K3908" i="6" s="1"/>
  <c r="J3908" i="6"/>
  <c r="A3909" i="6"/>
  <c r="B3909" i="6"/>
  <c r="C3909" i="6"/>
  <c r="F3909" i="6"/>
  <c r="G3909" i="6"/>
  <c r="H3909" i="6"/>
  <c r="I3909" i="6"/>
  <c r="K3909" i="6" s="1"/>
  <c r="J3909" i="6"/>
  <c r="A3910" i="6"/>
  <c r="B3910" i="6"/>
  <c r="C3910" i="6"/>
  <c r="F3910" i="6"/>
  <c r="G3910" i="6"/>
  <c r="H3910" i="6"/>
  <c r="I3910" i="6"/>
  <c r="K3910" i="6" s="1"/>
  <c r="J3910" i="6"/>
  <c r="A3911" i="6"/>
  <c r="B3911" i="6"/>
  <c r="C3911" i="6"/>
  <c r="F3911" i="6"/>
  <c r="G3911" i="6"/>
  <c r="H3911" i="6"/>
  <c r="I3911" i="6"/>
  <c r="K3911" i="6" s="1"/>
  <c r="J3911" i="6"/>
  <c r="A3912" i="6"/>
  <c r="B3912" i="6"/>
  <c r="C3912" i="6"/>
  <c r="F3912" i="6"/>
  <c r="G3912" i="6"/>
  <c r="H3912" i="6"/>
  <c r="I3912" i="6"/>
  <c r="K3912" i="6" s="1"/>
  <c r="J3912" i="6"/>
  <c r="A3913" i="6"/>
  <c r="B3913" i="6"/>
  <c r="C3913" i="6"/>
  <c r="F3913" i="6"/>
  <c r="G3913" i="6"/>
  <c r="H3913" i="6"/>
  <c r="I3913" i="6"/>
  <c r="K3913" i="6" s="1"/>
  <c r="J3913" i="6"/>
  <c r="A3914" i="6"/>
  <c r="B3914" i="6"/>
  <c r="C3914" i="6"/>
  <c r="F3914" i="6"/>
  <c r="G3914" i="6"/>
  <c r="H3914" i="6"/>
  <c r="I3914" i="6"/>
  <c r="K3914" i="6" s="1"/>
  <c r="J3914" i="6"/>
  <c r="A3915" i="6"/>
  <c r="B3915" i="6"/>
  <c r="C3915" i="6"/>
  <c r="F3915" i="6"/>
  <c r="G3915" i="6"/>
  <c r="H3915" i="6"/>
  <c r="I3915" i="6"/>
  <c r="K3915" i="6" s="1"/>
  <c r="J3915" i="6"/>
  <c r="A3916" i="6"/>
  <c r="B3916" i="6"/>
  <c r="C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F3918" i="6"/>
  <c r="G3918" i="6"/>
  <c r="H3918" i="6"/>
  <c r="I3918" i="6"/>
  <c r="K3918" i="6" s="1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K3920" i="6" s="1"/>
  <c r="J3920" i="6"/>
  <c r="A3921" i="6"/>
  <c r="B3921" i="6"/>
  <c r="C3921" i="6"/>
  <c r="F3921" i="6"/>
  <c r="G3921" i="6"/>
  <c r="H3921" i="6"/>
  <c r="I3921" i="6"/>
  <c r="K3921" i="6" s="1"/>
  <c r="J3921" i="6"/>
  <c r="A3922" i="6"/>
  <c r="B3922" i="6"/>
  <c r="C3922" i="6"/>
  <c r="F3922" i="6"/>
  <c r="G3922" i="6"/>
  <c r="H3922" i="6"/>
  <c r="I3922" i="6"/>
  <c r="K3922" i="6" s="1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K3924" i="6" s="1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K3926" i="6" s="1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K3928" i="6" s="1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K3930" i="6" s="1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K3932" i="6" s="1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K3934" i="6" s="1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K3936" i="6" s="1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K3940" i="6" s="1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K3942" i="6" s="1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K3944" i="6" s="1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K3946" i="6" s="1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K3948" i="6" s="1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F3958" i="6"/>
  <c r="G3958" i="6"/>
  <c r="H3958" i="6"/>
  <c r="I3958" i="6"/>
  <c r="K3958" i="6" s="1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K3960" i="6" s="1"/>
  <c r="J3960" i="6"/>
  <c r="A3961" i="6"/>
  <c r="B3961" i="6"/>
  <c r="C3961" i="6"/>
  <c r="F3961" i="6"/>
  <c r="G3961" i="6"/>
  <c r="H3961" i="6"/>
  <c r="I3961" i="6"/>
  <c r="K3961" i="6" s="1"/>
  <c r="J3961" i="6"/>
  <c r="A3962" i="6"/>
  <c r="B3962" i="6"/>
  <c r="C3962" i="6"/>
  <c r="F3962" i="6"/>
  <c r="G3962" i="6"/>
  <c r="H3962" i="6"/>
  <c r="I3962" i="6"/>
  <c r="K3962" i="6" s="1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K3964" i="6" s="1"/>
  <c r="J3964" i="6"/>
  <c r="A3965" i="6"/>
  <c r="B3965" i="6"/>
  <c r="C3965" i="6"/>
  <c r="F3965" i="6"/>
  <c r="G3965" i="6"/>
  <c r="H3965" i="6"/>
  <c r="I3965" i="6"/>
  <c r="K3965" i="6" s="1"/>
  <c r="J3965" i="6"/>
  <c r="A3966" i="6"/>
  <c r="B3966" i="6"/>
  <c r="C3966" i="6"/>
  <c r="F3966" i="6"/>
  <c r="G3966" i="6"/>
  <c r="H3966" i="6"/>
  <c r="I3966" i="6"/>
  <c r="K3966" i="6" s="1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K3968" i="6" s="1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K3970" i="6" s="1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K3972" i="6" s="1"/>
  <c r="J3972" i="6"/>
  <c r="A3973" i="6"/>
  <c r="B3973" i="6"/>
  <c r="C3973" i="6"/>
  <c r="F3973" i="6"/>
  <c r="G3973" i="6"/>
  <c r="H3973" i="6"/>
  <c r="I3973" i="6"/>
  <c r="K3973" i="6" s="1"/>
  <c r="J3973" i="6"/>
  <c r="A3974" i="6"/>
  <c r="B3974" i="6"/>
  <c r="C3974" i="6"/>
  <c r="F3974" i="6"/>
  <c r="G3974" i="6"/>
  <c r="H3974" i="6"/>
  <c r="I3974" i="6"/>
  <c r="K3974" i="6" s="1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K3976" i="6" s="1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K3978" i="6" s="1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K3980" i="6" s="1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K3982" i="6" s="1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K3984" i="6" s="1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F3986" i="6"/>
  <c r="G3986" i="6"/>
  <c r="H3986" i="6"/>
  <c r="I3986" i="6"/>
  <c r="K3986" i="6" s="1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K3988" i="6" s="1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K3990" i="6" s="1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K3992" i="6" s="1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F4002" i="6"/>
  <c r="G4002" i="6"/>
  <c r="H4002" i="6"/>
  <c r="I4002" i="6"/>
  <c r="K4002" i="6" s="1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K4004" i="6" s="1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K4006" i="6" s="1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K4008" i="6" s="1"/>
  <c r="J4008" i="6"/>
  <c r="A4009" i="6"/>
  <c r="B4009" i="6"/>
  <c r="C4009" i="6"/>
  <c r="F4009" i="6"/>
  <c r="G4009" i="6"/>
  <c r="H4009" i="6"/>
  <c r="I4009" i="6"/>
  <c r="K4009" i="6" s="1"/>
  <c r="J4009" i="6"/>
  <c r="A4010" i="6"/>
  <c r="B4010" i="6"/>
  <c r="C4010" i="6"/>
  <c r="F4010" i="6"/>
  <c r="G4010" i="6"/>
  <c r="H4010" i="6"/>
  <c r="I4010" i="6"/>
  <c r="K4010" i="6" s="1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K4012" i="6" s="1"/>
  <c r="J4012" i="6"/>
  <c r="A4013" i="6"/>
  <c r="B4013" i="6"/>
  <c r="C4013" i="6"/>
  <c r="F4013" i="6"/>
  <c r="G4013" i="6"/>
  <c r="H4013" i="6"/>
  <c r="I4013" i="6"/>
  <c r="K4013" i="6" s="1"/>
  <c r="J4013" i="6"/>
  <c r="A4014" i="6"/>
  <c r="B4014" i="6"/>
  <c r="C4014" i="6"/>
  <c r="F4014" i="6"/>
  <c r="G4014" i="6"/>
  <c r="H4014" i="6"/>
  <c r="I4014" i="6"/>
  <c r="K4014" i="6" s="1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K4016" i="6" s="1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K4018" i="6" s="1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K4020" i="6" s="1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K4022" i="6" s="1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K4024" i="6" s="1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K4026" i="6" s="1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K4028" i="6" s="1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F4030" i="6"/>
  <c r="G4030" i="6"/>
  <c r="H4030" i="6"/>
  <c r="I4030" i="6"/>
  <c r="K4030" i="6" s="1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K4032" i="6" s="1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K4034" i="6" s="1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K4036" i="6" s="1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K4038" i="6" s="1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K4042" i="6" s="1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K4046" i="6" s="1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K4049" i="6" s="1"/>
  <c r="J4049" i="6"/>
  <c r="A4050" i="6"/>
  <c r="B4050" i="6"/>
  <c r="C4050" i="6"/>
  <c r="F4050" i="6"/>
  <c r="G4050" i="6"/>
  <c r="H4050" i="6"/>
  <c r="I4050" i="6"/>
  <c r="K4050" i="6" s="1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K4052" i="6" s="1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K4054" i="6" s="1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F4056" i="6"/>
  <c r="G4056" i="6"/>
  <c r="H4056" i="6"/>
  <c r="I4056" i="6"/>
  <c r="K4056" i="6" s="1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K4058" i="6" s="1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K4060" i="6" s="1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K4062" i="6" s="1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K4066" i="6" s="1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F4104" i="6"/>
  <c r="G4104" i="6"/>
  <c r="H4104" i="6"/>
  <c r="I4104" i="6"/>
  <c r="K4104" i="6" s="1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K4106" i="6" s="1"/>
  <c r="J4106" i="6"/>
  <c r="A4107" i="6"/>
  <c r="B4107" i="6"/>
  <c r="C4107" i="6"/>
  <c r="F4107" i="6"/>
  <c r="G4107" i="6"/>
  <c r="H4107" i="6"/>
  <c r="I4107" i="6"/>
  <c r="K4107" i="6" s="1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K4109" i="6" s="1"/>
  <c r="J4109" i="6"/>
  <c r="A4110" i="6"/>
  <c r="B4110" i="6"/>
  <c r="C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K4112" i="6" s="1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K4114" i="6" s="1"/>
  <c r="J4114" i="6"/>
  <c r="A4115" i="6"/>
  <c r="B4115" i="6"/>
  <c r="C4115" i="6"/>
  <c r="F4115" i="6"/>
  <c r="G4115" i="6"/>
  <c r="H4115" i="6"/>
  <c r="I4115" i="6"/>
  <c r="K4115" i="6" s="1"/>
  <c r="J4115" i="6"/>
  <c r="A4116" i="6"/>
  <c r="B4116" i="6"/>
  <c r="C4116" i="6"/>
  <c r="F4116" i="6"/>
  <c r="G4116" i="6"/>
  <c r="H4116" i="6"/>
  <c r="I4116" i="6"/>
  <c r="K4116" i="6" s="1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F4118" i="6"/>
  <c r="G4118" i="6"/>
  <c r="H4118" i="6"/>
  <c r="I4118" i="6"/>
  <c r="K4118" i="6" s="1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F4126" i="6"/>
  <c r="G4126" i="6"/>
  <c r="H4126" i="6"/>
  <c r="I4126" i="6"/>
  <c r="K4126" i="6" s="1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K4128" i="6" s="1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F4130" i="6"/>
  <c r="G4130" i="6"/>
  <c r="H4130" i="6"/>
  <c r="I4130" i="6"/>
  <c r="K4130" i="6" s="1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K4133" i="6" s="1"/>
  <c r="J4133" i="6"/>
  <c r="A4134" i="6"/>
  <c r="B4134" i="6"/>
  <c r="C4134" i="6"/>
  <c r="F4134" i="6"/>
  <c r="G4134" i="6"/>
  <c r="H4134" i="6"/>
  <c r="I4134" i="6"/>
  <c r="K4134" i="6" s="1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K4138" i="6" s="1"/>
  <c r="J4138" i="6"/>
  <c r="A4139" i="6"/>
  <c r="B4139" i="6"/>
  <c r="C4139" i="6"/>
  <c r="F4139" i="6"/>
  <c r="G4139" i="6"/>
  <c r="H4139" i="6"/>
  <c r="I4139" i="6"/>
  <c r="K4139" i="6" s="1"/>
  <c r="J4139" i="6"/>
  <c r="A4140" i="6"/>
  <c r="B4140" i="6"/>
  <c r="C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F4162" i="6"/>
  <c r="G4162" i="6"/>
  <c r="H4162" i="6"/>
  <c r="I4162" i="6"/>
  <c r="K4162" i="6" s="1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K4164" i="6" s="1"/>
  <c r="J4164" i="6"/>
  <c r="A4165" i="6"/>
  <c r="B4165" i="6"/>
  <c r="C4165" i="6"/>
  <c r="F4165" i="6"/>
  <c r="G4165" i="6"/>
  <c r="H4165" i="6"/>
  <c r="I4165" i="6"/>
  <c r="M4165" i="6" s="1"/>
  <c r="J4165" i="6"/>
  <c r="A4166" i="6"/>
  <c r="B4166" i="6"/>
  <c r="C4166" i="6"/>
  <c r="F4166" i="6"/>
  <c r="G4166" i="6"/>
  <c r="H4166" i="6"/>
  <c r="I4166" i="6"/>
  <c r="K4166" i="6" s="1"/>
  <c r="J4166" i="6"/>
  <c r="A4167" i="6"/>
  <c r="B4167" i="6"/>
  <c r="C4167" i="6"/>
  <c r="F4167" i="6"/>
  <c r="G4167" i="6"/>
  <c r="H4167" i="6"/>
  <c r="I4167" i="6"/>
  <c r="K4167" i="6" s="1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K4170" i="6" s="1"/>
  <c r="J4170" i="6"/>
  <c r="A4171" i="6"/>
  <c r="B4171" i="6"/>
  <c r="C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K4173" i="6" s="1"/>
  <c r="J4173" i="6"/>
  <c r="A4174" i="6"/>
  <c r="B4174" i="6"/>
  <c r="C4174" i="6"/>
  <c r="F4174" i="6"/>
  <c r="G4174" i="6"/>
  <c r="H4174" i="6"/>
  <c r="I4174" i="6"/>
  <c r="K4174" i="6" s="1"/>
  <c r="J4174" i="6"/>
  <c r="A4175" i="6"/>
  <c r="B4175" i="6"/>
  <c r="C4175" i="6"/>
  <c r="F4175" i="6"/>
  <c r="G4175" i="6"/>
  <c r="H4175" i="6"/>
  <c r="I4175" i="6"/>
  <c r="K4175" i="6" s="1"/>
  <c r="J4175" i="6"/>
  <c r="A4176" i="6"/>
  <c r="B4176" i="6"/>
  <c r="C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F4180" i="6"/>
  <c r="G4180" i="6"/>
  <c r="H4180" i="6"/>
  <c r="I4180" i="6"/>
  <c r="K4180" i="6" s="1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K4182" i="6" s="1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K4184" i="6" s="1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F4188" i="6"/>
  <c r="G4188" i="6"/>
  <c r="H4188" i="6"/>
  <c r="I4188" i="6"/>
  <c r="K4188" i="6" s="1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K4190" i="6" s="1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K4192" i="6" s="1"/>
  <c r="J4192" i="6"/>
  <c r="A4193" i="6"/>
  <c r="B4193" i="6"/>
  <c r="C4193" i="6"/>
  <c r="F4193" i="6"/>
  <c r="G4193" i="6"/>
  <c r="H4193" i="6"/>
  <c r="I4193" i="6"/>
  <c r="K4193" i="6" s="1"/>
  <c r="J4193" i="6"/>
  <c r="A4194" i="6"/>
  <c r="B4194" i="6"/>
  <c r="C4194" i="6"/>
  <c r="F4194" i="6"/>
  <c r="G4194" i="6"/>
  <c r="H4194" i="6"/>
  <c r="I4194" i="6"/>
  <c r="K4194" i="6" s="1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N4199" i="6" s="1"/>
  <c r="J4199" i="6"/>
  <c r="A4200" i="6"/>
  <c r="B4200" i="6"/>
  <c r="C4200" i="6"/>
  <c r="F4200" i="6"/>
  <c r="G4200" i="6"/>
  <c r="H4200" i="6"/>
  <c r="I4200" i="6"/>
  <c r="K4200" i="6" s="1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F4202" i="6"/>
  <c r="G4202" i="6"/>
  <c r="H4202" i="6"/>
  <c r="I4202" i="6"/>
  <c r="K4202" i="6" s="1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K4205" i="6" s="1"/>
  <c r="J4205" i="6"/>
  <c r="A4206" i="6"/>
  <c r="B4206" i="6"/>
  <c r="C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F4222" i="6"/>
  <c r="G4222" i="6"/>
  <c r="H4222" i="6"/>
  <c r="I4222" i="6"/>
  <c r="K4222" i="6" s="1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M4225" i="6" s="1"/>
  <c r="J4225" i="6"/>
  <c r="A4226" i="6"/>
  <c r="B4226" i="6"/>
  <c r="C4226" i="6"/>
  <c r="F4226" i="6"/>
  <c r="G4226" i="6"/>
  <c r="H4226" i="6"/>
  <c r="I4226" i="6"/>
  <c r="K4226" i="6" s="1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K4229" i="6" s="1"/>
  <c r="J4229" i="6"/>
  <c r="A4230" i="6"/>
  <c r="B4230" i="6"/>
  <c r="C4230" i="6"/>
  <c r="F4230" i="6"/>
  <c r="G4230" i="6"/>
  <c r="H4230" i="6"/>
  <c r="I4230" i="6"/>
  <c r="K4230" i="6" s="1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F4234" i="6"/>
  <c r="G4234" i="6"/>
  <c r="H4234" i="6"/>
  <c r="I4234" i="6"/>
  <c r="K4234" i="6" s="1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F4242" i="6"/>
  <c r="G4242" i="6"/>
  <c r="H4242" i="6"/>
  <c r="I4242" i="6"/>
  <c r="K4242" i="6" s="1"/>
  <c r="J4242" i="6"/>
  <c r="A4243" i="6"/>
  <c r="B4243" i="6"/>
  <c r="C4243" i="6"/>
  <c r="F4243" i="6"/>
  <c r="G4243" i="6"/>
  <c r="H4243" i="6"/>
  <c r="I4243" i="6"/>
  <c r="K4243" i="6" s="1"/>
  <c r="J4243" i="6"/>
  <c r="A4244" i="6"/>
  <c r="B4244" i="6"/>
  <c r="C4244" i="6"/>
  <c r="F4244" i="6"/>
  <c r="G4244" i="6"/>
  <c r="H4244" i="6"/>
  <c r="I4244" i="6"/>
  <c r="K4244" i="6" s="1"/>
  <c r="J4244" i="6"/>
  <c r="A4245" i="6"/>
  <c r="B4245" i="6"/>
  <c r="C4245" i="6"/>
  <c r="F4245" i="6"/>
  <c r="G4245" i="6"/>
  <c r="H4245" i="6"/>
  <c r="I4245" i="6"/>
  <c r="M4245" i="6" s="1"/>
  <c r="J4245" i="6"/>
  <c r="A4246" i="6"/>
  <c r="B4246" i="6"/>
  <c r="C4246" i="6"/>
  <c r="F4246" i="6"/>
  <c r="G4246" i="6"/>
  <c r="H4246" i="6"/>
  <c r="I4246" i="6"/>
  <c r="K4246" i="6" s="1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K4249" i="6" s="1"/>
  <c r="J4249" i="6"/>
  <c r="A4250" i="6"/>
  <c r="B4250" i="6"/>
  <c r="C4250" i="6"/>
  <c r="F4250" i="6"/>
  <c r="G4250" i="6"/>
  <c r="H4250" i="6"/>
  <c r="I4250" i="6"/>
  <c r="K4250" i="6" s="1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K4256" i="6" s="1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F4264" i="6"/>
  <c r="G4264" i="6"/>
  <c r="H4264" i="6"/>
  <c r="I4264" i="6"/>
  <c r="K4264" i="6" s="1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K4266" i="6" s="1"/>
  <c r="J4266" i="6"/>
  <c r="A4267" i="6"/>
  <c r="B4267" i="6"/>
  <c r="C4267" i="6"/>
  <c r="F4267" i="6"/>
  <c r="G4267" i="6"/>
  <c r="H4267" i="6"/>
  <c r="I4267" i="6"/>
  <c r="K4267" i="6" s="1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K4270" i="6" s="1"/>
  <c r="J4270" i="6"/>
  <c r="A4271" i="6"/>
  <c r="B4271" i="6"/>
  <c r="C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K4272" i="6" s="1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K4276" i="6" s="1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F4278" i="6"/>
  <c r="G4278" i="6"/>
  <c r="H4278" i="6"/>
  <c r="I4278" i="6"/>
  <c r="K4278" i="6" s="1"/>
  <c r="J4278" i="6"/>
  <c r="A4279" i="6"/>
  <c r="B4279" i="6"/>
  <c r="C4279" i="6"/>
  <c r="F4279" i="6"/>
  <c r="G4279" i="6"/>
  <c r="H4279" i="6"/>
  <c r="I4279" i="6"/>
  <c r="K4279" i="6" s="1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L4281" i="6" s="1"/>
  <c r="N4281" i="6" s="1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K4284" i="6" s="1"/>
  <c r="J4284" i="6"/>
  <c r="A4285" i="6"/>
  <c r="B4285" i="6"/>
  <c r="C4285" i="6"/>
  <c r="F4285" i="6"/>
  <c r="G4285" i="6"/>
  <c r="H4285" i="6"/>
  <c r="I4285" i="6"/>
  <c r="K4285" i="6" s="1"/>
  <c r="J4285" i="6"/>
  <c r="A4286" i="6"/>
  <c r="B4286" i="6"/>
  <c r="C4286" i="6"/>
  <c r="F4286" i="6"/>
  <c r="G4286" i="6"/>
  <c r="H4286" i="6"/>
  <c r="I4286" i="6"/>
  <c r="K4286" i="6" s="1"/>
  <c r="J4286" i="6"/>
  <c r="A4287" i="6"/>
  <c r="B4287" i="6"/>
  <c r="C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K4289" i="6" s="1"/>
  <c r="J4289" i="6"/>
  <c r="A4290" i="6"/>
  <c r="B4290" i="6"/>
  <c r="C4290" i="6"/>
  <c r="F4290" i="6"/>
  <c r="G4290" i="6"/>
  <c r="H4290" i="6"/>
  <c r="I4290" i="6"/>
  <c r="K4290" i="6" s="1"/>
  <c r="J4290" i="6"/>
  <c r="A4291" i="6"/>
  <c r="B4291" i="6"/>
  <c r="C4291" i="6"/>
  <c r="F4291" i="6"/>
  <c r="G4291" i="6"/>
  <c r="H4291" i="6"/>
  <c r="I4291" i="6"/>
  <c r="K4291" i="6" s="1"/>
  <c r="J4291" i="6"/>
  <c r="A4292" i="6"/>
  <c r="B4292" i="6"/>
  <c r="C4292" i="6"/>
  <c r="F4292" i="6"/>
  <c r="G4292" i="6"/>
  <c r="H4292" i="6"/>
  <c r="I4292" i="6"/>
  <c r="K4292" i="6" s="1"/>
  <c r="J4292" i="6"/>
  <c r="A4293" i="6"/>
  <c r="B4293" i="6"/>
  <c r="C4293" i="6"/>
  <c r="F4293" i="6"/>
  <c r="G4293" i="6"/>
  <c r="H4293" i="6"/>
  <c r="I4293" i="6"/>
  <c r="K4293" i="6" s="1"/>
  <c r="J4293" i="6"/>
  <c r="A4294" i="6"/>
  <c r="B4294" i="6"/>
  <c r="C4294" i="6"/>
  <c r="F4294" i="6"/>
  <c r="G4294" i="6"/>
  <c r="H4294" i="6"/>
  <c r="I4294" i="6"/>
  <c r="K4294" i="6" s="1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K4296" i="6" s="1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K4298" i="6" s="1"/>
  <c r="J4298" i="6"/>
  <c r="A4299" i="6"/>
  <c r="B4299" i="6"/>
  <c r="C4299" i="6"/>
  <c r="F4299" i="6"/>
  <c r="G4299" i="6"/>
  <c r="H4299" i="6"/>
  <c r="I4299" i="6"/>
  <c r="K4299" i="6" s="1"/>
  <c r="J4299" i="6"/>
  <c r="A4300" i="6"/>
  <c r="B4300" i="6"/>
  <c r="C4300" i="6"/>
  <c r="F4300" i="6"/>
  <c r="G4300" i="6"/>
  <c r="H4300" i="6"/>
  <c r="I4300" i="6"/>
  <c r="K4300" i="6" s="1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K4304" i="6" s="1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K4306" i="6" s="1"/>
  <c r="J4306" i="6"/>
  <c r="A4307" i="6"/>
  <c r="B4307" i="6"/>
  <c r="C4307" i="6"/>
  <c r="F4307" i="6"/>
  <c r="G4307" i="6"/>
  <c r="H4307" i="6"/>
  <c r="I4307" i="6"/>
  <c r="K4307" i="6" s="1"/>
  <c r="J4307" i="6"/>
  <c r="A4308" i="6"/>
  <c r="B4308" i="6"/>
  <c r="C4308" i="6"/>
  <c r="F4308" i="6"/>
  <c r="G4308" i="6"/>
  <c r="H4308" i="6"/>
  <c r="I4308" i="6"/>
  <c r="K4308" i="6" s="1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F4322" i="6"/>
  <c r="G4322" i="6"/>
  <c r="H4322" i="6"/>
  <c r="I4322" i="6"/>
  <c r="K4322" i="6" s="1"/>
  <c r="J4322" i="6"/>
  <c r="A4323" i="6"/>
  <c r="B4323" i="6"/>
  <c r="C4323" i="6"/>
  <c r="F4323" i="6"/>
  <c r="G4323" i="6"/>
  <c r="H4323" i="6"/>
  <c r="I4323" i="6"/>
  <c r="K4323" i="6" s="1"/>
  <c r="J4323" i="6"/>
  <c r="A4324" i="6"/>
  <c r="B4324" i="6"/>
  <c r="C4324" i="6"/>
  <c r="F4324" i="6"/>
  <c r="G4324" i="6"/>
  <c r="H4324" i="6"/>
  <c r="I4324" i="6"/>
  <c r="K4324" i="6" s="1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K4326" i="6" s="1"/>
  <c r="J4326" i="6"/>
  <c r="A4327" i="6"/>
  <c r="B4327" i="6"/>
  <c r="C4327" i="6"/>
  <c r="F4327" i="6"/>
  <c r="G4327" i="6"/>
  <c r="H4327" i="6"/>
  <c r="I4327" i="6"/>
  <c r="K4327" i="6" s="1"/>
  <c r="J4327" i="6"/>
  <c r="A4328" i="6"/>
  <c r="B4328" i="6"/>
  <c r="C4328" i="6"/>
  <c r="F4328" i="6"/>
  <c r="G4328" i="6"/>
  <c r="H4328" i="6"/>
  <c r="I4328" i="6"/>
  <c r="K4328" i="6" s="1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K4330" i="6" s="1"/>
  <c r="J4330" i="6"/>
  <c r="A4331" i="6"/>
  <c r="B4331" i="6"/>
  <c r="C4331" i="6"/>
  <c r="F4331" i="6"/>
  <c r="G4331" i="6"/>
  <c r="H4331" i="6"/>
  <c r="I4331" i="6"/>
  <c r="K4331" i="6" s="1"/>
  <c r="J4331" i="6"/>
  <c r="A4332" i="6"/>
  <c r="B4332" i="6"/>
  <c r="C4332" i="6"/>
  <c r="F4332" i="6"/>
  <c r="G4332" i="6"/>
  <c r="H4332" i="6"/>
  <c r="I4332" i="6"/>
  <c r="K4332" i="6" s="1"/>
  <c r="J4332" i="6"/>
  <c r="A4333" i="6"/>
  <c r="B4333" i="6"/>
  <c r="C4333" i="6"/>
  <c r="F4333" i="6"/>
  <c r="G4333" i="6"/>
  <c r="H4333" i="6"/>
  <c r="I4333" i="6"/>
  <c r="L4333" i="6" s="1"/>
  <c r="N4333" i="6" s="1"/>
  <c r="J4333" i="6"/>
  <c r="A4334" i="6"/>
  <c r="B4334" i="6"/>
  <c r="C4334" i="6"/>
  <c r="F4334" i="6"/>
  <c r="G4334" i="6"/>
  <c r="H4334" i="6"/>
  <c r="I4334" i="6"/>
  <c r="K4334" i="6" s="1"/>
  <c r="J4334" i="6"/>
  <c r="A4335" i="6"/>
  <c r="B4335" i="6"/>
  <c r="C4335" i="6"/>
  <c r="F4335" i="6"/>
  <c r="G4335" i="6"/>
  <c r="H4335" i="6"/>
  <c r="I4335" i="6"/>
  <c r="K4335" i="6" s="1"/>
  <c r="J4335" i="6"/>
  <c r="A4336" i="6"/>
  <c r="B4336" i="6"/>
  <c r="C4336" i="6"/>
  <c r="F4336" i="6"/>
  <c r="G4336" i="6"/>
  <c r="H4336" i="6"/>
  <c r="I4336" i="6"/>
  <c r="K4336" i="6" s="1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K4339" i="6" s="1"/>
  <c r="J4339" i="6"/>
  <c r="A4340" i="6"/>
  <c r="B4340" i="6"/>
  <c r="C4340" i="6"/>
  <c r="F4340" i="6"/>
  <c r="G4340" i="6"/>
  <c r="H4340" i="6"/>
  <c r="I4340" i="6"/>
  <c r="K4340" i="6" s="1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K4342" i="6" s="1"/>
  <c r="J4342" i="6"/>
  <c r="A4343" i="6"/>
  <c r="B4343" i="6"/>
  <c r="C4343" i="6"/>
  <c r="F4343" i="6"/>
  <c r="G4343" i="6"/>
  <c r="H4343" i="6"/>
  <c r="I4343" i="6"/>
  <c r="K4343" i="6" s="1"/>
  <c r="J4343" i="6"/>
  <c r="A4344" i="6"/>
  <c r="B4344" i="6"/>
  <c r="C4344" i="6"/>
  <c r="F4344" i="6"/>
  <c r="G4344" i="6"/>
  <c r="H4344" i="6"/>
  <c r="I4344" i="6"/>
  <c r="K4344" i="6" s="1"/>
  <c r="J4344" i="6"/>
  <c r="A4345" i="6"/>
  <c r="B4345" i="6"/>
  <c r="C4345" i="6"/>
  <c r="F4345" i="6"/>
  <c r="G4345" i="6"/>
  <c r="H4345" i="6"/>
  <c r="I4345" i="6"/>
  <c r="K4345" i="6" s="1"/>
  <c r="J4345" i="6"/>
  <c r="A4346" i="6"/>
  <c r="B4346" i="6"/>
  <c r="C4346" i="6"/>
  <c r="F4346" i="6"/>
  <c r="G4346" i="6"/>
  <c r="H4346" i="6"/>
  <c r="I4346" i="6"/>
  <c r="K4346" i="6" s="1"/>
  <c r="J4346" i="6"/>
  <c r="A4347" i="6"/>
  <c r="B4347" i="6"/>
  <c r="C4347" i="6"/>
  <c r="F4347" i="6"/>
  <c r="G4347" i="6"/>
  <c r="H4347" i="6"/>
  <c r="I4347" i="6"/>
  <c r="K4347" i="6" s="1"/>
  <c r="J4347" i="6"/>
  <c r="A4348" i="6"/>
  <c r="B4348" i="6"/>
  <c r="C4348" i="6"/>
  <c r="F4348" i="6"/>
  <c r="G4348" i="6"/>
  <c r="H4348" i="6"/>
  <c r="I4348" i="6"/>
  <c r="K4348" i="6" s="1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K4350" i="6" s="1"/>
  <c r="J4350" i="6"/>
  <c r="A4351" i="6"/>
  <c r="B4351" i="6"/>
  <c r="C4351" i="6"/>
  <c r="F4351" i="6"/>
  <c r="G4351" i="6"/>
  <c r="H4351" i="6"/>
  <c r="I4351" i="6"/>
  <c r="K4351" i="6" s="1"/>
  <c r="J4351" i="6"/>
  <c r="A4352" i="6"/>
  <c r="B4352" i="6"/>
  <c r="C4352" i="6"/>
  <c r="F4352" i="6"/>
  <c r="G4352" i="6"/>
  <c r="H4352" i="6"/>
  <c r="I4352" i="6"/>
  <c r="K4352" i="6" s="1"/>
  <c r="J4352" i="6"/>
  <c r="A4353" i="6"/>
  <c r="B4353" i="6"/>
  <c r="C4353" i="6"/>
  <c r="F4353" i="6"/>
  <c r="G4353" i="6"/>
  <c r="H4353" i="6"/>
  <c r="I4353" i="6"/>
  <c r="K4353" i="6" s="1"/>
  <c r="J4353" i="6"/>
  <c r="A4354" i="6"/>
  <c r="B4354" i="6"/>
  <c r="C4354" i="6"/>
  <c r="F4354" i="6"/>
  <c r="G4354" i="6"/>
  <c r="H4354" i="6"/>
  <c r="I4354" i="6"/>
  <c r="K4354" i="6" s="1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K4356" i="6" s="1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K4358" i="6" s="1"/>
  <c r="J4358" i="6"/>
  <c r="A4359" i="6"/>
  <c r="B4359" i="6"/>
  <c r="C4359" i="6"/>
  <c r="F4359" i="6"/>
  <c r="G4359" i="6"/>
  <c r="H4359" i="6"/>
  <c r="I4359" i="6"/>
  <c r="K4359" i="6" s="1"/>
  <c r="J4359" i="6"/>
  <c r="A4360" i="6"/>
  <c r="B4360" i="6"/>
  <c r="C4360" i="6"/>
  <c r="F4360" i="6"/>
  <c r="G4360" i="6"/>
  <c r="H4360" i="6"/>
  <c r="I4360" i="6"/>
  <c r="K4360" i="6" s="1"/>
  <c r="J4360" i="6"/>
  <c r="A4361" i="6"/>
  <c r="B4361" i="6"/>
  <c r="C4361" i="6"/>
  <c r="F4361" i="6"/>
  <c r="G4361" i="6"/>
  <c r="H4361" i="6"/>
  <c r="I4361" i="6"/>
  <c r="K4361" i="6" s="1"/>
  <c r="J4361" i="6"/>
  <c r="A4362" i="6"/>
  <c r="B4362" i="6"/>
  <c r="C4362" i="6"/>
  <c r="F4362" i="6"/>
  <c r="G4362" i="6"/>
  <c r="H4362" i="6"/>
  <c r="I4362" i="6"/>
  <c r="K4362" i="6" s="1"/>
  <c r="J4362" i="6"/>
  <c r="A4363" i="6"/>
  <c r="B4363" i="6"/>
  <c r="C4363" i="6"/>
  <c r="F4363" i="6"/>
  <c r="G4363" i="6"/>
  <c r="H4363" i="6"/>
  <c r="I4363" i="6"/>
  <c r="K4363" i="6" s="1"/>
  <c r="J4363" i="6"/>
  <c r="A4364" i="6"/>
  <c r="B4364" i="6"/>
  <c r="C4364" i="6"/>
  <c r="F4364" i="6"/>
  <c r="G4364" i="6"/>
  <c r="H4364" i="6"/>
  <c r="I4364" i="6"/>
  <c r="K4364" i="6" s="1"/>
  <c r="J4364" i="6"/>
  <c r="A4365" i="6"/>
  <c r="B4365" i="6"/>
  <c r="C4365" i="6"/>
  <c r="F4365" i="6"/>
  <c r="G4365" i="6"/>
  <c r="H4365" i="6"/>
  <c r="I4365" i="6"/>
  <c r="M4365" i="6" s="1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K4367" i="6" s="1"/>
  <c r="J4367" i="6"/>
  <c r="A4368" i="6"/>
  <c r="B4368" i="6"/>
  <c r="C4368" i="6"/>
  <c r="F4368" i="6"/>
  <c r="G4368" i="6"/>
  <c r="H4368" i="6"/>
  <c r="I4368" i="6"/>
  <c r="K4368" i="6" s="1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K4370" i="6" s="1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K4372" i="6" s="1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K4403" i="6" s="1"/>
  <c r="J4403" i="6"/>
  <c r="A4404" i="6"/>
  <c r="B4404" i="6"/>
  <c r="C4404" i="6"/>
  <c r="F4404" i="6"/>
  <c r="G4404" i="6"/>
  <c r="H4404" i="6"/>
  <c r="I4404" i="6"/>
  <c r="K4404" i="6" s="1"/>
  <c r="J4404" i="6"/>
  <c r="A4405" i="6"/>
  <c r="B4405" i="6"/>
  <c r="C4405" i="6"/>
  <c r="F4405" i="6"/>
  <c r="G4405" i="6"/>
  <c r="H4405" i="6"/>
  <c r="I4405" i="6"/>
  <c r="N4405" i="6" s="1"/>
  <c r="J4405" i="6"/>
  <c r="A4406" i="6"/>
  <c r="B4406" i="6"/>
  <c r="C4406" i="6"/>
  <c r="F4406" i="6"/>
  <c r="G4406" i="6"/>
  <c r="H4406" i="6"/>
  <c r="I4406" i="6"/>
  <c r="K4406" i="6" s="1"/>
  <c r="J4406" i="6"/>
  <c r="A4407" i="6"/>
  <c r="B4407" i="6"/>
  <c r="C4407" i="6"/>
  <c r="F4407" i="6"/>
  <c r="G4407" i="6"/>
  <c r="H4407" i="6"/>
  <c r="I4407" i="6"/>
  <c r="K4407" i="6" s="1"/>
  <c r="J4407" i="6"/>
  <c r="A4408" i="6"/>
  <c r="B4408" i="6"/>
  <c r="C4408" i="6"/>
  <c r="F4408" i="6"/>
  <c r="G4408" i="6"/>
  <c r="H4408" i="6"/>
  <c r="I4408" i="6"/>
  <c r="K4408" i="6" s="1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K4410" i="6" s="1"/>
  <c r="J4410" i="6"/>
  <c r="A4411" i="6"/>
  <c r="B4411" i="6"/>
  <c r="C4411" i="6"/>
  <c r="F4411" i="6"/>
  <c r="G4411" i="6"/>
  <c r="H4411" i="6"/>
  <c r="I4411" i="6"/>
  <c r="K4411" i="6" s="1"/>
  <c r="J4411" i="6"/>
  <c r="A4412" i="6"/>
  <c r="B4412" i="6"/>
  <c r="C4412" i="6"/>
  <c r="F4412" i="6"/>
  <c r="G4412" i="6"/>
  <c r="H4412" i="6"/>
  <c r="I4412" i="6"/>
  <c r="K4412" i="6" s="1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K4415" i="6" s="1"/>
  <c r="J4415" i="6"/>
  <c r="A4416" i="6"/>
  <c r="B4416" i="6"/>
  <c r="C4416" i="6"/>
  <c r="F4416" i="6"/>
  <c r="G4416" i="6"/>
  <c r="H4416" i="6"/>
  <c r="I4416" i="6"/>
  <c r="K4416" i="6" s="1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K4419" i="6" s="1"/>
  <c r="J4419" i="6"/>
  <c r="A4420" i="6"/>
  <c r="B4420" i="6"/>
  <c r="C4420" i="6"/>
  <c r="F4420" i="6"/>
  <c r="G4420" i="6"/>
  <c r="H4420" i="6"/>
  <c r="I4420" i="6"/>
  <c r="K4420" i="6" s="1"/>
  <c r="J4420" i="6"/>
  <c r="A4421" i="6"/>
  <c r="B4421" i="6"/>
  <c r="C4421" i="6"/>
  <c r="F4421" i="6"/>
  <c r="G4421" i="6"/>
  <c r="H4421" i="6"/>
  <c r="I4421" i="6"/>
  <c r="M4421" i="6" s="1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K4423" i="6" s="1"/>
  <c r="J4423" i="6"/>
  <c r="A4424" i="6"/>
  <c r="B4424" i="6"/>
  <c r="C4424" i="6"/>
  <c r="F4424" i="6"/>
  <c r="G4424" i="6"/>
  <c r="H4424" i="6"/>
  <c r="I4424" i="6"/>
  <c r="K4424" i="6" s="1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K4426" i="6" s="1"/>
  <c r="J4426" i="6"/>
  <c r="A4427" i="6"/>
  <c r="B4427" i="6"/>
  <c r="C4427" i="6"/>
  <c r="F4427" i="6"/>
  <c r="G4427" i="6"/>
  <c r="H4427" i="6"/>
  <c r="I4427" i="6"/>
  <c r="K4427" i="6" s="1"/>
  <c r="J4427" i="6"/>
  <c r="A4428" i="6"/>
  <c r="B4428" i="6"/>
  <c r="C4428" i="6"/>
  <c r="F4428" i="6"/>
  <c r="G4428" i="6"/>
  <c r="H4428" i="6"/>
  <c r="I4428" i="6"/>
  <c r="K4428" i="6" s="1"/>
  <c r="J4428" i="6"/>
  <c r="A4429" i="6"/>
  <c r="B4429" i="6"/>
  <c r="C4429" i="6"/>
  <c r="F4429" i="6"/>
  <c r="G4429" i="6"/>
  <c r="H4429" i="6"/>
  <c r="I4429" i="6"/>
  <c r="L4429" i="6" s="1"/>
  <c r="N4429" i="6" s="1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K4431" i="6" s="1"/>
  <c r="J4431" i="6"/>
  <c r="A4432" i="6"/>
  <c r="B4432" i="6"/>
  <c r="C4432" i="6"/>
  <c r="F4432" i="6"/>
  <c r="G4432" i="6"/>
  <c r="H4432" i="6"/>
  <c r="I4432" i="6"/>
  <c r="K4432" i="6" s="1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F4434" i="6"/>
  <c r="G4434" i="6"/>
  <c r="H4434" i="6"/>
  <c r="I4434" i="6"/>
  <c r="K4434" i="6" s="1"/>
  <c r="J4434" i="6"/>
  <c r="A4435" i="6"/>
  <c r="B4435" i="6"/>
  <c r="C4435" i="6"/>
  <c r="F4435" i="6"/>
  <c r="G4435" i="6"/>
  <c r="H4435" i="6"/>
  <c r="I4435" i="6"/>
  <c r="K4435" i="6" s="1"/>
  <c r="J4435" i="6"/>
  <c r="A4436" i="6"/>
  <c r="B4436" i="6"/>
  <c r="C4436" i="6"/>
  <c r="F4436" i="6"/>
  <c r="G4436" i="6"/>
  <c r="H4436" i="6"/>
  <c r="I4436" i="6"/>
  <c r="K4436" i="6" s="1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K4439" i="6" s="1"/>
  <c r="J4439" i="6"/>
  <c r="A4440" i="6"/>
  <c r="B4440" i="6"/>
  <c r="C4440" i="6"/>
  <c r="F4440" i="6"/>
  <c r="G4440" i="6"/>
  <c r="H4440" i="6"/>
  <c r="I4440" i="6"/>
  <c r="K4440" i="6" s="1"/>
  <c r="J4440" i="6"/>
  <c r="A4441" i="6"/>
  <c r="B4441" i="6"/>
  <c r="C4441" i="6"/>
  <c r="F4441" i="6"/>
  <c r="G4441" i="6"/>
  <c r="H4441" i="6"/>
  <c r="I4441" i="6"/>
  <c r="K4441" i="6" s="1"/>
  <c r="J4441" i="6"/>
  <c r="A4442" i="6"/>
  <c r="B4442" i="6"/>
  <c r="C4442" i="6"/>
  <c r="F4442" i="6"/>
  <c r="G4442" i="6"/>
  <c r="H4442" i="6"/>
  <c r="I4442" i="6"/>
  <c r="K4442" i="6" s="1"/>
  <c r="J4442" i="6"/>
  <c r="A4443" i="6"/>
  <c r="B4443" i="6"/>
  <c r="C4443" i="6"/>
  <c r="F4443" i="6"/>
  <c r="G4443" i="6"/>
  <c r="H4443" i="6"/>
  <c r="I4443" i="6"/>
  <c r="K4443" i="6" s="1"/>
  <c r="J4443" i="6"/>
  <c r="A4444" i="6"/>
  <c r="B4444" i="6"/>
  <c r="C4444" i="6"/>
  <c r="F4444" i="6"/>
  <c r="G4444" i="6"/>
  <c r="H4444" i="6"/>
  <c r="I4444" i="6"/>
  <c r="K4444" i="6" s="1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K4447" i="6" s="1"/>
  <c r="J4447" i="6"/>
  <c r="A4448" i="6"/>
  <c r="B4448" i="6"/>
  <c r="C4448" i="6"/>
  <c r="F4448" i="6"/>
  <c r="G4448" i="6"/>
  <c r="H4448" i="6"/>
  <c r="I4448" i="6"/>
  <c r="K4448" i="6" s="1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K4451" i="6" s="1"/>
  <c r="J4451" i="6"/>
  <c r="A4452" i="6"/>
  <c r="B4452" i="6"/>
  <c r="C4452" i="6"/>
  <c r="F4452" i="6"/>
  <c r="G4452" i="6"/>
  <c r="H4452" i="6"/>
  <c r="I4452" i="6"/>
  <c r="K4452" i="6" s="1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K4467" i="6" s="1"/>
  <c r="J4467" i="6"/>
  <c r="A4468" i="6"/>
  <c r="B4468" i="6"/>
  <c r="C4468" i="6"/>
  <c r="F4468" i="6"/>
  <c r="G4468" i="6"/>
  <c r="H4468" i="6"/>
  <c r="I4468" i="6"/>
  <c r="K4468" i="6" s="1"/>
  <c r="J4468" i="6"/>
  <c r="A4469" i="6"/>
  <c r="B4469" i="6"/>
  <c r="C4469" i="6"/>
  <c r="F4469" i="6"/>
  <c r="G4469" i="6"/>
  <c r="H4469" i="6"/>
  <c r="I4469" i="6"/>
  <c r="N4469" i="6" s="1"/>
  <c r="J4469" i="6"/>
  <c r="A4470" i="6"/>
  <c r="B4470" i="6"/>
  <c r="C4470" i="6"/>
  <c r="F4470" i="6"/>
  <c r="G4470" i="6"/>
  <c r="H4470" i="6"/>
  <c r="I4470" i="6"/>
  <c r="K4470" i="6" s="1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K4472" i="6" s="1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K4475" i="6" s="1"/>
  <c r="J4475" i="6"/>
  <c r="A4476" i="6"/>
  <c r="B4476" i="6"/>
  <c r="C4476" i="6"/>
  <c r="F4476" i="6"/>
  <c r="G4476" i="6"/>
  <c r="H4476" i="6"/>
  <c r="I4476" i="6"/>
  <c r="K4476" i="6" s="1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K4479" i="6" s="1"/>
  <c r="J4479" i="6"/>
  <c r="A4480" i="6"/>
  <c r="B4480" i="6"/>
  <c r="C4480" i="6"/>
  <c r="F4480" i="6"/>
  <c r="G4480" i="6"/>
  <c r="H4480" i="6"/>
  <c r="I4480" i="6"/>
  <c r="K4480" i="6" s="1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K4483" i="6" s="1"/>
  <c r="J4483" i="6"/>
  <c r="A4484" i="6"/>
  <c r="B4484" i="6"/>
  <c r="C4484" i="6"/>
  <c r="F4484" i="6"/>
  <c r="G4484" i="6"/>
  <c r="H4484" i="6"/>
  <c r="I4484" i="6"/>
  <c r="K4484" i="6" s="1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K4486" i="6" s="1"/>
  <c r="J4486" i="6"/>
  <c r="A4487" i="6"/>
  <c r="B4487" i="6"/>
  <c r="C4487" i="6"/>
  <c r="F4487" i="6"/>
  <c r="G4487" i="6"/>
  <c r="H4487" i="6"/>
  <c r="I4487" i="6"/>
  <c r="K4487" i="6" s="1"/>
  <c r="J4487" i="6"/>
  <c r="A4488" i="6"/>
  <c r="B4488" i="6"/>
  <c r="C4488" i="6"/>
  <c r="F4488" i="6"/>
  <c r="G4488" i="6"/>
  <c r="H4488" i="6"/>
  <c r="I4488" i="6"/>
  <c r="K4488" i="6" s="1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K4491" i="6" s="1"/>
  <c r="J4491" i="6"/>
  <c r="A4492" i="6"/>
  <c r="B4492" i="6"/>
  <c r="C4492" i="6"/>
  <c r="F4492" i="6"/>
  <c r="G4492" i="6"/>
  <c r="H4492" i="6"/>
  <c r="I4492" i="6"/>
  <c r="K4492" i="6" s="1"/>
  <c r="J4492" i="6"/>
  <c r="A4493" i="6"/>
  <c r="B4493" i="6"/>
  <c r="C4493" i="6"/>
  <c r="F4493" i="6"/>
  <c r="G4493" i="6"/>
  <c r="H4493" i="6"/>
  <c r="I4493" i="6"/>
  <c r="M4493" i="6" s="1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K4495" i="6" s="1"/>
  <c r="J4495" i="6"/>
  <c r="A4496" i="6"/>
  <c r="B4496" i="6"/>
  <c r="C4496" i="6"/>
  <c r="F4496" i="6"/>
  <c r="G4496" i="6"/>
  <c r="H4496" i="6"/>
  <c r="I4496" i="6"/>
  <c r="K4496" i="6" s="1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K4499" i="6" s="1"/>
  <c r="J4499" i="6"/>
  <c r="A4500" i="6"/>
  <c r="B4500" i="6"/>
  <c r="C4500" i="6"/>
  <c r="F4500" i="6"/>
  <c r="G4500" i="6"/>
  <c r="H4500" i="6"/>
  <c r="I4500" i="6"/>
  <c r="K4500" i="6" s="1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K4502" i="6" s="1"/>
  <c r="J4502" i="6"/>
  <c r="A4503" i="6"/>
  <c r="B4503" i="6"/>
  <c r="C4503" i="6"/>
  <c r="F4503" i="6"/>
  <c r="G4503" i="6"/>
  <c r="H4503" i="6"/>
  <c r="I4503" i="6"/>
  <c r="K4503" i="6" s="1"/>
  <c r="J4503" i="6"/>
  <c r="A4504" i="6"/>
  <c r="B4504" i="6"/>
  <c r="C4504" i="6"/>
  <c r="F4504" i="6"/>
  <c r="G4504" i="6"/>
  <c r="H4504" i="6"/>
  <c r="I4504" i="6"/>
  <c r="K4504" i="6" s="1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K4506" i="6" s="1"/>
  <c r="J4506" i="6"/>
  <c r="A4507" i="6"/>
  <c r="B4507" i="6"/>
  <c r="C4507" i="6"/>
  <c r="F4507" i="6"/>
  <c r="G4507" i="6"/>
  <c r="H4507" i="6"/>
  <c r="I4507" i="6"/>
  <c r="K4507" i="6" s="1"/>
  <c r="J4507" i="6"/>
  <c r="A4508" i="6"/>
  <c r="B4508" i="6"/>
  <c r="C4508" i="6"/>
  <c r="F4508" i="6"/>
  <c r="G4508" i="6"/>
  <c r="H4508" i="6"/>
  <c r="I4508" i="6"/>
  <c r="K4508" i="6" s="1"/>
  <c r="J4508" i="6"/>
  <c r="A4509" i="6"/>
  <c r="B4509" i="6"/>
  <c r="C4509" i="6"/>
  <c r="F4509" i="6"/>
  <c r="G4509" i="6"/>
  <c r="H4509" i="6"/>
  <c r="I4509" i="6"/>
  <c r="K4509" i="6" s="1"/>
  <c r="J4509" i="6"/>
  <c r="A4510" i="6"/>
  <c r="B4510" i="6"/>
  <c r="C4510" i="6"/>
  <c r="F4510" i="6"/>
  <c r="G4510" i="6"/>
  <c r="H4510" i="6"/>
  <c r="I4510" i="6"/>
  <c r="L4510" i="6" s="1"/>
  <c r="N4510" i="6" s="1"/>
  <c r="J4510" i="6"/>
  <c r="A4511" i="6"/>
  <c r="B4511" i="6"/>
  <c r="C4511" i="6"/>
  <c r="F4511" i="6"/>
  <c r="G4511" i="6"/>
  <c r="H4511" i="6"/>
  <c r="I4511" i="6"/>
  <c r="K4511" i="6" s="1"/>
  <c r="J4511" i="6"/>
  <c r="A4512" i="6"/>
  <c r="B4512" i="6"/>
  <c r="C4512" i="6"/>
  <c r="F4512" i="6"/>
  <c r="G4512" i="6"/>
  <c r="H4512" i="6"/>
  <c r="I4512" i="6"/>
  <c r="K4512" i="6" s="1"/>
  <c r="J4512" i="6"/>
  <c r="A4513" i="6"/>
  <c r="B4513" i="6"/>
  <c r="C4513" i="6"/>
  <c r="F4513" i="6"/>
  <c r="G4513" i="6"/>
  <c r="H4513" i="6"/>
  <c r="I4513" i="6"/>
  <c r="L4513" i="6" s="1"/>
  <c r="J4513" i="6"/>
  <c r="A4514" i="6"/>
  <c r="B4514" i="6"/>
  <c r="C4514" i="6"/>
  <c r="F4514" i="6"/>
  <c r="G4514" i="6"/>
  <c r="H4514" i="6"/>
  <c r="I4514" i="6"/>
  <c r="K4514" i="6" s="1"/>
  <c r="J4514" i="6"/>
  <c r="A4515" i="6"/>
  <c r="B4515" i="6"/>
  <c r="C4515" i="6"/>
  <c r="F4515" i="6"/>
  <c r="G4515" i="6"/>
  <c r="H4515" i="6"/>
  <c r="I4515" i="6"/>
  <c r="K4515" i="6" s="1"/>
  <c r="J4515" i="6"/>
  <c r="A4516" i="6"/>
  <c r="B4516" i="6"/>
  <c r="C4516" i="6"/>
  <c r="F4516" i="6"/>
  <c r="G4516" i="6"/>
  <c r="H4516" i="6"/>
  <c r="I4516" i="6"/>
  <c r="K4516" i="6" s="1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F4518" i="6"/>
  <c r="G4518" i="6"/>
  <c r="H4518" i="6"/>
  <c r="I4518" i="6"/>
  <c r="K4518" i="6" s="1"/>
  <c r="J4518" i="6"/>
  <c r="A4519" i="6"/>
  <c r="B4519" i="6"/>
  <c r="C4519" i="6"/>
  <c r="F4519" i="6"/>
  <c r="G4519" i="6"/>
  <c r="H4519" i="6"/>
  <c r="I4519" i="6"/>
  <c r="K4519" i="6" s="1"/>
  <c r="J4519" i="6"/>
  <c r="A4520" i="6"/>
  <c r="B4520" i="6"/>
  <c r="C4520" i="6"/>
  <c r="F4520" i="6"/>
  <c r="G4520" i="6"/>
  <c r="H4520" i="6"/>
  <c r="I4520" i="6"/>
  <c r="K4520" i="6" s="1"/>
  <c r="J4520" i="6"/>
  <c r="A4521" i="6"/>
  <c r="B4521" i="6"/>
  <c r="C4521" i="6"/>
  <c r="F4521" i="6"/>
  <c r="G4521" i="6"/>
  <c r="H4521" i="6"/>
  <c r="I4521" i="6"/>
  <c r="M4521" i="6" s="1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K4523" i="6" s="1"/>
  <c r="J4523" i="6"/>
  <c r="A4524" i="6"/>
  <c r="B4524" i="6"/>
  <c r="C4524" i="6"/>
  <c r="F4524" i="6"/>
  <c r="G4524" i="6"/>
  <c r="H4524" i="6"/>
  <c r="I4524" i="6"/>
  <c r="K4524" i="6" s="1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K4527" i="6" s="1"/>
  <c r="J4527" i="6"/>
  <c r="A4528" i="6"/>
  <c r="B4528" i="6"/>
  <c r="C4528" i="6"/>
  <c r="F4528" i="6"/>
  <c r="G4528" i="6"/>
  <c r="H4528" i="6"/>
  <c r="I4528" i="6"/>
  <c r="K4528" i="6" s="1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K4531" i="6" s="1"/>
  <c r="J4531" i="6"/>
  <c r="A4532" i="6"/>
  <c r="B4532" i="6"/>
  <c r="C4532" i="6"/>
  <c r="F4532" i="6"/>
  <c r="G4532" i="6"/>
  <c r="H4532" i="6"/>
  <c r="I4532" i="6"/>
  <c r="K4532" i="6" s="1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K4535" i="6" s="1"/>
  <c r="J4535" i="6"/>
  <c r="A4536" i="6"/>
  <c r="B4536" i="6"/>
  <c r="C4536" i="6"/>
  <c r="F4536" i="6"/>
  <c r="G4536" i="6"/>
  <c r="H4536" i="6"/>
  <c r="I4536" i="6"/>
  <c r="K4536" i="6" s="1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K4539" i="6" s="1"/>
  <c r="J4539" i="6"/>
  <c r="A4540" i="6"/>
  <c r="B4540" i="6"/>
  <c r="C4540" i="6"/>
  <c r="F4540" i="6"/>
  <c r="G4540" i="6"/>
  <c r="H4540" i="6"/>
  <c r="I4540" i="6"/>
  <c r="K4540" i="6" s="1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K4543" i="6" s="1"/>
  <c r="J4543" i="6"/>
  <c r="A4544" i="6"/>
  <c r="B4544" i="6"/>
  <c r="C4544" i="6"/>
  <c r="F4544" i="6"/>
  <c r="G4544" i="6"/>
  <c r="H4544" i="6"/>
  <c r="I4544" i="6"/>
  <c r="K4544" i="6" s="1"/>
  <c r="J4544" i="6"/>
  <c r="A4545" i="6"/>
  <c r="B4545" i="6"/>
  <c r="C4545" i="6"/>
  <c r="F4545" i="6"/>
  <c r="G4545" i="6"/>
  <c r="H4545" i="6"/>
  <c r="I4545" i="6"/>
  <c r="M4545" i="6" s="1"/>
  <c r="J4545" i="6"/>
  <c r="A4546" i="6"/>
  <c r="B4546" i="6"/>
  <c r="C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K4547" i="6" s="1"/>
  <c r="J4547" i="6"/>
  <c r="A4548" i="6"/>
  <c r="B4548" i="6"/>
  <c r="C4548" i="6"/>
  <c r="F4548" i="6"/>
  <c r="G4548" i="6"/>
  <c r="H4548" i="6"/>
  <c r="I4548" i="6"/>
  <c r="K4548" i="6" s="1"/>
  <c r="J4548" i="6"/>
  <c r="A4549" i="6"/>
  <c r="B4549" i="6"/>
  <c r="C4549" i="6"/>
  <c r="F4549" i="6"/>
  <c r="G4549" i="6"/>
  <c r="H4549" i="6"/>
  <c r="I4549" i="6"/>
  <c r="N4549" i="6" s="1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K4551" i="6" s="1"/>
  <c r="J4551" i="6"/>
  <c r="A4552" i="6"/>
  <c r="B4552" i="6"/>
  <c r="C4552" i="6"/>
  <c r="F4552" i="6"/>
  <c r="G4552" i="6"/>
  <c r="H4552" i="6"/>
  <c r="I4552" i="6"/>
  <c r="K4552" i="6" s="1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M4554" i="6" s="1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K4556" i="6" s="1"/>
  <c r="J4556" i="6"/>
  <c r="A4557" i="6"/>
  <c r="B4557" i="6"/>
  <c r="C4557" i="6"/>
  <c r="F4557" i="6"/>
  <c r="G4557" i="6"/>
  <c r="H4557" i="6"/>
  <c r="I4557" i="6"/>
  <c r="L4557" i="6" s="1"/>
  <c r="N4557" i="6" s="1"/>
  <c r="J4557" i="6"/>
  <c r="A4558" i="6"/>
  <c r="B4558" i="6"/>
  <c r="C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K4608" i="6" s="1"/>
  <c r="J4608" i="6"/>
  <c r="A4609" i="6"/>
  <c r="B4609" i="6"/>
  <c r="C4609" i="6"/>
  <c r="F4609" i="6"/>
  <c r="G4609" i="6"/>
  <c r="H4609" i="6"/>
  <c r="I4609" i="6"/>
  <c r="K4609" i="6" s="1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K4612" i="6" s="1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M4615" i="6" s="1"/>
  <c r="J4615" i="6"/>
  <c r="A4616" i="6"/>
  <c r="B4616" i="6"/>
  <c r="C4616" i="6"/>
  <c r="F4616" i="6"/>
  <c r="G4616" i="6"/>
  <c r="H4616" i="6"/>
  <c r="I4616" i="6"/>
  <c r="K4616" i="6" s="1"/>
  <c r="J4616" i="6"/>
  <c r="A4617" i="6"/>
  <c r="B4617" i="6"/>
  <c r="C4617" i="6"/>
  <c r="F4617" i="6"/>
  <c r="G4617" i="6"/>
  <c r="H4617" i="6"/>
  <c r="I4617" i="6"/>
  <c r="M4617" i="6" s="1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K4620" i="6" s="1"/>
  <c r="J4620" i="6"/>
  <c r="A4621" i="6"/>
  <c r="B4621" i="6"/>
  <c r="C4621" i="6"/>
  <c r="F4621" i="6"/>
  <c r="G4621" i="6"/>
  <c r="H4621" i="6"/>
  <c r="I4621" i="6"/>
  <c r="K4621" i="6" s="1"/>
  <c r="J4621" i="6"/>
  <c r="A4622" i="6"/>
  <c r="B4622" i="6"/>
  <c r="C4622" i="6"/>
  <c r="F4622" i="6"/>
  <c r="G4622" i="6"/>
  <c r="H4622" i="6"/>
  <c r="I4622" i="6"/>
  <c r="K4622" i="6" s="1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K4624" i="6" s="1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F4626" i="6"/>
  <c r="G4626" i="6"/>
  <c r="H4626" i="6"/>
  <c r="I4626" i="6"/>
  <c r="K4626" i="6" s="1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K4628" i="6" s="1"/>
  <c r="J4628" i="6"/>
  <c r="A4629" i="6"/>
  <c r="B4629" i="6"/>
  <c r="C4629" i="6"/>
  <c r="F4629" i="6"/>
  <c r="G4629" i="6"/>
  <c r="H4629" i="6"/>
  <c r="I4629" i="6"/>
  <c r="L4629" i="6" s="1"/>
  <c r="N4629" i="6" s="1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K4632" i="6" s="1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K4634" i="6" s="1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K4636" i="6" s="1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K4640" i="6" s="1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F4642" i="6"/>
  <c r="G4642" i="6"/>
  <c r="H4642" i="6"/>
  <c r="I4642" i="6"/>
  <c r="K4642" i="6" s="1"/>
  <c r="J4642" i="6"/>
  <c r="A4643" i="6"/>
  <c r="B4643" i="6"/>
  <c r="C4643" i="6"/>
  <c r="F4643" i="6"/>
  <c r="G4643" i="6"/>
  <c r="H4643" i="6"/>
  <c r="I4643" i="6"/>
  <c r="K4643" i="6" s="1"/>
  <c r="J4643" i="6"/>
  <c r="A4644" i="6"/>
  <c r="B4644" i="6"/>
  <c r="C4644" i="6"/>
  <c r="F4644" i="6"/>
  <c r="G4644" i="6"/>
  <c r="H4644" i="6"/>
  <c r="I4644" i="6"/>
  <c r="K4644" i="6" s="1"/>
  <c r="J4644" i="6"/>
  <c r="A4645" i="6"/>
  <c r="B4645" i="6"/>
  <c r="C4645" i="6"/>
  <c r="F4645" i="6"/>
  <c r="G4645" i="6"/>
  <c r="H4645" i="6"/>
  <c r="I4645" i="6"/>
  <c r="M4645" i="6" s="1"/>
  <c r="J4645" i="6"/>
  <c r="A4646" i="6"/>
  <c r="B4646" i="6"/>
  <c r="C4646" i="6"/>
  <c r="F4646" i="6"/>
  <c r="G4646" i="6"/>
  <c r="H4646" i="6"/>
  <c r="I4646" i="6"/>
  <c r="M4646" i="6" s="1"/>
  <c r="J4646" i="6"/>
  <c r="A4647" i="6"/>
  <c r="B4647" i="6"/>
  <c r="C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K4648" i="6" s="1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K4652" i="6" s="1"/>
  <c r="J4652" i="6"/>
  <c r="A4653" i="6"/>
  <c r="B4653" i="6"/>
  <c r="C4653" i="6"/>
  <c r="F4653" i="6"/>
  <c r="G4653" i="6"/>
  <c r="H4653" i="6"/>
  <c r="I4653" i="6"/>
  <c r="M4653" i="6" s="1"/>
  <c r="J4653" i="6"/>
  <c r="A4654" i="6"/>
  <c r="B4654" i="6"/>
  <c r="C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F4662" i="6"/>
  <c r="G4662" i="6"/>
  <c r="H4662" i="6"/>
  <c r="I4662" i="6"/>
  <c r="K4662" i="6" s="1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K4664" i="6" s="1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K4668" i="6" s="1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K4671" i="6" s="1"/>
  <c r="J4671" i="6"/>
  <c r="A4672" i="6"/>
  <c r="B4672" i="6"/>
  <c r="C4672" i="6"/>
  <c r="F4672" i="6"/>
  <c r="G4672" i="6"/>
  <c r="H4672" i="6"/>
  <c r="I4672" i="6"/>
  <c r="K4672" i="6" s="1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K4676" i="6" s="1"/>
  <c r="J4676" i="6"/>
  <c r="A4677" i="6"/>
  <c r="B4677" i="6"/>
  <c r="C4677" i="6"/>
  <c r="F4677" i="6"/>
  <c r="G4677" i="6"/>
  <c r="H4677" i="6"/>
  <c r="I4677" i="6"/>
  <c r="L4677" i="6" s="1"/>
  <c r="J4677" i="6"/>
  <c r="A4678" i="6"/>
  <c r="B4678" i="6"/>
  <c r="C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M4681" i="6" s="1"/>
  <c r="J4681" i="6"/>
  <c r="A4682" i="6"/>
  <c r="B4682" i="6"/>
  <c r="C4682" i="6"/>
  <c r="F4682" i="6"/>
  <c r="G4682" i="6"/>
  <c r="H4682" i="6"/>
  <c r="I4682" i="6"/>
  <c r="K4682" i="6" s="1"/>
  <c r="J4682" i="6"/>
  <c r="A4683" i="6"/>
  <c r="B4683" i="6"/>
  <c r="C4683" i="6"/>
  <c r="F4683" i="6"/>
  <c r="G4683" i="6"/>
  <c r="H4683" i="6"/>
  <c r="I4683" i="6"/>
  <c r="K4683" i="6" s="1"/>
  <c r="J4683" i="6"/>
  <c r="A4684" i="6"/>
  <c r="B4684" i="6"/>
  <c r="C4684" i="6"/>
  <c r="F4684" i="6"/>
  <c r="G4684" i="6"/>
  <c r="H4684" i="6"/>
  <c r="I4684" i="6"/>
  <c r="N4684" i="6" s="1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K4686" i="6" s="1"/>
  <c r="J4686" i="6"/>
  <c r="A4687" i="6"/>
  <c r="B4687" i="6"/>
  <c r="C4687" i="6"/>
  <c r="F4687" i="6"/>
  <c r="G4687" i="6"/>
  <c r="H4687" i="6"/>
  <c r="I4687" i="6"/>
  <c r="N4687" i="6" s="1"/>
  <c r="J4687" i="6"/>
  <c r="A4688" i="6"/>
  <c r="B4688" i="6"/>
  <c r="C4688" i="6"/>
  <c r="F4688" i="6"/>
  <c r="G4688" i="6"/>
  <c r="H4688" i="6"/>
  <c r="I4688" i="6"/>
  <c r="K4688" i="6" s="1"/>
  <c r="J4688" i="6"/>
  <c r="A4689" i="6"/>
  <c r="B4689" i="6"/>
  <c r="C4689" i="6"/>
  <c r="F4689" i="6"/>
  <c r="G4689" i="6"/>
  <c r="H4689" i="6"/>
  <c r="I4689" i="6"/>
  <c r="K4689" i="6" s="1"/>
  <c r="J4689" i="6"/>
  <c r="A4690" i="6"/>
  <c r="B4690" i="6"/>
  <c r="C4690" i="6"/>
  <c r="F4690" i="6"/>
  <c r="G4690" i="6"/>
  <c r="H4690" i="6"/>
  <c r="I4690" i="6"/>
  <c r="K4690" i="6" s="1"/>
  <c r="J4690" i="6"/>
  <c r="A4691" i="6"/>
  <c r="B4691" i="6"/>
  <c r="C4691" i="6"/>
  <c r="F4691" i="6"/>
  <c r="G4691" i="6"/>
  <c r="H4691" i="6"/>
  <c r="I4691" i="6"/>
  <c r="K4691" i="6" s="1"/>
  <c r="J4691" i="6"/>
  <c r="A4692" i="6"/>
  <c r="B4692" i="6"/>
  <c r="C4692" i="6"/>
  <c r="F4692" i="6"/>
  <c r="G4692" i="6"/>
  <c r="H4692" i="6"/>
  <c r="I4692" i="6"/>
  <c r="K4692" i="6" s="1"/>
  <c r="J4692" i="6"/>
  <c r="A4693" i="6"/>
  <c r="B4693" i="6"/>
  <c r="C4693" i="6"/>
  <c r="F4693" i="6"/>
  <c r="G4693" i="6"/>
  <c r="H4693" i="6"/>
  <c r="I4693" i="6"/>
  <c r="M4693" i="6" s="1"/>
  <c r="J4693" i="6"/>
  <c r="A4694" i="6"/>
  <c r="B4694" i="6"/>
  <c r="C4694" i="6"/>
  <c r="F4694" i="6"/>
  <c r="G4694" i="6"/>
  <c r="H4694" i="6"/>
  <c r="I4694" i="6"/>
  <c r="K4694" i="6" s="1"/>
  <c r="J4694" i="6"/>
  <c r="A4695" i="6"/>
  <c r="B4695" i="6"/>
  <c r="C4695" i="6"/>
  <c r="F4695" i="6"/>
  <c r="G4695" i="6"/>
  <c r="H4695" i="6"/>
  <c r="I4695" i="6"/>
  <c r="K4695" i="6" s="1"/>
  <c r="J4695" i="6"/>
  <c r="A4696" i="6"/>
  <c r="B4696" i="6"/>
  <c r="C4696" i="6"/>
  <c r="F4696" i="6"/>
  <c r="G4696" i="6"/>
  <c r="H4696" i="6"/>
  <c r="I4696" i="6"/>
  <c r="M4696" i="6" s="1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K4698" i="6" s="1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F4704" i="6"/>
  <c r="G4704" i="6"/>
  <c r="H4704" i="6"/>
  <c r="I4704" i="6"/>
  <c r="K4704" i="6" s="1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K4706" i="6" s="1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M4708" i="6" s="1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K4710" i="6" s="1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K4712" i="6" s="1"/>
  <c r="J4712" i="6"/>
  <c r="A4713" i="6"/>
  <c r="B4713" i="6"/>
  <c r="C4713" i="6"/>
  <c r="F4713" i="6"/>
  <c r="G4713" i="6"/>
  <c r="H4713" i="6"/>
  <c r="I4713" i="6"/>
  <c r="N4713" i="6" s="1"/>
  <c r="J4713" i="6"/>
  <c r="A4714" i="6"/>
  <c r="B4714" i="6"/>
  <c r="C4714" i="6"/>
  <c r="F4714" i="6"/>
  <c r="G4714" i="6"/>
  <c r="H4714" i="6"/>
  <c r="I4714" i="6"/>
  <c r="K4714" i="6" s="1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L4716" i="6" s="1"/>
  <c r="N4716" i="6" s="1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K4718" i="6" s="1"/>
  <c r="J4718" i="6"/>
  <c r="A4719" i="6"/>
  <c r="B4719" i="6"/>
  <c r="C4719" i="6"/>
  <c r="F4719" i="6"/>
  <c r="G4719" i="6"/>
  <c r="H4719" i="6"/>
  <c r="I4719" i="6"/>
  <c r="K4719" i="6" s="1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N4721" i="6" s="1"/>
  <c r="J4721" i="6"/>
  <c r="A4722" i="6"/>
  <c r="B4722" i="6"/>
  <c r="C4722" i="6"/>
  <c r="F4722" i="6"/>
  <c r="G4722" i="6"/>
  <c r="H4722" i="6"/>
  <c r="I4722" i="6"/>
  <c r="K4722" i="6" s="1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N4725" i="6" s="1"/>
  <c r="J4725" i="6"/>
  <c r="A4726" i="6"/>
  <c r="B4726" i="6"/>
  <c r="C4726" i="6"/>
  <c r="F4726" i="6"/>
  <c r="G4726" i="6"/>
  <c r="H4726" i="6"/>
  <c r="I4726" i="6"/>
  <c r="K4726" i="6" s="1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M4728" i="6" s="1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K4730" i="6" s="1"/>
  <c r="J4730" i="6"/>
  <c r="A4731" i="6"/>
  <c r="B4731" i="6"/>
  <c r="C4731" i="6"/>
  <c r="F4731" i="6"/>
  <c r="G4731" i="6"/>
  <c r="H4731" i="6"/>
  <c r="I4731" i="6"/>
  <c r="M4731" i="6" s="1"/>
  <c r="J4731" i="6"/>
  <c r="A4732" i="6"/>
  <c r="B4732" i="6"/>
  <c r="C4732" i="6"/>
  <c r="F4732" i="6"/>
  <c r="G4732" i="6"/>
  <c r="H4732" i="6"/>
  <c r="I4732" i="6"/>
  <c r="M4732" i="6" s="1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K4734" i="6" s="1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L4736" i="6" s="1"/>
  <c r="N4736" i="6" s="1"/>
  <c r="J4736" i="6"/>
  <c r="A4737" i="6"/>
  <c r="B4737" i="6"/>
  <c r="C4737" i="6"/>
  <c r="F4737" i="6"/>
  <c r="G4737" i="6"/>
  <c r="H4737" i="6"/>
  <c r="I4737" i="6"/>
  <c r="N4737" i="6" s="1"/>
  <c r="J4737" i="6"/>
  <c r="A4738" i="6"/>
  <c r="B4738" i="6"/>
  <c r="C4738" i="6"/>
  <c r="F4738" i="6"/>
  <c r="G4738" i="6"/>
  <c r="H4738" i="6"/>
  <c r="I4738" i="6"/>
  <c r="K4738" i="6" s="1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M4740" i="6" s="1"/>
  <c r="J4740" i="6"/>
  <c r="A4741" i="6"/>
  <c r="B4741" i="6"/>
  <c r="C4741" i="6"/>
  <c r="F4741" i="6"/>
  <c r="G4741" i="6"/>
  <c r="H4741" i="6"/>
  <c r="I4741" i="6"/>
  <c r="L4741" i="6" s="1"/>
  <c r="N4741" i="6" s="1"/>
  <c r="J4741" i="6"/>
  <c r="A4742" i="6"/>
  <c r="B4742" i="6"/>
  <c r="C4742" i="6"/>
  <c r="F4742" i="6"/>
  <c r="G4742" i="6"/>
  <c r="H4742" i="6"/>
  <c r="I4742" i="6"/>
  <c r="K4742" i="6" s="1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M4744" i="6" s="1"/>
  <c r="J4744" i="6"/>
  <c r="A4745" i="6"/>
  <c r="B4745" i="6"/>
  <c r="C4745" i="6"/>
  <c r="F4745" i="6"/>
  <c r="G4745" i="6"/>
  <c r="H4745" i="6"/>
  <c r="I4745" i="6"/>
  <c r="L4745" i="6" s="1"/>
  <c r="N4745" i="6" s="1"/>
  <c r="J4745" i="6"/>
  <c r="A4746" i="6"/>
  <c r="B4746" i="6"/>
  <c r="C4746" i="6"/>
  <c r="F4746" i="6"/>
  <c r="G4746" i="6"/>
  <c r="H4746" i="6"/>
  <c r="I4746" i="6"/>
  <c r="K4746" i="6" s="1"/>
  <c r="J4746" i="6"/>
  <c r="A4747" i="6"/>
  <c r="B4747" i="6"/>
  <c r="C4747" i="6"/>
  <c r="F4747" i="6"/>
  <c r="G4747" i="6"/>
  <c r="H4747" i="6"/>
  <c r="I4747" i="6"/>
  <c r="K4747" i="6" s="1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K4750" i="6" s="1"/>
  <c r="J4750" i="6"/>
  <c r="A4751" i="6"/>
  <c r="B4751" i="6"/>
  <c r="C4751" i="6"/>
  <c r="F4751" i="6"/>
  <c r="G4751" i="6"/>
  <c r="H4751" i="6"/>
  <c r="I4751" i="6"/>
  <c r="K4751" i="6" s="1"/>
  <c r="J4751" i="6"/>
  <c r="A4752" i="6"/>
  <c r="B4752" i="6"/>
  <c r="C4752" i="6"/>
  <c r="F4752" i="6"/>
  <c r="G4752" i="6"/>
  <c r="H4752" i="6"/>
  <c r="I4752" i="6"/>
  <c r="N4752" i="6" s="1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K4754" i="6" s="1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K4756" i="6" s="1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K4758" i="6" s="1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K4760" i="6" s="1"/>
  <c r="J4760" i="6"/>
  <c r="A4761" i="6"/>
  <c r="B4761" i="6"/>
  <c r="C4761" i="6"/>
  <c r="F4761" i="6"/>
  <c r="G4761" i="6"/>
  <c r="H4761" i="6"/>
  <c r="I4761" i="6"/>
  <c r="M4761" i="6" s="1"/>
  <c r="J4761" i="6"/>
  <c r="A4762" i="6"/>
  <c r="B4762" i="6"/>
  <c r="C4762" i="6"/>
  <c r="F4762" i="6"/>
  <c r="G4762" i="6"/>
  <c r="H4762" i="6"/>
  <c r="I4762" i="6"/>
  <c r="K4762" i="6" s="1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M4765" i="6" s="1"/>
  <c r="J4765" i="6"/>
  <c r="A4766" i="6"/>
  <c r="B4766" i="6"/>
  <c r="C4766" i="6"/>
  <c r="F4766" i="6"/>
  <c r="G4766" i="6"/>
  <c r="H4766" i="6"/>
  <c r="I4766" i="6"/>
  <c r="K4766" i="6" s="1"/>
  <c r="J4766" i="6"/>
  <c r="A4767" i="6"/>
  <c r="B4767" i="6"/>
  <c r="C4767" i="6"/>
  <c r="F4767" i="6"/>
  <c r="G4767" i="6"/>
  <c r="H4767" i="6"/>
  <c r="I4767" i="6"/>
  <c r="L4767" i="6" s="1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N4769" i="6" s="1"/>
  <c r="J4769" i="6"/>
  <c r="A4770" i="6"/>
  <c r="B4770" i="6"/>
  <c r="C4770" i="6"/>
  <c r="F4770" i="6"/>
  <c r="G4770" i="6"/>
  <c r="H4770" i="6"/>
  <c r="I4770" i="6"/>
  <c r="K4770" i="6" s="1"/>
  <c r="J4770" i="6"/>
  <c r="A4771" i="6"/>
  <c r="B4771" i="6"/>
  <c r="C4771" i="6"/>
  <c r="F4771" i="6"/>
  <c r="G4771" i="6"/>
  <c r="H4771" i="6"/>
  <c r="I4771" i="6"/>
  <c r="K4771" i="6" s="1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K4774" i="6" s="1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K4776" i="6" s="1"/>
  <c r="J4776" i="6"/>
  <c r="A4777" i="6"/>
  <c r="B4777" i="6"/>
  <c r="C4777" i="6"/>
  <c r="F4777" i="6"/>
  <c r="G4777" i="6"/>
  <c r="H4777" i="6"/>
  <c r="I4777" i="6"/>
  <c r="M4777" i="6" s="1"/>
  <c r="J4777" i="6"/>
  <c r="A4778" i="6"/>
  <c r="B4778" i="6"/>
  <c r="C4778" i="6"/>
  <c r="F4778" i="6"/>
  <c r="G4778" i="6"/>
  <c r="H4778" i="6"/>
  <c r="I4778" i="6"/>
  <c r="K4778" i="6" s="1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M4781" i="6" s="1"/>
  <c r="J4781" i="6"/>
  <c r="A4782" i="6"/>
  <c r="B4782" i="6"/>
  <c r="C4782" i="6"/>
  <c r="F4782" i="6"/>
  <c r="G4782" i="6"/>
  <c r="H4782" i="6"/>
  <c r="I4782" i="6"/>
  <c r="K4782" i="6" s="1"/>
  <c r="J4782" i="6"/>
  <c r="A4783" i="6"/>
  <c r="B4783" i="6"/>
  <c r="C4783" i="6"/>
  <c r="F4783" i="6"/>
  <c r="G4783" i="6"/>
  <c r="H4783" i="6"/>
  <c r="I4783" i="6"/>
  <c r="K4783" i="6" s="1"/>
  <c r="J4783" i="6"/>
  <c r="A4784" i="6"/>
  <c r="B4784" i="6"/>
  <c r="C4784" i="6"/>
  <c r="F4784" i="6"/>
  <c r="G4784" i="6"/>
  <c r="H4784" i="6"/>
  <c r="I4784" i="6"/>
  <c r="M4784" i="6" s="1"/>
  <c r="J4784" i="6"/>
  <c r="A4785" i="6"/>
  <c r="B4785" i="6"/>
  <c r="C4785" i="6"/>
  <c r="F4785" i="6"/>
  <c r="G4785" i="6"/>
  <c r="H4785" i="6"/>
  <c r="I4785" i="6"/>
  <c r="K4785" i="6" s="1"/>
  <c r="J4785" i="6"/>
  <c r="A4786" i="6"/>
  <c r="B4786" i="6"/>
  <c r="C4786" i="6"/>
  <c r="F4786" i="6"/>
  <c r="G4786" i="6"/>
  <c r="H4786" i="6"/>
  <c r="I4786" i="6"/>
  <c r="K4786" i="6" s="1"/>
  <c r="J4786" i="6"/>
  <c r="A4787" i="6"/>
  <c r="B4787" i="6"/>
  <c r="C4787" i="6"/>
  <c r="F4787" i="6"/>
  <c r="G4787" i="6"/>
  <c r="H4787" i="6"/>
  <c r="I4787" i="6"/>
  <c r="N4787" i="6" s="1"/>
  <c r="J4787" i="6"/>
  <c r="A4788" i="6"/>
  <c r="B4788" i="6"/>
  <c r="C4788" i="6"/>
  <c r="F4788" i="6"/>
  <c r="G4788" i="6"/>
  <c r="H4788" i="6"/>
  <c r="I4788" i="6"/>
  <c r="K4788" i="6" s="1"/>
  <c r="J4788" i="6"/>
  <c r="A4789" i="6"/>
  <c r="B4789" i="6"/>
  <c r="C4789" i="6"/>
  <c r="F4789" i="6"/>
  <c r="G4789" i="6"/>
  <c r="H4789" i="6"/>
  <c r="I4789" i="6"/>
  <c r="N4789" i="6" s="1"/>
  <c r="J4789" i="6"/>
  <c r="A4790" i="6"/>
  <c r="B4790" i="6"/>
  <c r="C4790" i="6"/>
  <c r="F4790" i="6"/>
  <c r="G4790" i="6"/>
  <c r="H4790" i="6"/>
  <c r="I4790" i="6"/>
  <c r="K4790" i="6" s="1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M4793" i="6" s="1"/>
  <c r="J4793" i="6"/>
  <c r="A4794" i="6"/>
  <c r="B4794" i="6"/>
  <c r="C4794" i="6"/>
  <c r="F4794" i="6"/>
  <c r="G4794" i="6"/>
  <c r="H4794" i="6"/>
  <c r="I4794" i="6"/>
  <c r="K4794" i="6" s="1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N4797" i="6" s="1"/>
  <c r="J4797" i="6"/>
  <c r="A4798" i="6"/>
  <c r="B4798" i="6"/>
  <c r="C4798" i="6"/>
  <c r="F4798" i="6"/>
  <c r="G4798" i="6"/>
  <c r="H4798" i="6"/>
  <c r="I4798" i="6"/>
  <c r="K4798" i="6" s="1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K4800" i="6" s="1"/>
  <c r="J4800" i="6"/>
  <c r="A4801" i="6"/>
  <c r="B4801" i="6"/>
  <c r="C4801" i="6"/>
  <c r="F4801" i="6"/>
  <c r="G4801" i="6"/>
  <c r="H4801" i="6"/>
  <c r="I4801" i="6"/>
  <c r="N4801" i="6" s="1"/>
  <c r="J4801" i="6"/>
  <c r="A4802" i="6"/>
  <c r="B4802" i="6"/>
  <c r="C4802" i="6"/>
  <c r="F4802" i="6"/>
  <c r="G4802" i="6"/>
  <c r="H4802" i="6"/>
  <c r="I4802" i="6"/>
  <c r="K4802" i="6" s="1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M4805" i="6" s="1"/>
  <c r="J4805" i="6"/>
  <c r="A4806" i="6"/>
  <c r="B4806" i="6"/>
  <c r="C4806" i="6"/>
  <c r="F4806" i="6"/>
  <c r="G4806" i="6"/>
  <c r="H4806" i="6"/>
  <c r="I4806" i="6"/>
  <c r="K4806" i="6" s="1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M4809" i="6" s="1"/>
  <c r="J4809" i="6"/>
  <c r="A4810" i="6"/>
  <c r="B4810" i="6"/>
  <c r="C4810" i="6"/>
  <c r="F4810" i="6"/>
  <c r="G4810" i="6"/>
  <c r="H4810" i="6"/>
  <c r="I4810" i="6"/>
  <c r="K4810" i="6" s="1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L4812" i="6" s="1"/>
  <c r="N4812" i="6" s="1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K4814" i="6" s="1"/>
  <c r="J4814" i="6"/>
  <c r="A4815" i="6"/>
  <c r="B4815" i="6"/>
  <c r="C4815" i="6"/>
  <c r="F4815" i="6"/>
  <c r="G4815" i="6"/>
  <c r="H4815" i="6"/>
  <c r="I4815" i="6"/>
  <c r="K4815" i="6" s="1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N4817" i="6" s="1"/>
  <c r="J4817" i="6"/>
  <c r="A4818" i="6"/>
  <c r="B4818" i="6"/>
  <c r="C4818" i="6"/>
  <c r="F4818" i="6"/>
  <c r="G4818" i="6"/>
  <c r="H4818" i="6"/>
  <c r="I4818" i="6"/>
  <c r="K4818" i="6" s="1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M4821" i="6" s="1"/>
  <c r="J4821" i="6"/>
  <c r="A4822" i="6"/>
  <c r="B4822" i="6"/>
  <c r="C4822" i="6"/>
  <c r="F4822" i="6"/>
  <c r="G4822" i="6"/>
  <c r="H4822" i="6"/>
  <c r="I4822" i="6"/>
  <c r="K4822" i="6" s="1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N4825" i="6" s="1"/>
  <c r="J4825" i="6"/>
  <c r="A4826" i="6"/>
  <c r="B4826" i="6"/>
  <c r="C4826" i="6"/>
  <c r="F4826" i="6"/>
  <c r="G4826" i="6"/>
  <c r="H4826" i="6"/>
  <c r="I4826" i="6"/>
  <c r="K4826" i="6" s="1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K4830" i="6" s="1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M4832" i="6" s="1"/>
  <c r="J4832" i="6"/>
  <c r="A4833" i="6"/>
  <c r="B4833" i="6"/>
  <c r="C4833" i="6"/>
  <c r="F4833" i="6"/>
  <c r="G4833" i="6"/>
  <c r="H4833" i="6"/>
  <c r="I4833" i="6"/>
  <c r="M4833" i="6" s="1"/>
  <c r="J4833" i="6"/>
  <c r="A4834" i="6"/>
  <c r="B4834" i="6"/>
  <c r="C4834" i="6"/>
  <c r="F4834" i="6"/>
  <c r="G4834" i="6"/>
  <c r="H4834" i="6"/>
  <c r="I4834" i="6"/>
  <c r="K4834" i="6" s="1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N4837" i="6" s="1"/>
  <c r="J4837" i="6"/>
  <c r="A4838" i="6"/>
  <c r="B4838" i="6"/>
  <c r="C4838" i="6"/>
  <c r="F4838" i="6"/>
  <c r="G4838" i="6"/>
  <c r="H4838" i="6"/>
  <c r="I4838" i="6"/>
  <c r="K4838" i="6" s="1"/>
  <c r="J4838" i="6"/>
  <c r="A4839" i="6"/>
  <c r="B4839" i="6"/>
  <c r="C4839" i="6"/>
  <c r="F4839" i="6"/>
  <c r="G4839" i="6"/>
  <c r="H4839" i="6"/>
  <c r="I4839" i="6"/>
  <c r="K4839" i="6" s="1"/>
  <c r="J4839" i="6"/>
  <c r="A4840" i="6"/>
  <c r="B4840" i="6"/>
  <c r="C4840" i="6"/>
  <c r="F4840" i="6"/>
  <c r="G4840" i="6"/>
  <c r="H4840" i="6"/>
  <c r="I4840" i="6"/>
  <c r="K4840" i="6" s="1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K4842" i="6" s="1"/>
  <c r="J4842" i="6"/>
  <c r="A4843" i="6"/>
  <c r="B4843" i="6"/>
  <c r="C4843" i="6"/>
  <c r="F4843" i="6"/>
  <c r="G4843" i="6"/>
  <c r="H4843" i="6"/>
  <c r="I4843" i="6"/>
  <c r="N4843" i="6" s="1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K4845" i="6" s="1"/>
  <c r="J4845" i="6"/>
  <c r="A4846" i="6"/>
  <c r="B4846" i="6"/>
  <c r="C4846" i="6"/>
  <c r="F4846" i="6"/>
  <c r="G4846" i="6"/>
  <c r="H4846" i="6"/>
  <c r="I4846" i="6"/>
  <c r="K4846" i="6" s="1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K4848" i="6" s="1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K4850" i="6" s="1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N4852" i="6" s="1"/>
  <c r="J4852" i="6"/>
  <c r="A4853" i="6"/>
  <c r="B4853" i="6"/>
  <c r="C4853" i="6"/>
  <c r="F4853" i="6"/>
  <c r="G4853" i="6"/>
  <c r="H4853" i="6"/>
  <c r="I4853" i="6"/>
  <c r="L4853" i="6" s="1"/>
  <c r="N4853" i="6" s="1"/>
  <c r="J4853" i="6"/>
  <c r="A4854" i="6"/>
  <c r="B4854" i="6"/>
  <c r="C4854" i="6"/>
  <c r="F4854" i="6"/>
  <c r="G4854" i="6"/>
  <c r="H4854" i="6"/>
  <c r="I4854" i="6"/>
  <c r="K4854" i="6" s="1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K4858" i="6" s="1"/>
  <c r="J4858" i="6"/>
  <c r="A4859" i="6"/>
  <c r="B4859" i="6"/>
  <c r="C4859" i="6"/>
  <c r="F4859" i="6"/>
  <c r="G4859" i="6"/>
  <c r="H4859" i="6"/>
  <c r="I4859" i="6"/>
  <c r="K4859" i="6" s="1"/>
  <c r="J4859" i="6"/>
  <c r="A4860" i="6"/>
  <c r="B4860" i="6"/>
  <c r="C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F4864" i="6"/>
  <c r="G4864" i="6"/>
  <c r="H4864" i="6"/>
  <c r="I4864" i="6"/>
  <c r="K4864" i="6" s="1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K4866" i="6" s="1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K4868" i="6" s="1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K4870" i="6" s="1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F4872" i="6"/>
  <c r="G4872" i="6"/>
  <c r="H4872" i="6"/>
  <c r="I4872" i="6"/>
  <c r="K4872" i="6" s="1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K4874" i="6" s="1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M4876" i="6" s="1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K4878" i="6" s="1"/>
  <c r="J4878" i="6"/>
  <c r="A4879" i="6"/>
  <c r="B4879" i="6"/>
  <c r="C4879" i="6"/>
  <c r="F4879" i="6"/>
  <c r="G4879" i="6"/>
  <c r="H4879" i="6"/>
  <c r="I4879" i="6"/>
  <c r="K4879" i="6" s="1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K4882" i="6" s="1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F4884" i="6"/>
  <c r="G4884" i="6"/>
  <c r="H4884" i="6"/>
  <c r="I4884" i="6"/>
  <c r="K4884" i="6" s="1"/>
  <c r="J4884" i="6"/>
  <c r="A4885" i="6"/>
  <c r="B4885" i="6"/>
  <c r="C4885" i="6"/>
  <c r="F4885" i="6"/>
  <c r="G4885" i="6"/>
  <c r="H4885" i="6"/>
  <c r="I4885" i="6"/>
  <c r="N4885" i="6" s="1"/>
  <c r="J4885" i="6"/>
  <c r="A4886" i="6"/>
  <c r="B4886" i="6"/>
  <c r="C4886" i="6"/>
  <c r="F4886" i="6"/>
  <c r="G4886" i="6"/>
  <c r="H4886" i="6"/>
  <c r="I4886" i="6"/>
  <c r="K4886" i="6" s="1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K4902" i="6" s="1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N4904" i="6" s="1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K4906" i="6" s="1"/>
  <c r="J4906" i="6"/>
  <c r="A4907" i="6"/>
  <c r="B4907" i="6"/>
  <c r="C4907" i="6"/>
  <c r="F4907" i="6"/>
  <c r="G4907" i="6"/>
  <c r="H4907" i="6"/>
  <c r="I4907" i="6"/>
  <c r="N4907" i="6" s="1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K4910" i="6" s="1"/>
  <c r="J4910" i="6"/>
  <c r="A4911" i="6"/>
  <c r="B4911" i="6"/>
  <c r="C4911" i="6"/>
  <c r="F4911" i="6"/>
  <c r="G4911" i="6"/>
  <c r="H4911" i="6"/>
  <c r="I4911" i="6"/>
  <c r="N4911" i="6" s="1"/>
  <c r="J4911" i="6"/>
  <c r="A4912" i="6"/>
  <c r="B4912" i="6"/>
  <c r="C4912" i="6"/>
  <c r="F4912" i="6"/>
  <c r="G4912" i="6"/>
  <c r="H4912" i="6"/>
  <c r="I4912" i="6"/>
  <c r="L4912" i="6" s="1"/>
  <c r="N4912" i="6" s="1"/>
  <c r="J4912" i="6"/>
  <c r="A4913" i="6"/>
  <c r="B4913" i="6"/>
  <c r="C4913" i="6"/>
  <c r="F4913" i="6"/>
  <c r="G4913" i="6"/>
  <c r="H4913" i="6"/>
  <c r="I4913" i="6"/>
  <c r="K4913" i="6" s="1"/>
  <c r="J4913" i="6"/>
  <c r="A4914" i="6"/>
  <c r="B4914" i="6"/>
  <c r="C4914" i="6"/>
  <c r="F4914" i="6"/>
  <c r="G4914" i="6"/>
  <c r="H4914" i="6"/>
  <c r="I4914" i="6"/>
  <c r="K4914" i="6" s="1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L4917" i="6" s="1"/>
  <c r="N4917" i="6" s="1"/>
  <c r="J4917" i="6"/>
  <c r="A4918" i="6"/>
  <c r="B4918" i="6"/>
  <c r="C4918" i="6"/>
  <c r="F4918" i="6"/>
  <c r="G4918" i="6"/>
  <c r="H4918" i="6"/>
  <c r="I4918" i="6"/>
  <c r="K4918" i="6" s="1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M4921" i="6" s="1"/>
  <c r="J4921" i="6"/>
  <c r="A4922" i="6"/>
  <c r="B4922" i="6"/>
  <c r="C4922" i="6"/>
  <c r="F4922" i="6"/>
  <c r="G4922" i="6"/>
  <c r="H4922" i="6"/>
  <c r="I4922" i="6"/>
  <c r="L4922" i="6" s="1"/>
  <c r="N4922" i="6" s="1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M4930" i="6" s="1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F4932" i="6"/>
  <c r="G4932" i="6"/>
  <c r="H4932" i="6"/>
  <c r="I4932" i="6"/>
  <c r="K4932" i="6" s="1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K4934" i="6" s="1"/>
  <c r="J4934" i="6"/>
  <c r="A4935" i="6"/>
  <c r="B4935" i="6"/>
  <c r="C4935" i="6"/>
  <c r="F4935" i="6"/>
  <c r="G4935" i="6"/>
  <c r="H4935" i="6"/>
  <c r="I4935" i="6"/>
  <c r="M4935" i="6" s="1"/>
  <c r="J4935" i="6"/>
  <c r="A4936" i="6"/>
  <c r="B4936" i="6"/>
  <c r="C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F4948" i="6"/>
  <c r="G4948" i="6"/>
  <c r="H4948" i="6"/>
  <c r="I4948" i="6"/>
  <c r="N4948" i="6" s="1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L4954" i="6" s="1"/>
  <c r="N4954" i="6" s="1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K4958" i="6" s="1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F4960" i="6"/>
  <c r="G4960" i="6"/>
  <c r="H4960" i="6"/>
  <c r="I4960" i="6"/>
  <c r="M4960" i="6" s="1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M4962" i="6" s="1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M4965" i="6" s="1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L4967" i="6" s="1"/>
  <c r="N4967" i="6" s="1"/>
  <c r="J4967" i="6"/>
  <c r="A4968" i="6"/>
  <c r="B4968" i="6"/>
  <c r="C4968" i="6"/>
  <c r="F4968" i="6"/>
  <c r="G4968" i="6"/>
  <c r="H4968" i="6"/>
  <c r="I4968" i="6"/>
  <c r="N4968" i="6" s="1"/>
  <c r="J4968" i="6"/>
  <c r="A4969" i="6"/>
  <c r="B4969" i="6"/>
  <c r="C4969" i="6"/>
  <c r="F4969" i="6"/>
  <c r="G4969" i="6"/>
  <c r="H4969" i="6"/>
  <c r="I4969" i="6"/>
  <c r="M4969" i="6" s="1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L4972" i="6" s="1"/>
  <c r="N4972" i="6" s="1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K4974" i="6" s="1"/>
  <c r="J4974" i="6"/>
  <c r="A4975" i="6"/>
  <c r="B4975" i="6"/>
  <c r="C4975" i="6"/>
  <c r="F4975" i="6"/>
  <c r="G4975" i="6"/>
  <c r="H4975" i="6"/>
  <c r="I4975" i="6"/>
  <c r="L4975" i="6" s="1"/>
  <c r="N4975" i="6" s="1"/>
  <c r="J4975" i="6"/>
  <c r="A4976" i="6"/>
  <c r="B4976" i="6"/>
  <c r="C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F4984" i="6"/>
  <c r="G4984" i="6"/>
  <c r="H4984" i="6"/>
  <c r="I4984" i="6"/>
  <c r="K4984" i="6" s="1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M4986" i="6" s="1"/>
  <c r="J4986" i="6"/>
  <c r="A4987" i="6"/>
  <c r="B4987" i="6"/>
  <c r="C4987" i="6"/>
  <c r="F4987" i="6"/>
  <c r="G4987" i="6"/>
  <c r="H4987" i="6"/>
  <c r="I4987" i="6"/>
  <c r="N4987" i="6" s="1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L4994" i="6" s="1"/>
  <c r="N4994" i="6" s="1"/>
  <c r="J4994" i="6"/>
  <c r="A4995" i="6"/>
  <c r="B4995" i="6"/>
  <c r="C4995" i="6"/>
  <c r="F4995" i="6"/>
  <c r="G4995" i="6"/>
  <c r="H4995" i="6"/>
  <c r="I4995" i="6"/>
  <c r="N4995" i="6" s="1"/>
  <c r="J4995" i="6"/>
  <c r="A4996" i="6"/>
  <c r="B4996" i="6"/>
  <c r="C4996" i="6"/>
  <c r="F4996" i="6"/>
  <c r="G4996" i="6"/>
  <c r="H4996" i="6"/>
  <c r="I4996" i="6"/>
  <c r="L4996" i="6" s="1"/>
  <c r="N4996" i="6" s="1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K4998" i="6" s="1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N5001" i="6" s="1"/>
  <c r="J5001" i="6"/>
  <c r="A5002" i="6"/>
  <c r="B5002" i="6"/>
  <c r="C5002" i="6"/>
  <c r="F5002" i="6"/>
  <c r="G5002" i="6"/>
  <c r="H5002" i="6"/>
  <c r="I5002" i="6"/>
  <c r="K5002" i="6" s="1"/>
  <c r="J5002" i="6"/>
  <c r="A5003" i="6"/>
  <c r="B5003" i="6"/>
  <c r="C5003" i="6"/>
  <c r="F5003" i="6"/>
  <c r="G5003" i="6"/>
  <c r="H5003" i="6"/>
  <c r="I5003" i="6"/>
  <c r="N5003" i="6" s="1"/>
  <c r="J5003" i="6"/>
  <c r="A5004" i="6"/>
  <c r="B5004" i="6"/>
  <c r="C5004" i="6"/>
  <c r="F5004" i="6"/>
  <c r="G5004" i="6"/>
  <c r="H5004" i="6"/>
  <c r="I5004" i="6"/>
  <c r="K5004" i="6" s="1"/>
  <c r="J5004" i="6"/>
  <c r="A5005" i="6"/>
  <c r="B5005" i="6"/>
  <c r="C5005" i="6"/>
  <c r="F5005" i="6"/>
  <c r="G5005" i="6"/>
  <c r="H5005" i="6"/>
  <c r="I5005" i="6"/>
  <c r="N5005" i="6" s="1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M5007" i="6" s="1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N5009" i="6" s="1"/>
  <c r="J5009" i="6"/>
  <c r="A5010" i="6"/>
  <c r="B5010" i="6"/>
  <c r="C5010" i="6"/>
  <c r="F5010" i="6"/>
  <c r="G5010" i="6"/>
  <c r="H5010" i="6"/>
  <c r="I5010" i="6"/>
  <c r="M5010" i="6" s="1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M5012" i="6" s="1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L5016" i="6" s="1"/>
  <c r="N5016" i="6" s="1"/>
  <c r="J5016" i="6"/>
  <c r="A5017" i="6"/>
  <c r="B5017" i="6"/>
  <c r="C5017" i="6"/>
  <c r="F5017" i="6"/>
  <c r="G5017" i="6"/>
  <c r="H5017" i="6"/>
  <c r="I5017" i="6"/>
  <c r="L5017" i="6" s="1"/>
  <c r="N5017" i="6" s="1"/>
  <c r="J5017" i="6"/>
  <c r="A5018" i="6"/>
  <c r="B5018" i="6"/>
  <c r="C5018" i="6"/>
  <c r="F5018" i="6"/>
  <c r="G5018" i="6"/>
  <c r="H5018" i="6"/>
  <c r="I5018" i="6"/>
  <c r="K5018" i="6" s="1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K5022" i="6" s="1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M5024" i="6" s="1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K5028" i="6" s="1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M5031" i="6" s="1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M5034" i="6" s="1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L5036" i="6" s="1"/>
  <c r="N5036" i="6" s="1"/>
  <c r="J5036" i="6"/>
  <c r="A5037" i="6"/>
  <c r="B5037" i="6"/>
  <c r="C5037" i="6"/>
  <c r="F5037" i="6"/>
  <c r="G5037" i="6"/>
  <c r="H5037" i="6"/>
  <c r="I5037" i="6"/>
  <c r="K5037" i="6" s="1"/>
  <c r="J5037" i="6"/>
  <c r="A5038" i="6"/>
  <c r="B5038" i="6"/>
  <c r="C5038" i="6"/>
  <c r="F5038" i="6"/>
  <c r="G5038" i="6"/>
  <c r="H5038" i="6"/>
  <c r="I5038" i="6"/>
  <c r="K5038" i="6" s="1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L5040" i="6" s="1"/>
  <c r="N5040" i="6" s="1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L5042" i="6" s="1"/>
  <c r="N5042" i="6" s="1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L5044" i="6" s="1"/>
  <c r="N5044" i="6" s="1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N5047" i="6" s="1"/>
  <c r="J5047" i="6"/>
  <c r="A5048" i="6"/>
  <c r="B5048" i="6"/>
  <c r="C5048" i="6"/>
  <c r="F5048" i="6"/>
  <c r="G5048" i="6"/>
  <c r="H5048" i="6"/>
  <c r="I5048" i="6"/>
  <c r="M5048" i="6" s="1"/>
  <c r="J5048" i="6"/>
  <c r="A5049" i="6"/>
  <c r="B5049" i="6"/>
  <c r="C5049" i="6"/>
  <c r="F5049" i="6"/>
  <c r="G5049" i="6"/>
  <c r="H5049" i="6"/>
  <c r="I5049" i="6"/>
  <c r="K5049" i="6" s="1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K5054" i="6" s="1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M5057" i="6" s="1"/>
  <c r="J5057" i="6"/>
  <c r="A5058" i="6"/>
  <c r="B5058" i="6"/>
  <c r="C5058" i="6"/>
  <c r="F5058" i="6"/>
  <c r="G5058" i="6"/>
  <c r="H5058" i="6"/>
  <c r="I5058" i="6"/>
  <c r="K5058" i="6" s="1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F5064" i="6"/>
  <c r="G5064" i="6"/>
  <c r="H5064" i="6"/>
  <c r="I5064" i="6"/>
  <c r="K5064" i="6" s="1"/>
  <c r="J5064" i="6"/>
  <c r="A5065" i="6"/>
  <c r="B5065" i="6"/>
  <c r="C5065" i="6"/>
  <c r="F5065" i="6"/>
  <c r="G5065" i="6"/>
  <c r="H5065" i="6"/>
  <c r="I5065" i="6"/>
  <c r="N5065" i="6" s="1"/>
  <c r="J5065" i="6"/>
  <c r="A5066" i="6"/>
  <c r="B5066" i="6"/>
  <c r="C5066" i="6"/>
  <c r="F5066" i="6"/>
  <c r="G5066" i="6"/>
  <c r="H5066" i="6"/>
  <c r="I5066" i="6"/>
  <c r="L5066" i="6" s="1"/>
  <c r="N5066" i="6" s="1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K5069" i="6" s="1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K5073" i="6" s="1"/>
  <c r="J5073" i="6"/>
  <c r="A5074" i="6"/>
  <c r="B5074" i="6"/>
  <c r="C5074" i="6"/>
  <c r="F5074" i="6"/>
  <c r="G5074" i="6"/>
  <c r="H5074" i="6"/>
  <c r="I5074" i="6"/>
  <c r="M5074" i="6" s="1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K5078" i="6" s="1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F5080" i="6"/>
  <c r="G5080" i="6"/>
  <c r="H5080" i="6"/>
  <c r="I5080" i="6"/>
  <c r="K5080" i="6" s="1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K5082" i="6" s="1"/>
  <c r="J5082" i="6"/>
  <c r="A5083" i="6"/>
  <c r="B5083" i="6"/>
  <c r="C5083" i="6"/>
  <c r="F5083" i="6"/>
  <c r="G5083" i="6"/>
  <c r="H5083" i="6"/>
  <c r="I5083" i="6"/>
  <c r="K5083" i="6" s="1"/>
  <c r="J5083" i="6"/>
  <c r="A5084" i="6"/>
  <c r="B5084" i="6"/>
  <c r="C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K5097" i="6" s="1"/>
  <c r="J5097" i="6"/>
  <c r="A5098" i="6"/>
  <c r="B5098" i="6"/>
  <c r="C5098" i="6"/>
  <c r="F5098" i="6"/>
  <c r="G5098" i="6"/>
  <c r="H5098" i="6"/>
  <c r="I5098" i="6"/>
  <c r="K5098" i="6" s="1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F5100" i="6"/>
  <c r="G5100" i="6"/>
  <c r="H5100" i="6"/>
  <c r="I5100" i="6"/>
  <c r="K5100" i="6" s="1"/>
  <c r="J5100" i="6"/>
  <c r="A5101" i="6"/>
  <c r="B5101" i="6"/>
  <c r="C5101" i="6"/>
  <c r="F5101" i="6"/>
  <c r="G5101" i="6"/>
  <c r="H5101" i="6"/>
  <c r="I5101" i="6"/>
  <c r="K5101" i="6" s="1"/>
  <c r="J5101" i="6"/>
  <c r="A5102" i="6"/>
  <c r="B5102" i="6"/>
  <c r="C5102" i="6"/>
  <c r="F5102" i="6"/>
  <c r="G5102" i="6"/>
  <c r="H5102" i="6"/>
  <c r="I5102" i="6"/>
  <c r="L5102" i="6" s="1"/>
  <c r="N5102" i="6" s="1"/>
  <c r="J5102" i="6"/>
  <c r="A5103" i="6"/>
  <c r="B5103" i="6"/>
  <c r="C5103" i="6"/>
  <c r="F5103" i="6"/>
  <c r="G5103" i="6"/>
  <c r="H5103" i="6"/>
  <c r="I5103" i="6"/>
  <c r="L5103" i="6" s="1"/>
  <c r="J5103" i="6"/>
  <c r="A5104" i="6"/>
  <c r="B5104" i="6"/>
  <c r="C5104" i="6"/>
  <c r="F5104" i="6"/>
  <c r="G5104" i="6"/>
  <c r="H5104" i="6"/>
  <c r="I5104" i="6"/>
  <c r="K5104" i="6" s="1"/>
  <c r="J5104" i="6"/>
  <c r="A5105" i="6"/>
  <c r="B5105" i="6"/>
  <c r="C5105" i="6"/>
  <c r="F5105" i="6"/>
  <c r="G5105" i="6"/>
  <c r="H5105" i="6"/>
  <c r="I5105" i="6"/>
  <c r="K5105" i="6" s="1"/>
  <c r="J5105" i="6"/>
  <c r="A5106" i="6"/>
  <c r="B5106" i="6"/>
  <c r="C5106" i="6"/>
  <c r="F5106" i="6"/>
  <c r="G5106" i="6"/>
  <c r="H5106" i="6"/>
  <c r="I5106" i="6"/>
  <c r="K5106" i="6" s="1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K5109" i="6" s="1"/>
  <c r="J5109" i="6"/>
  <c r="A5110" i="6"/>
  <c r="B5110" i="6"/>
  <c r="C5110" i="6"/>
  <c r="F5110" i="6"/>
  <c r="G5110" i="6"/>
  <c r="H5110" i="6"/>
  <c r="I5110" i="6"/>
  <c r="M5110" i="6" s="1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K5113" i="6" s="1"/>
  <c r="J5113" i="6"/>
  <c r="A5114" i="6"/>
  <c r="B5114" i="6"/>
  <c r="C5114" i="6"/>
  <c r="F5114" i="6"/>
  <c r="G5114" i="6"/>
  <c r="H5114" i="6"/>
  <c r="I5114" i="6"/>
  <c r="M5114" i="6" s="1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L5118" i="6" s="1"/>
  <c r="N5118" i="6" s="1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M5122" i="6" s="1"/>
  <c r="J5122" i="6"/>
  <c r="A5123" i="6"/>
  <c r="B5123" i="6"/>
  <c r="C5123" i="6"/>
  <c r="F5123" i="6"/>
  <c r="G5123" i="6"/>
  <c r="H5123" i="6"/>
  <c r="I5123" i="6"/>
  <c r="M5123" i="6" s="1"/>
  <c r="J5123" i="6"/>
  <c r="A5124" i="6"/>
  <c r="B5124" i="6"/>
  <c r="C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M5150" i="6" s="1"/>
  <c r="J5150" i="6"/>
  <c r="A5151" i="6"/>
  <c r="B5151" i="6"/>
  <c r="C5151" i="6"/>
  <c r="F5151" i="6"/>
  <c r="G5151" i="6"/>
  <c r="H5151" i="6"/>
  <c r="I5151" i="6"/>
  <c r="L5151" i="6" s="1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K5153" i="6" s="1"/>
  <c r="J5153" i="6"/>
  <c r="A5154" i="6"/>
  <c r="B5154" i="6"/>
  <c r="C5154" i="6"/>
  <c r="F5154" i="6"/>
  <c r="G5154" i="6"/>
  <c r="H5154" i="6"/>
  <c r="I5154" i="6"/>
  <c r="K5154" i="6" s="1"/>
  <c r="J5154" i="6"/>
  <c r="A5155" i="6"/>
  <c r="B5155" i="6"/>
  <c r="C5155" i="6"/>
  <c r="F5155" i="6"/>
  <c r="G5155" i="6"/>
  <c r="H5155" i="6"/>
  <c r="I5155" i="6"/>
  <c r="N5155" i="6" s="1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N5157" i="6" s="1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N5159" i="6" s="1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K5170" i="6" s="1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K5172" i="6" s="1"/>
  <c r="J5172" i="6"/>
  <c r="A5173" i="6"/>
  <c r="B5173" i="6"/>
  <c r="C5173" i="6"/>
  <c r="F5173" i="6"/>
  <c r="G5173" i="6"/>
  <c r="H5173" i="6"/>
  <c r="I5173" i="6"/>
  <c r="K5173" i="6" s="1"/>
  <c r="J5173" i="6"/>
  <c r="A5174" i="6"/>
  <c r="B5174" i="6"/>
  <c r="C5174" i="6"/>
  <c r="F5174" i="6"/>
  <c r="G5174" i="6"/>
  <c r="H5174" i="6"/>
  <c r="I5174" i="6"/>
  <c r="K5174" i="6" s="1"/>
  <c r="J5174" i="6"/>
  <c r="A5175" i="6"/>
  <c r="B5175" i="6"/>
  <c r="C5175" i="6"/>
  <c r="F5175" i="6"/>
  <c r="G5175" i="6"/>
  <c r="H5175" i="6"/>
  <c r="I5175" i="6"/>
  <c r="N5175" i="6" s="1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K5178" i="6" s="1"/>
  <c r="J5178" i="6"/>
  <c r="A5179" i="6"/>
  <c r="B5179" i="6"/>
  <c r="C5179" i="6"/>
  <c r="F5179" i="6"/>
  <c r="G5179" i="6"/>
  <c r="H5179" i="6"/>
  <c r="I5179" i="6"/>
  <c r="K5179" i="6" s="1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L5181" i="6" s="1"/>
  <c r="N5181" i="6" s="1"/>
  <c r="J5181" i="6"/>
  <c r="A5182" i="6"/>
  <c r="B5182" i="6"/>
  <c r="C5182" i="6"/>
  <c r="F5182" i="6"/>
  <c r="G5182" i="6"/>
  <c r="H5182" i="6"/>
  <c r="I5182" i="6"/>
  <c r="K5182" i="6" s="1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K5184" i="6" s="1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K5187" i="6" s="1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K5196" i="6" s="1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N5199" i="6" s="1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K5201" i="6" s="1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K5204" i="6" s="1"/>
  <c r="J5204" i="6"/>
  <c r="A5205" i="6"/>
  <c r="B5205" i="6"/>
  <c r="C5205" i="6"/>
  <c r="F5205" i="6"/>
  <c r="G5205" i="6"/>
  <c r="H5205" i="6"/>
  <c r="I5205" i="6"/>
  <c r="K5205" i="6" s="1"/>
  <c r="J5205" i="6"/>
  <c r="A5206" i="6"/>
  <c r="B5206" i="6"/>
  <c r="C5206" i="6"/>
  <c r="F5206" i="6"/>
  <c r="G5206" i="6"/>
  <c r="H5206" i="6"/>
  <c r="I5206" i="6"/>
  <c r="K5206" i="6" s="1"/>
  <c r="J5206" i="6"/>
  <c r="A5207" i="6"/>
  <c r="B5207" i="6"/>
  <c r="C5207" i="6"/>
  <c r="F5207" i="6"/>
  <c r="G5207" i="6"/>
  <c r="H5207" i="6"/>
  <c r="I5207" i="6"/>
  <c r="N5207" i="6" s="1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K5209" i="6" s="1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M5216" i="6" s="1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K5218" i="6" s="1"/>
  <c r="J5218" i="6"/>
  <c r="A5219" i="6"/>
  <c r="B5219" i="6"/>
  <c r="C5219" i="6"/>
  <c r="F5219" i="6"/>
  <c r="G5219" i="6"/>
  <c r="H5219" i="6"/>
  <c r="I5219" i="6"/>
  <c r="K5219" i="6" s="1"/>
  <c r="J5219" i="6"/>
  <c r="A5220" i="6"/>
  <c r="B5220" i="6"/>
  <c r="C5220" i="6"/>
  <c r="F5220" i="6"/>
  <c r="G5220" i="6"/>
  <c r="H5220" i="6"/>
  <c r="I5220" i="6"/>
  <c r="L5220" i="6" s="1"/>
  <c r="N5220" i="6" s="1"/>
  <c r="J5220" i="6"/>
  <c r="A5221" i="6"/>
  <c r="B5221" i="6"/>
  <c r="C5221" i="6"/>
  <c r="F5221" i="6"/>
  <c r="G5221" i="6"/>
  <c r="H5221" i="6"/>
  <c r="I5221" i="6"/>
  <c r="N5221" i="6" s="1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K5224" i="6" s="1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L5226" i="6" s="1"/>
  <c r="N5226" i="6" s="1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K5228" i="6" s="1"/>
  <c r="J5228" i="6"/>
  <c r="A5229" i="6"/>
  <c r="B5229" i="6"/>
  <c r="C5229" i="6"/>
  <c r="F5229" i="6"/>
  <c r="G5229" i="6"/>
  <c r="H5229" i="6"/>
  <c r="I5229" i="6"/>
  <c r="N5229" i="6" s="1"/>
  <c r="J5229" i="6"/>
  <c r="A5230" i="6"/>
  <c r="B5230" i="6"/>
  <c r="C5230" i="6"/>
  <c r="F5230" i="6"/>
  <c r="G5230" i="6"/>
  <c r="H5230" i="6"/>
  <c r="I5230" i="6"/>
  <c r="L5230" i="6" s="1"/>
  <c r="N5230" i="6" s="1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K5232" i="6" s="1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N5235" i="6" s="1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K5242" i="6" s="1"/>
  <c r="J5242" i="6"/>
  <c r="A5243" i="6"/>
  <c r="B5243" i="6"/>
  <c r="C5243" i="6"/>
  <c r="F5243" i="6"/>
  <c r="G5243" i="6"/>
  <c r="H5243" i="6"/>
  <c r="I5243" i="6"/>
  <c r="L5243" i="6" s="1"/>
  <c r="N5243" i="6" s="1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K5245" i="6" s="1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N5247" i="6" s="1"/>
  <c r="J5247" i="6"/>
  <c r="A5248" i="6"/>
  <c r="B5248" i="6"/>
  <c r="C5248" i="6"/>
  <c r="F5248" i="6"/>
  <c r="G5248" i="6"/>
  <c r="H5248" i="6"/>
  <c r="I5248" i="6"/>
  <c r="L5248" i="6" s="1"/>
  <c r="N5248" i="6" s="1"/>
  <c r="J5248" i="6"/>
  <c r="A5249" i="6"/>
  <c r="B5249" i="6"/>
  <c r="C5249" i="6"/>
  <c r="F5249" i="6"/>
  <c r="G5249" i="6"/>
  <c r="H5249" i="6"/>
  <c r="I5249" i="6"/>
  <c r="K5249" i="6" s="1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N5251" i="6" s="1"/>
  <c r="J5251" i="6"/>
  <c r="A5252" i="6"/>
  <c r="B5252" i="6"/>
  <c r="C5252" i="6"/>
  <c r="F5252" i="6"/>
  <c r="G5252" i="6"/>
  <c r="H5252" i="6"/>
  <c r="I5252" i="6"/>
  <c r="K5252" i="6" s="1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M5255" i="6" s="1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M5259" i="6" s="1"/>
  <c r="J5259" i="6"/>
  <c r="A5260" i="6"/>
  <c r="B5260" i="6"/>
  <c r="C5260" i="6"/>
  <c r="F5260" i="6"/>
  <c r="G5260" i="6"/>
  <c r="H5260" i="6"/>
  <c r="I5260" i="6"/>
  <c r="K5260" i="6" s="1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K5262" i="6" s="1"/>
  <c r="J5262" i="6"/>
  <c r="A5263" i="6"/>
  <c r="B5263" i="6"/>
  <c r="C5263" i="6"/>
  <c r="F5263" i="6"/>
  <c r="G5263" i="6"/>
  <c r="H5263" i="6"/>
  <c r="I5263" i="6"/>
  <c r="N5263" i="6" s="1"/>
  <c r="J5263" i="6"/>
  <c r="A5264" i="6"/>
  <c r="B5264" i="6"/>
  <c r="C5264" i="6"/>
  <c r="F5264" i="6"/>
  <c r="G5264" i="6"/>
  <c r="H5264" i="6"/>
  <c r="I5264" i="6"/>
  <c r="L5264" i="6" s="1"/>
  <c r="N5264" i="6" s="1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M5268" i="6" s="1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M5273" i="6" s="1"/>
  <c r="J5273" i="6"/>
  <c r="A5274" i="6"/>
  <c r="B5274" i="6"/>
  <c r="C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K5275" i="6" s="1"/>
  <c r="J5275" i="6"/>
  <c r="A5276" i="6"/>
  <c r="B5276" i="6"/>
  <c r="C5276" i="6"/>
  <c r="F5276" i="6"/>
  <c r="G5276" i="6"/>
  <c r="H5276" i="6"/>
  <c r="I5276" i="6"/>
  <c r="M5276" i="6" s="1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F5296" i="6"/>
  <c r="G5296" i="6"/>
  <c r="H5296" i="6"/>
  <c r="I5296" i="6"/>
  <c r="K5296" i="6" s="1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L5298" i="6" s="1"/>
  <c r="N5298" i="6" s="1"/>
  <c r="J5298" i="6"/>
  <c r="A5299" i="6"/>
  <c r="B5299" i="6"/>
  <c r="C5299" i="6"/>
  <c r="F5299" i="6"/>
  <c r="G5299" i="6"/>
  <c r="H5299" i="6"/>
  <c r="I5299" i="6"/>
  <c r="K5299" i="6" s="1"/>
  <c r="J5299" i="6"/>
  <c r="A5300" i="6"/>
  <c r="B5300" i="6"/>
  <c r="C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L5302" i="6" s="1"/>
  <c r="J5302" i="6"/>
  <c r="A5303" i="6"/>
  <c r="B5303" i="6"/>
  <c r="C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N5305" i="6" s="1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N5307" i="6" s="1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K5311" i="6" s="1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K5315" i="6" s="1"/>
  <c r="J5315" i="6"/>
  <c r="A5316" i="6"/>
  <c r="B5316" i="6"/>
  <c r="C5316" i="6"/>
  <c r="F5316" i="6"/>
  <c r="G5316" i="6"/>
  <c r="H5316" i="6"/>
  <c r="I5316" i="6"/>
  <c r="K5316" i="6" s="1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L5320" i="6" s="1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K5324" i="6" s="1"/>
  <c r="J5324" i="6"/>
  <c r="A5325" i="6"/>
  <c r="B5325" i="6"/>
  <c r="C5325" i="6"/>
  <c r="F5325" i="6"/>
  <c r="G5325" i="6"/>
  <c r="H5325" i="6"/>
  <c r="I5325" i="6"/>
  <c r="N5325" i="6" s="1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N5333" i="6" s="1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F5336" i="6"/>
  <c r="G5336" i="6"/>
  <c r="H5336" i="6"/>
  <c r="I5336" i="6"/>
  <c r="K5336" i="6" s="1"/>
  <c r="J5336" i="6"/>
  <c r="A5337" i="6"/>
  <c r="B5337" i="6"/>
  <c r="C5337" i="6"/>
  <c r="F5337" i="6"/>
  <c r="G5337" i="6"/>
  <c r="H5337" i="6"/>
  <c r="I5337" i="6"/>
  <c r="K5337" i="6" s="1"/>
  <c r="J5337" i="6"/>
  <c r="A5338" i="6"/>
  <c r="B5338" i="6"/>
  <c r="C5338" i="6"/>
  <c r="F5338" i="6"/>
  <c r="G5338" i="6"/>
  <c r="H5338" i="6"/>
  <c r="I5338" i="6"/>
  <c r="K5338" i="6" s="1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F5340" i="6"/>
  <c r="G5340" i="6"/>
  <c r="H5340" i="6"/>
  <c r="I5340" i="6"/>
  <c r="K5340" i="6" s="1"/>
  <c r="J5340" i="6"/>
  <c r="A5341" i="6"/>
  <c r="B5341" i="6"/>
  <c r="C5341" i="6"/>
  <c r="F5341" i="6"/>
  <c r="G5341" i="6"/>
  <c r="H5341" i="6"/>
  <c r="I5341" i="6"/>
  <c r="K5341" i="6" s="1"/>
  <c r="J5341" i="6"/>
  <c r="A5342" i="6"/>
  <c r="B5342" i="6"/>
  <c r="C5342" i="6"/>
  <c r="F5342" i="6"/>
  <c r="G5342" i="6"/>
  <c r="H5342" i="6"/>
  <c r="I5342" i="6"/>
  <c r="K5342" i="6" s="1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K5344" i="6" s="1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K5346" i="6" s="1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F5352" i="6"/>
  <c r="G5352" i="6"/>
  <c r="H5352" i="6"/>
  <c r="I5352" i="6"/>
  <c r="K5352" i="6" s="1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K5355" i="6" s="1"/>
  <c r="J5355" i="6"/>
  <c r="A5356" i="6"/>
  <c r="B5356" i="6"/>
  <c r="C5356" i="6"/>
  <c r="F5356" i="6"/>
  <c r="G5356" i="6"/>
  <c r="H5356" i="6"/>
  <c r="I5356" i="6"/>
  <c r="K5356" i="6" s="1"/>
  <c r="J5356" i="6"/>
  <c r="A5357" i="6"/>
  <c r="B5357" i="6"/>
  <c r="C5357" i="6"/>
  <c r="F5357" i="6"/>
  <c r="G5357" i="6"/>
  <c r="H5357" i="6"/>
  <c r="I5357" i="6"/>
  <c r="K5357" i="6" s="1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F5360" i="6"/>
  <c r="G5360" i="6"/>
  <c r="H5360" i="6"/>
  <c r="I5360" i="6"/>
  <c r="K5360" i="6" s="1"/>
  <c r="J5360" i="6"/>
  <c r="A5361" i="6"/>
  <c r="B5361" i="6"/>
  <c r="C5361" i="6"/>
  <c r="F5361" i="6"/>
  <c r="G5361" i="6"/>
  <c r="H5361" i="6"/>
  <c r="I5361" i="6"/>
  <c r="K5361" i="6" s="1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K5363" i="6" s="1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K5365" i="6" s="1"/>
  <c r="J5365" i="6"/>
  <c r="A5366" i="6"/>
  <c r="B5366" i="6"/>
  <c r="C5366" i="6"/>
  <c r="F5366" i="6"/>
  <c r="G5366" i="6"/>
  <c r="H5366" i="6"/>
  <c r="I5366" i="6"/>
  <c r="K5366" i="6" s="1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K5369" i="6" s="1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K5373" i="6" s="1"/>
  <c r="J5373" i="6"/>
  <c r="A5374" i="6"/>
  <c r="B5374" i="6"/>
  <c r="C5374" i="6"/>
  <c r="F5374" i="6"/>
  <c r="G5374" i="6"/>
  <c r="H5374" i="6"/>
  <c r="I5374" i="6"/>
  <c r="L5374" i="6" s="1"/>
  <c r="N5374" i="6" s="1"/>
  <c r="J5374" i="6"/>
  <c r="A5375" i="6"/>
  <c r="B5375" i="6"/>
  <c r="C5375" i="6"/>
  <c r="F5375" i="6"/>
  <c r="G5375" i="6"/>
  <c r="H5375" i="6"/>
  <c r="I5375" i="6"/>
  <c r="K5375" i="6" s="1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M5377" i="6" s="1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K5386" i="6" s="1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K5388" i="6" s="1"/>
  <c r="J5388" i="6"/>
  <c r="A5389" i="6"/>
  <c r="B5389" i="6"/>
  <c r="C5389" i="6"/>
  <c r="F5389" i="6"/>
  <c r="G5389" i="6"/>
  <c r="H5389" i="6"/>
  <c r="I5389" i="6"/>
  <c r="M5389" i="6" s="1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N5391" i="6" s="1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K5397" i="6" s="1"/>
  <c r="J5397" i="6"/>
  <c r="A5398" i="6"/>
  <c r="B5398" i="6"/>
  <c r="C5398" i="6"/>
  <c r="F5398" i="6"/>
  <c r="G5398" i="6"/>
  <c r="H5398" i="6"/>
  <c r="I5398" i="6"/>
  <c r="K5398" i="6" s="1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K5400" i="6" s="1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N5403" i="6" s="1"/>
  <c r="J5403" i="6"/>
  <c r="A5404" i="6"/>
  <c r="B5404" i="6"/>
  <c r="C5404" i="6"/>
  <c r="F5404" i="6"/>
  <c r="G5404" i="6"/>
  <c r="H5404" i="6"/>
  <c r="I5404" i="6"/>
  <c r="K5404" i="6" s="1"/>
  <c r="J5404" i="6"/>
  <c r="A5405" i="6"/>
  <c r="B5405" i="6"/>
  <c r="C5405" i="6"/>
  <c r="F5405" i="6"/>
  <c r="G5405" i="6"/>
  <c r="H5405" i="6"/>
  <c r="I5405" i="6"/>
  <c r="K5405" i="6" s="1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K5408" i="6" s="1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M5411" i="6" s="1"/>
  <c r="J5411" i="6"/>
  <c r="A5412" i="6"/>
  <c r="B5412" i="6"/>
  <c r="C5412" i="6"/>
  <c r="F5412" i="6"/>
  <c r="G5412" i="6"/>
  <c r="H5412" i="6"/>
  <c r="I5412" i="6"/>
  <c r="K5412" i="6" s="1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K5414" i="6" s="1"/>
  <c r="J5414" i="6"/>
  <c r="A5415" i="6"/>
  <c r="B5415" i="6"/>
  <c r="C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K5416" i="6" s="1"/>
  <c r="J5416" i="6"/>
  <c r="A5417" i="6"/>
  <c r="B5417" i="6"/>
  <c r="C5417" i="6"/>
  <c r="F5417" i="6"/>
  <c r="G5417" i="6"/>
  <c r="H5417" i="6"/>
  <c r="I5417" i="6"/>
  <c r="K5417" i="6" s="1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N5419" i="6" s="1"/>
  <c r="J5419" i="6"/>
  <c r="A5420" i="6"/>
  <c r="B5420" i="6"/>
  <c r="C5420" i="6"/>
  <c r="F5420" i="6"/>
  <c r="G5420" i="6"/>
  <c r="H5420" i="6"/>
  <c r="I5420" i="6"/>
  <c r="K5420" i="6" s="1"/>
  <c r="J5420" i="6"/>
  <c r="A5421" i="6"/>
  <c r="B5421" i="6"/>
  <c r="C5421" i="6"/>
  <c r="F5421" i="6"/>
  <c r="G5421" i="6"/>
  <c r="H5421" i="6"/>
  <c r="I5421" i="6"/>
  <c r="K5421" i="6" s="1"/>
  <c r="J5421" i="6"/>
  <c r="A5422" i="6"/>
  <c r="B5422" i="6"/>
  <c r="C5422" i="6"/>
  <c r="F5422" i="6"/>
  <c r="G5422" i="6"/>
  <c r="H5422" i="6"/>
  <c r="I5422" i="6"/>
  <c r="K5422" i="6" s="1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K5424" i="6" s="1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K5433" i="6" s="1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K5437" i="6" s="1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K5442" i="6" s="1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M5444" i="6" s="1"/>
  <c r="J5444" i="6"/>
  <c r="A5445" i="6"/>
  <c r="B5445" i="6"/>
  <c r="C5445" i="6"/>
  <c r="F5445" i="6"/>
  <c r="G5445" i="6"/>
  <c r="H5445" i="6"/>
  <c r="I5445" i="6"/>
  <c r="K5445" i="6" s="1"/>
  <c r="J5445" i="6"/>
  <c r="A5446" i="6"/>
  <c r="B5446" i="6"/>
  <c r="C5446" i="6"/>
  <c r="F5446" i="6"/>
  <c r="G5446" i="6"/>
  <c r="H5446" i="6"/>
  <c r="I5446" i="6"/>
  <c r="K5446" i="6" s="1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K5449" i="6" s="1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K5451" i="6" s="1"/>
  <c r="J5451" i="6"/>
  <c r="A5452" i="6"/>
  <c r="B5452" i="6"/>
  <c r="C5452" i="6"/>
  <c r="F5452" i="6"/>
  <c r="G5452" i="6"/>
  <c r="H5452" i="6"/>
  <c r="I5452" i="6"/>
  <c r="K5452" i="6" s="1"/>
  <c r="J5452" i="6"/>
  <c r="A5453" i="6"/>
  <c r="B5453" i="6"/>
  <c r="C5453" i="6"/>
  <c r="F5453" i="6"/>
  <c r="G5453" i="6"/>
  <c r="H5453" i="6"/>
  <c r="I5453" i="6"/>
  <c r="K5453" i="6" s="1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F5456" i="6"/>
  <c r="G5456" i="6"/>
  <c r="H5456" i="6"/>
  <c r="I5456" i="6"/>
  <c r="K5456" i="6" s="1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K5460" i="6" s="1"/>
  <c r="J5460" i="6"/>
  <c r="A5461" i="6"/>
  <c r="B5461" i="6"/>
  <c r="C5461" i="6"/>
  <c r="F5461" i="6"/>
  <c r="G5461" i="6"/>
  <c r="H5461" i="6"/>
  <c r="I5461" i="6"/>
  <c r="K5461" i="6" s="1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K5466" i="6" s="1"/>
  <c r="J5466" i="6"/>
  <c r="A5467" i="6"/>
  <c r="B5467" i="6"/>
  <c r="C5467" i="6"/>
  <c r="F5467" i="6"/>
  <c r="G5467" i="6"/>
  <c r="H5467" i="6"/>
  <c r="I5467" i="6"/>
  <c r="K5467" i="6" s="1"/>
  <c r="J5467" i="6"/>
  <c r="A5468" i="6"/>
  <c r="B5468" i="6"/>
  <c r="C5468" i="6"/>
  <c r="F5468" i="6"/>
  <c r="G5468" i="6"/>
  <c r="H5468" i="6"/>
  <c r="I5468" i="6"/>
  <c r="K5468" i="6" s="1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K5470" i="6" s="1"/>
  <c r="J5470" i="6"/>
  <c r="A5471" i="6"/>
  <c r="B5471" i="6"/>
  <c r="C5471" i="6"/>
  <c r="F5471" i="6"/>
  <c r="G5471" i="6"/>
  <c r="H5471" i="6"/>
  <c r="I5471" i="6"/>
  <c r="K5471" i="6" s="1"/>
  <c r="J5471" i="6"/>
  <c r="A5472" i="6"/>
  <c r="B5472" i="6"/>
  <c r="C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F5488" i="6"/>
  <c r="G5488" i="6"/>
  <c r="H5488" i="6"/>
  <c r="I5488" i="6"/>
  <c r="K5488" i="6" s="1"/>
  <c r="J5488" i="6"/>
  <c r="A5489" i="6"/>
  <c r="B5489" i="6"/>
  <c r="C5489" i="6"/>
  <c r="F5489" i="6"/>
  <c r="G5489" i="6"/>
  <c r="H5489" i="6"/>
  <c r="I5489" i="6"/>
  <c r="K5489" i="6" s="1"/>
  <c r="J5489" i="6"/>
  <c r="A5490" i="6"/>
  <c r="B5490" i="6"/>
  <c r="C5490" i="6"/>
  <c r="F5490" i="6"/>
  <c r="G5490" i="6"/>
  <c r="H5490" i="6"/>
  <c r="I5490" i="6"/>
  <c r="K5490" i="6" s="1"/>
  <c r="J5490" i="6"/>
  <c r="A5491" i="6"/>
  <c r="B5491" i="6"/>
  <c r="C5491" i="6"/>
  <c r="F5491" i="6"/>
  <c r="G5491" i="6"/>
  <c r="H5491" i="6"/>
  <c r="I5491" i="6"/>
  <c r="K5491" i="6" s="1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F5496" i="6"/>
  <c r="G5496" i="6"/>
  <c r="H5496" i="6"/>
  <c r="I5496" i="6"/>
  <c r="K5496" i="6" s="1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K5498" i="6" s="1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F5500" i="6"/>
  <c r="G5500" i="6"/>
  <c r="H5500" i="6"/>
  <c r="I5500" i="6"/>
  <c r="K5500" i="6" s="1"/>
  <c r="J5500" i="6"/>
  <c r="A5501" i="6"/>
  <c r="B5501" i="6"/>
  <c r="C5501" i="6"/>
  <c r="F5501" i="6"/>
  <c r="G5501" i="6"/>
  <c r="H5501" i="6"/>
  <c r="I5501" i="6"/>
  <c r="K5501" i="6" s="1"/>
  <c r="J5501" i="6"/>
  <c r="A5502" i="6"/>
  <c r="B5502" i="6"/>
  <c r="C5502" i="6"/>
  <c r="F5502" i="6"/>
  <c r="G5502" i="6"/>
  <c r="H5502" i="6"/>
  <c r="I5502" i="6"/>
  <c r="K5502" i="6" s="1"/>
  <c r="J5502" i="6"/>
  <c r="A5503" i="6"/>
  <c r="B5503" i="6"/>
  <c r="C5503" i="6"/>
  <c r="F5503" i="6"/>
  <c r="G5503" i="6"/>
  <c r="H5503" i="6"/>
  <c r="I5503" i="6"/>
  <c r="K5503" i="6" s="1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K5509" i="6" s="1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F5575" i="6"/>
  <c r="G5575" i="6"/>
  <c r="H5575" i="6"/>
  <c r="I5575" i="6"/>
  <c r="K5575" i="6" s="1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K5580" i="6" s="1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K5584" i="6" s="1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K5588" i="6" s="1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K5590" i="6" s="1"/>
  <c r="J5590" i="6"/>
  <c r="A5591" i="6"/>
  <c r="B5591" i="6"/>
  <c r="C5591" i="6"/>
  <c r="F5591" i="6"/>
  <c r="G5591" i="6"/>
  <c r="H5591" i="6"/>
  <c r="I5591" i="6"/>
  <c r="N5591" i="6" s="1"/>
  <c r="J5591" i="6"/>
  <c r="A5592" i="6"/>
  <c r="B5592" i="6"/>
  <c r="C5592" i="6"/>
  <c r="F5592" i="6"/>
  <c r="G5592" i="6"/>
  <c r="H5592" i="6"/>
  <c r="I5592" i="6"/>
  <c r="L5592" i="6" s="1"/>
  <c r="N5592" i="6" s="1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M5594" i="6" s="1"/>
  <c r="J5594" i="6"/>
  <c r="A5595" i="6"/>
  <c r="B5595" i="6"/>
  <c r="C5595" i="6"/>
  <c r="F5595" i="6"/>
  <c r="G5595" i="6"/>
  <c r="H5595" i="6"/>
  <c r="I5595" i="6"/>
  <c r="N5595" i="6" s="1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M5598" i="6" s="1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F5603" i="6"/>
  <c r="G5603" i="6"/>
  <c r="H5603" i="6"/>
  <c r="I5603" i="6"/>
  <c r="K5603" i="6" s="1"/>
  <c r="J5603" i="6"/>
  <c r="A5604" i="6"/>
  <c r="B5604" i="6"/>
  <c r="C5604" i="6"/>
  <c r="F5604" i="6"/>
  <c r="G5604" i="6"/>
  <c r="H5604" i="6"/>
  <c r="I5604" i="6"/>
  <c r="L5604" i="6" s="1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K5638" i="6" s="1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M5643" i="6" s="1"/>
  <c r="J5643" i="6"/>
  <c r="A5644" i="6"/>
  <c r="B5644" i="6"/>
  <c r="C5644" i="6"/>
  <c r="F5644" i="6"/>
  <c r="G5644" i="6"/>
  <c r="H5644" i="6"/>
  <c r="I5644" i="6"/>
  <c r="K5644" i="6" s="1"/>
  <c r="J5644" i="6"/>
  <c r="A5645" i="6"/>
  <c r="B5645" i="6"/>
  <c r="C5645" i="6"/>
  <c r="F5645" i="6"/>
  <c r="G5645" i="6"/>
  <c r="H5645" i="6"/>
  <c r="I5645" i="6"/>
  <c r="N5645" i="6" s="1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L5648" i="6" s="1"/>
  <c r="J5648" i="6"/>
  <c r="A5649" i="6"/>
  <c r="B5649" i="6"/>
  <c r="C5649" i="6"/>
  <c r="F5649" i="6"/>
  <c r="G5649" i="6"/>
  <c r="H5649" i="6"/>
  <c r="I5649" i="6"/>
  <c r="K5649" i="6" s="1"/>
  <c r="J5649" i="6"/>
  <c r="A5650" i="6"/>
  <c r="B5650" i="6"/>
  <c r="C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F5654" i="6"/>
  <c r="G5654" i="6"/>
  <c r="H5654" i="6"/>
  <c r="I5654" i="6"/>
  <c r="K5654" i="6" s="1"/>
  <c r="J5654" i="6"/>
  <c r="A5655" i="6"/>
  <c r="B5655" i="6"/>
  <c r="C5655" i="6"/>
  <c r="F5655" i="6"/>
  <c r="G5655" i="6"/>
  <c r="H5655" i="6"/>
  <c r="I5655" i="6"/>
  <c r="M5655" i="6" s="1"/>
  <c r="J5655" i="6"/>
  <c r="A5656" i="6"/>
  <c r="B5656" i="6"/>
  <c r="C5656" i="6"/>
  <c r="F5656" i="6"/>
  <c r="G5656" i="6"/>
  <c r="H5656" i="6"/>
  <c r="I5656" i="6"/>
  <c r="M5656" i="6" s="1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K5659" i="6" s="1"/>
  <c r="J5659" i="6"/>
  <c r="A5660" i="6"/>
  <c r="B5660" i="6"/>
  <c r="C5660" i="6"/>
  <c r="F5660" i="6"/>
  <c r="G5660" i="6"/>
  <c r="H5660" i="6"/>
  <c r="I5660" i="6"/>
  <c r="L5660" i="6" s="1"/>
  <c r="J5660" i="6"/>
  <c r="A5661" i="6"/>
  <c r="B5661" i="6"/>
  <c r="C5661" i="6"/>
  <c r="F5661" i="6"/>
  <c r="G5661" i="6"/>
  <c r="H5661" i="6"/>
  <c r="I5661" i="6"/>
  <c r="M5661" i="6" s="1"/>
  <c r="J5661" i="6"/>
  <c r="A5662" i="6"/>
  <c r="B5662" i="6"/>
  <c r="C5662" i="6"/>
  <c r="F5662" i="6"/>
  <c r="G5662" i="6"/>
  <c r="H5662" i="6"/>
  <c r="I5662" i="6"/>
  <c r="K5662" i="6" s="1"/>
  <c r="J5662" i="6"/>
  <c r="A5663" i="6"/>
  <c r="B5663" i="6"/>
  <c r="C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K5665" i="6" s="1"/>
  <c r="J5665" i="6"/>
  <c r="A5666" i="6"/>
  <c r="B5666" i="6"/>
  <c r="C5666" i="6"/>
  <c r="F5666" i="6"/>
  <c r="G5666" i="6"/>
  <c r="H5666" i="6"/>
  <c r="I5666" i="6"/>
  <c r="K5666" i="6" s="1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F5678" i="6"/>
  <c r="G5678" i="6"/>
  <c r="H5678" i="6"/>
  <c r="I5678" i="6"/>
  <c r="K5678" i="6" s="1"/>
  <c r="J5678" i="6"/>
  <c r="A5679" i="6"/>
  <c r="B5679" i="6"/>
  <c r="C5679" i="6"/>
  <c r="F5679" i="6"/>
  <c r="G5679" i="6"/>
  <c r="H5679" i="6"/>
  <c r="I5679" i="6"/>
  <c r="K5679" i="6" s="1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F5682" i="6"/>
  <c r="G5682" i="6"/>
  <c r="H5682" i="6"/>
  <c r="I5682" i="6"/>
  <c r="K5682" i="6" s="1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K5684" i="6" s="1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K5693" i="6" s="1"/>
  <c r="J5693" i="6"/>
  <c r="A5694" i="6"/>
  <c r="B5694" i="6"/>
  <c r="C5694" i="6"/>
  <c r="F5694" i="6"/>
  <c r="G5694" i="6"/>
  <c r="H5694" i="6"/>
  <c r="I5694" i="6"/>
  <c r="K5694" i="6" s="1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K5700" i="6" s="1"/>
  <c r="J5700" i="6"/>
  <c r="A5701" i="6"/>
  <c r="B5701" i="6"/>
  <c r="C5701" i="6"/>
  <c r="F5701" i="6"/>
  <c r="G5701" i="6"/>
  <c r="H5701" i="6"/>
  <c r="I5701" i="6"/>
  <c r="K5701" i="6" s="1"/>
  <c r="J5701" i="6"/>
  <c r="A5702" i="6"/>
  <c r="B5702" i="6"/>
  <c r="C5702" i="6"/>
  <c r="F5702" i="6"/>
  <c r="G5702" i="6"/>
  <c r="H5702" i="6"/>
  <c r="I5702" i="6"/>
  <c r="K5702" i="6" s="1"/>
  <c r="J5702" i="6"/>
  <c r="A5703" i="6"/>
  <c r="B5703" i="6"/>
  <c r="C5703" i="6"/>
  <c r="F5703" i="6"/>
  <c r="G5703" i="6"/>
  <c r="H5703" i="6"/>
  <c r="I5703" i="6"/>
  <c r="K5703" i="6" s="1"/>
  <c r="J5703" i="6"/>
  <c r="A5704" i="6"/>
  <c r="B5704" i="6"/>
  <c r="C5704" i="6"/>
  <c r="F5704" i="6"/>
  <c r="G5704" i="6"/>
  <c r="H5704" i="6"/>
  <c r="I5704" i="6"/>
  <c r="K5704" i="6" s="1"/>
  <c r="J5704" i="6"/>
  <c r="A5705" i="6"/>
  <c r="B5705" i="6"/>
  <c r="C5705" i="6"/>
  <c r="F5705" i="6"/>
  <c r="G5705" i="6"/>
  <c r="H5705" i="6"/>
  <c r="I5705" i="6"/>
  <c r="K5705" i="6" s="1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K5709" i="6" s="1"/>
  <c r="J5709" i="6"/>
  <c r="A5710" i="6"/>
  <c r="B5710" i="6"/>
  <c r="C5710" i="6"/>
  <c r="F5710" i="6"/>
  <c r="G5710" i="6"/>
  <c r="H5710" i="6"/>
  <c r="I5710" i="6"/>
  <c r="M5710" i="6" s="1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K5714" i="6" s="1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L5717" i="6" s="1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M5719" i="6" s="1"/>
  <c r="J5719" i="6"/>
  <c r="A5720" i="6"/>
  <c r="B5720" i="6"/>
  <c r="C5720" i="6"/>
  <c r="F5720" i="6"/>
  <c r="G5720" i="6"/>
  <c r="H5720" i="6"/>
  <c r="I5720" i="6"/>
  <c r="K5720" i="6" s="1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F5738" i="6"/>
  <c r="G5738" i="6"/>
  <c r="H5738" i="6"/>
  <c r="I5738" i="6"/>
  <c r="K5738" i="6" s="1"/>
  <c r="J5738" i="6"/>
  <c r="A5739" i="6"/>
  <c r="B5739" i="6"/>
  <c r="C5739" i="6"/>
  <c r="F5739" i="6"/>
  <c r="G5739" i="6"/>
  <c r="H5739" i="6"/>
  <c r="I5739" i="6"/>
  <c r="K5739" i="6" s="1"/>
  <c r="J5739" i="6"/>
  <c r="A5740" i="6"/>
  <c r="B5740" i="6"/>
  <c r="C5740" i="6"/>
  <c r="F5740" i="6"/>
  <c r="G5740" i="6"/>
  <c r="H5740" i="6"/>
  <c r="I5740" i="6"/>
  <c r="K5740" i="6" s="1"/>
  <c r="J5740" i="6"/>
  <c r="A5741" i="6"/>
  <c r="B5741" i="6"/>
  <c r="C5741" i="6"/>
  <c r="F5741" i="6"/>
  <c r="G5741" i="6"/>
  <c r="H5741" i="6"/>
  <c r="I5741" i="6"/>
  <c r="K5741" i="6" s="1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F5743" i="6"/>
  <c r="G5743" i="6"/>
  <c r="H5743" i="6"/>
  <c r="I5743" i="6"/>
  <c r="K5743" i="6" s="1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M5747" i="6" s="1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F5750" i="6"/>
  <c r="G5750" i="6"/>
  <c r="H5750" i="6"/>
  <c r="I5750" i="6"/>
  <c r="K5750" i="6" s="1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K5753" i="6" s="1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K5756" i="6" s="1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F5770" i="6"/>
  <c r="G5770" i="6"/>
  <c r="H5770" i="6"/>
  <c r="I5770" i="6"/>
  <c r="K5770" i="6" s="1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K5772" i="6" s="1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K5774" i="6" s="1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K5778" i="6" s="1"/>
  <c r="J5778" i="6"/>
  <c r="A5779" i="6"/>
  <c r="B5779" i="6"/>
  <c r="C5779" i="6"/>
  <c r="F5779" i="6"/>
  <c r="G5779" i="6"/>
  <c r="H5779" i="6"/>
  <c r="I5779" i="6"/>
  <c r="L5779" i="6" s="1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M5783" i="6" s="1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K5788" i="6" s="1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K5804" i="6" s="1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N5807" i="6" s="1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K5810" i="6" s="1"/>
  <c r="J5810" i="6"/>
  <c r="A5811" i="6"/>
  <c r="B5811" i="6"/>
  <c r="C5811" i="6"/>
  <c r="F5811" i="6"/>
  <c r="G5811" i="6"/>
  <c r="H5811" i="6"/>
  <c r="I5811" i="6"/>
  <c r="K5811" i="6" s="1"/>
  <c r="J5811" i="6"/>
  <c r="A5812" i="6"/>
  <c r="B5812" i="6"/>
  <c r="C5812" i="6"/>
  <c r="F5812" i="6"/>
  <c r="G5812" i="6"/>
  <c r="H5812" i="6"/>
  <c r="I5812" i="6"/>
  <c r="M5812" i="6" s="1"/>
  <c r="J5812" i="6"/>
  <c r="A5813" i="6"/>
  <c r="B5813" i="6"/>
  <c r="C5813" i="6"/>
  <c r="F5813" i="6"/>
  <c r="G5813" i="6"/>
  <c r="H5813" i="6"/>
  <c r="I5813" i="6"/>
  <c r="K5813" i="6" s="1"/>
  <c r="J5813" i="6"/>
  <c r="A5814" i="6"/>
  <c r="B5814" i="6"/>
  <c r="C5814" i="6"/>
  <c r="F5814" i="6"/>
  <c r="G5814" i="6"/>
  <c r="H5814" i="6"/>
  <c r="I5814" i="6"/>
  <c r="K5814" i="6" s="1"/>
  <c r="J5814" i="6"/>
  <c r="A5815" i="6"/>
  <c r="B5815" i="6"/>
  <c r="C5815" i="6"/>
  <c r="F5815" i="6"/>
  <c r="G5815" i="6"/>
  <c r="H5815" i="6"/>
  <c r="I5815" i="6"/>
  <c r="M5815" i="6" s="1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K5820" i="6" s="1"/>
  <c r="J5820" i="6"/>
  <c r="A5821" i="6"/>
  <c r="B5821" i="6"/>
  <c r="C5821" i="6"/>
  <c r="F5821" i="6"/>
  <c r="G5821" i="6"/>
  <c r="H5821" i="6"/>
  <c r="I5821" i="6"/>
  <c r="N5821" i="6" s="1"/>
  <c r="J5821" i="6"/>
  <c r="A5822" i="6"/>
  <c r="B5822" i="6"/>
  <c r="C5822" i="6"/>
  <c r="F5822" i="6"/>
  <c r="G5822" i="6"/>
  <c r="H5822" i="6"/>
  <c r="I5822" i="6"/>
  <c r="K5822" i="6" s="1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K5824" i="6" s="1"/>
  <c r="J5824" i="6"/>
  <c r="A5825" i="6"/>
  <c r="B5825" i="6"/>
  <c r="C5825" i="6"/>
  <c r="F5825" i="6"/>
  <c r="G5825" i="6"/>
  <c r="H5825" i="6"/>
  <c r="I5825" i="6"/>
  <c r="K5825" i="6" s="1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F5846" i="6"/>
  <c r="G5846" i="6"/>
  <c r="H5846" i="6"/>
  <c r="I5846" i="6"/>
  <c r="K5846" i="6" s="1"/>
  <c r="J5846" i="6"/>
  <c r="A5847" i="6"/>
  <c r="B5847" i="6"/>
  <c r="C5847" i="6"/>
  <c r="F5847" i="6"/>
  <c r="G5847" i="6"/>
  <c r="H5847" i="6"/>
  <c r="I5847" i="6"/>
  <c r="L5847" i="6" s="1"/>
  <c r="J5847" i="6"/>
  <c r="A5848" i="6"/>
  <c r="B5848" i="6"/>
  <c r="C5848" i="6"/>
  <c r="F5848" i="6"/>
  <c r="G5848" i="6"/>
  <c r="H5848" i="6"/>
  <c r="I5848" i="6"/>
  <c r="K5848" i="6" s="1"/>
  <c r="J5848" i="6"/>
  <c r="A5849" i="6"/>
  <c r="B5849" i="6"/>
  <c r="C5849" i="6"/>
  <c r="F5849" i="6"/>
  <c r="G5849" i="6"/>
  <c r="H5849" i="6"/>
  <c r="I5849" i="6"/>
  <c r="K5849" i="6" s="1"/>
  <c r="J5849" i="6"/>
  <c r="A5850" i="6"/>
  <c r="B5850" i="6"/>
  <c r="C5850" i="6"/>
  <c r="F5850" i="6"/>
  <c r="G5850" i="6"/>
  <c r="H5850" i="6"/>
  <c r="I5850" i="6"/>
  <c r="M5850" i="6" s="1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F5854" i="6"/>
  <c r="G5854" i="6"/>
  <c r="H5854" i="6"/>
  <c r="I5854" i="6"/>
  <c r="K5854" i="6" s="1"/>
  <c r="J5854" i="6"/>
  <c r="A5855" i="6"/>
  <c r="B5855" i="6"/>
  <c r="C5855" i="6"/>
  <c r="F5855" i="6"/>
  <c r="G5855" i="6"/>
  <c r="H5855" i="6"/>
  <c r="I5855" i="6"/>
  <c r="K5855" i="6" s="1"/>
  <c r="J5855" i="6"/>
  <c r="A5856" i="6"/>
  <c r="B5856" i="6"/>
  <c r="C5856" i="6"/>
  <c r="F5856" i="6"/>
  <c r="G5856" i="6"/>
  <c r="H5856" i="6"/>
  <c r="I5856" i="6"/>
  <c r="K5856" i="6" s="1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F5863" i="6"/>
  <c r="G5863" i="6"/>
  <c r="H5863" i="6"/>
  <c r="I5863" i="6"/>
  <c r="K5863" i="6" s="1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K5865" i="6" s="1"/>
  <c r="J5865" i="6"/>
  <c r="A5866" i="6"/>
  <c r="B5866" i="6"/>
  <c r="C5866" i="6"/>
  <c r="F5866" i="6"/>
  <c r="G5866" i="6"/>
  <c r="H5866" i="6"/>
  <c r="I5866" i="6"/>
  <c r="L5866" i="6" s="1"/>
  <c r="J5866" i="6"/>
  <c r="A5867" i="6"/>
  <c r="B5867" i="6"/>
  <c r="C5867" i="6"/>
  <c r="F5867" i="6"/>
  <c r="G5867" i="6"/>
  <c r="H5867" i="6"/>
  <c r="I5867" i="6"/>
  <c r="K5867" i="6" s="1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K5872" i="6" s="1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K5876" i="6" s="1"/>
  <c r="J5876" i="6"/>
  <c r="A5877" i="6"/>
  <c r="B5877" i="6"/>
  <c r="C5877" i="6"/>
  <c r="F5877" i="6"/>
  <c r="G5877" i="6"/>
  <c r="H5877" i="6"/>
  <c r="I5877" i="6"/>
  <c r="M5877" i="6" s="1"/>
  <c r="J5877" i="6"/>
  <c r="A5878" i="6"/>
  <c r="B5878" i="6"/>
  <c r="C5878" i="6"/>
  <c r="F5878" i="6"/>
  <c r="G5878" i="6"/>
  <c r="H5878" i="6"/>
  <c r="I5878" i="6"/>
  <c r="K5878" i="6" s="1"/>
  <c r="J5878" i="6"/>
  <c r="A5879" i="6"/>
  <c r="B5879" i="6"/>
  <c r="C5879" i="6"/>
  <c r="F5879" i="6"/>
  <c r="G5879" i="6"/>
  <c r="H5879" i="6"/>
  <c r="I5879" i="6"/>
  <c r="N5879" i="6" s="1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N5881" i="6" s="1"/>
  <c r="J5881" i="6"/>
  <c r="A5882" i="6"/>
  <c r="B5882" i="6"/>
  <c r="C5882" i="6"/>
  <c r="F5882" i="6"/>
  <c r="G5882" i="6"/>
  <c r="H5882" i="6"/>
  <c r="I5882" i="6"/>
  <c r="K5882" i="6" s="1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M5913" i="6" s="1"/>
  <c r="J5913" i="6"/>
  <c r="A5914" i="6"/>
  <c r="B5914" i="6"/>
  <c r="C5914" i="6"/>
  <c r="F5914" i="6"/>
  <c r="G5914" i="6"/>
  <c r="H5914" i="6"/>
  <c r="I5914" i="6"/>
  <c r="K5914" i="6" s="1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F5920" i="6"/>
  <c r="G5920" i="6"/>
  <c r="H5920" i="6"/>
  <c r="I5920" i="6"/>
  <c r="K5920" i="6" s="1"/>
  <c r="J5920" i="6"/>
  <c r="A5921" i="6"/>
  <c r="B5921" i="6"/>
  <c r="C5921" i="6"/>
  <c r="F5921" i="6"/>
  <c r="G5921" i="6"/>
  <c r="H5921" i="6"/>
  <c r="I5921" i="6"/>
  <c r="K5921" i="6" s="1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N5923" i="6" s="1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L5925" i="6" s="1"/>
  <c r="J5925" i="6"/>
  <c r="A5926" i="6"/>
  <c r="B5926" i="6"/>
  <c r="C5926" i="6"/>
  <c r="F5926" i="6"/>
  <c r="G5926" i="6"/>
  <c r="H5926" i="6"/>
  <c r="I5926" i="6"/>
  <c r="J5926" i="6"/>
  <c r="A5927" i="6"/>
  <c r="B5927" i="6"/>
  <c r="C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F5947" i="6"/>
  <c r="G5947" i="6"/>
  <c r="H5947" i="6"/>
  <c r="I5947" i="6"/>
  <c r="K5947" i="6" s="1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K5949" i="6" s="1"/>
  <c r="J5949" i="6"/>
  <c r="A5950" i="6"/>
  <c r="B5950" i="6"/>
  <c r="C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K5951" i="6" s="1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M5953" i="6" s="1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N5955" i="6" s="1"/>
  <c r="J5955" i="6"/>
  <c r="A5956" i="6"/>
  <c r="B5956" i="6"/>
  <c r="C5956" i="6"/>
  <c r="F5956" i="6"/>
  <c r="G5956" i="6"/>
  <c r="H5956" i="6"/>
  <c r="I5956" i="6"/>
  <c r="K5956" i="6" s="1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F5970" i="6"/>
  <c r="G5970" i="6"/>
  <c r="H5970" i="6"/>
  <c r="I5970" i="6"/>
  <c r="K5970" i="6" s="1"/>
  <c r="J5970" i="6"/>
  <c r="A5971" i="6"/>
  <c r="B5971" i="6"/>
  <c r="C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M5972" i="6" s="1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F5974" i="6"/>
  <c r="G5974" i="6"/>
  <c r="H5974" i="6"/>
  <c r="I5974" i="6"/>
  <c r="K5974" i="6" s="1"/>
  <c r="J5974" i="6"/>
  <c r="A5975" i="6"/>
  <c r="B5975" i="6"/>
  <c r="C5975" i="6"/>
  <c r="F5975" i="6"/>
  <c r="G5975" i="6"/>
  <c r="H5975" i="6"/>
  <c r="I5975" i="6"/>
  <c r="N5975" i="6" s="1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K5978" i="6" s="1"/>
  <c r="J5978" i="6"/>
  <c r="A5979" i="6"/>
  <c r="B5979" i="6"/>
  <c r="C5979" i="6"/>
  <c r="F5979" i="6"/>
  <c r="G5979" i="6"/>
  <c r="H5979" i="6"/>
  <c r="I5979" i="6"/>
  <c r="N5979" i="6" s="1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K5981" i="6" s="1"/>
  <c r="J5981" i="6"/>
  <c r="A5982" i="6"/>
  <c r="B5982" i="6"/>
  <c r="C5982" i="6"/>
  <c r="F5982" i="6"/>
  <c r="G5982" i="6"/>
  <c r="H5982" i="6"/>
  <c r="I5982" i="6"/>
  <c r="K5982" i="6" s="1"/>
  <c r="J5982" i="6"/>
  <c r="A5983" i="6"/>
  <c r="B5983" i="6"/>
  <c r="C5983" i="6"/>
  <c r="F5983" i="6"/>
  <c r="G5983" i="6"/>
  <c r="H5983" i="6"/>
  <c r="I5983" i="6"/>
  <c r="K5983" i="6" s="1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N5987" i="6" s="1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K5990" i="6" s="1"/>
  <c r="J5990" i="6"/>
  <c r="A5991" i="6"/>
  <c r="B5991" i="6"/>
  <c r="C5991" i="6"/>
  <c r="F5991" i="6"/>
  <c r="G5991" i="6"/>
  <c r="H5991" i="6"/>
  <c r="I5991" i="6"/>
  <c r="N5991" i="6" s="1"/>
  <c r="J5991" i="6"/>
  <c r="A5992" i="6"/>
  <c r="B5992" i="6"/>
  <c r="C5992" i="6"/>
  <c r="F5992" i="6"/>
  <c r="G5992" i="6"/>
  <c r="H5992" i="6"/>
  <c r="I5992" i="6"/>
  <c r="K5992" i="6" s="1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K5995" i="6" s="1"/>
  <c r="J5995" i="6"/>
  <c r="A5996" i="6"/>
  <c r="B5996" i="6"/>
  <c r="C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M5997" i="6" s="1"/>
  <c r="J5997" i="6"/>
  <c r="A5998" i="6"/>
  <c r="B5998" i="6"/>
  <c r="C5998" i="6"/>
  <c r="F5998" i="6"/>
  <c r="G5998" i="6"/>
  <c r="H5998" i="6"/>
  <c r="I5998" i="6"/>
  <c r="K5998" i="6" s="1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F6008" i="6"/>
  <c r="G6008" i="6"/>
  <c r="H6008" i="6"/>
  <c r="I6008" i="6"/>
  <c r="K6008" i="6" s="1"/>
  <c r="J6008" i="6"/>
  <c r="A6009" i="6"/>
  <c r="B6009" i="6"/>
  <c r="C6009" i="6"/>
  <c r="F6009" i="6"/>
  <c r="G6009" i="6"/>
  <c r="H6009" i="6"/>
  <c r="I6009" i="6"/>
  <c r="M6009" i="6" s="1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K6011" i="6" s="1"/>
  <c r="J6011" i="6"/>
  <c r="A6012" i="6"/>
  <c r="B6012" i="6"/>
  <c r="C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F6016" i="6"/>
  <c r="G6016" i="6"/>
  <c r="H6016" i="6"/>
  <c r="I6016" i="6"/>
  <c r="K6016" i="6" s="1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F6020" i="6"/>
  <c r="G6020" i="6"/>
  <c r="H6020" i="6"/>
  <c r="I6020" i="6"/>
  <c r="K6020" i="6" s="1"/>
  <c r="J6020" i="6"/>
  <c r="A6021" i="6"/>
  <c r="B6021" i="6"/>
  <c r="C6021" i="6"/>
  <c r="F6021" i="6"/>
  <c r="G6021" i="6"/>
  <c r="H6021" i="6"/>
  <c r="I6021" i="6"/>
  <c r="M6021" i="6" s="1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K6023" i="6" s="1"/>
  <c r="J6023" i="6"/>
  <c r="A6024" i="6"/>
  <c r="B6024" i="6"/>
  <c r="C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M6031" i="6" s="1"/>
  <c r="J6031" i="6"/>
  <c r="A6032" i="6"/>
  <c r="B6032" i="6"/>
  <c r="C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F6040" i="6"/>
  <c r="G6040" i="6"/>
  <c r="H6040" i="6"/>
  <c r="I6040" i="6"/>
  <c r="K6040" i="6" s="1"/>
  <c r="J6040" i="6"/>
  <c r="A6041" i="6"/>
  <c r="B6041" i="6"/>
  <c r="C6041" i="6"/>
  <c r="F6041" i="6"/>
  <c r="G6041" i="6"/>
  <c r="H6041" i="6"/>
  <c r="I6041" i="6"/>
  <c r="K6041" i="6" s="1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F6067" i="6"/>
  <c r="G6067" i="6"/>
  <c r="H6067" i="6"/>
  <c r="I6067" i="6"/>
  <c r="K6067" i="6" s="1"/>
  <c r="J6067" i="6"/>
  <c r="A6068" i="6"/>
  <c r="B6068" i="6"/>
  <c r="C6068" i="6"/>
  <c r="F6068" i="6"/>
  <c r="G6068" i="6"/>
  <c r="H6068" i="6"/>
  <c r="I6068" i="6"/>
  <c r="K6068" i="6" s="1"/>
  <c r="J6068" i="6"/>
  <c r="A6069" i="6"/>
  <c r="B6069" i="6"/>
  <c r="C6069" i="6"/>
  <c r="F6069" i="6"/>
  <c r="G6069" i="6"/>
  <c r="H6069" i="6"/>
  <c r="I6069" i="6"/>
  <c r="K6069" i="6" s="1"/>
  <c r="J6069" i="6"/>
  <c r="A6070" i="6"/>
  <c r="B6070" i="6"/>
  <c r="C6070" i="6"/>
  <c r="F6070" i="6"/>
  <c r="G6070" i="6"/>
  <c r="H6070" i="6"/>
  <c r="I6070" i="6"/>
  <c r="K6070" i="6" s="1"/>
  <c r="J6070" i="6"/>
  <c r="A6071" i="6"/>
  <c r="B6071" i="6"/>
  <c r="C6071" i="6"/>
  <c r="F6071" i="6"/>
  <c r="G6071" i="6"/>
  <c r="H6071" i="6"/>
  <c r="I6071" i="6"/>
  <c r="K6071" i="6" s="1"/>
  <c r="J6071" i="6"/>
  <c r="A6072" i="6"/>
  <c r="B6072" i="6"/>
  <c r="C6072" i="6"/>
  <c r="F6072" i="6"/>
  <c r="G6072" i="6"/>
  <c r="H6072" i="6"/>
  <c r="I6072" i="6"/>
  <c r="K6072" i="6" s="1"/>
  <c r="J6072" i="6"/>
  <c r="A6073" i="6"/>
  <c r="B6073" i="6"/>
  <c r="C6073" i="6"/>
  <c r="F6073" i="6"/>
  <c r="G6073" i="6"/>
  <c r="H6073" i="6"/>
  <c r="I6073" i="6"/>
  <c r="K6073" i="6" s="1"/>
  <c r="J6073" i="6"/>
  <c r="A6074" i="6"/>
  <c r="B6074" i="6"/>
  <c r="C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F6082" i="6"/>
  <c r="G6082" i="6"/>
  <c r="H6082" i="6"/>
  <c r="I6082" i="6"/>
  <c r="J6082" i="6"/>
  <c r="A6083" i="6"/>
  <c r="B6083" i="6"/>
  <c r="C6083" i="6"/>
  <c r="F6083" i="6"/>
  <c r="G6083" i="6"/>
  <c r="H6083" i="6"/>
  <c r="I6083" i="6"/>
  <c r="K6083" i="6" s="1"/>
  <c r="J6083" i="6"/>
  <c r="A6084" i="6"/>
  <c r="B6084" i="6"/>
  <c r="C6084" i="6"/>
  <c r="F6084" i="6"/>
  <c r="G6084" i="6"/>
  <c r="H6084" i="6"/>
  <c r="I6084" i="6"/>
  <c r="K6084" i="6" s="1"/>
  <c r="J6084" i="6"/>
  <c r="A6085" i="6"/>
  <c r="B6085" i="6"/>
  <c r="C6085" i="6"/>
  <c r="F6085" i="6"/>
  <c r="G6085" i="6"/>
  <c r="H6085" i="6"/>
  <c r="I6085" i="6"/>
  <c r="K6085" i="6" s="1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K6090" i="6" s="1"/>
  <c r="J6090" i="6"/>
  <c r="A6091" i="6"/>
  <c r="B6091" i="6"/>
  <c r="C6091" i="6"/>
  <c r="F6091" i="6"/>
  <c r="G6091" i="6"/>
  <c r="H6091" i="6"/>
  <c r="I6091" i="6"/>
  <c r="K6091" i="6" s="1"/>
  <c r="J6091" i="6"/>
  <c r="A6092" i="6"/>
  <c r="B6092" i="6"/>
  <c r="C6092" i="6"/>
  <c r="F6092" i="6"/>
  <c r="G6092" i="6"/>
  <c r="H6092" i="6"/>
  <c r="I6092" i="6"/>
  <c r="K6092" i="6" s="1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K6094" i="6" s="1"/>
  <c r="J6094" i="6"/>
  <c r="A6095" i="6"/>
  <c r="B6095" i="6"/>
  <c r="C6095" i="6"/>
  <c r="F6095" i="6"/>
  <c r="G6095" i="6"/>
  <c r="H6095" i="6"/>
  <c r="I6095" i="6"/>
  <c r="K6095" i="6" s="1"/>
  <c r="J6095" i="6"/>
  <c r="A6096" i="6"/>
  <c r="B6096" i="6"/>
  <c r="C6096" i="6"/>
  <c r="F6096" i="6"/>
  <c r="G6096" i="6"/>
  <c r="H6096" i="6"/>
  <c r="I6096" i="6"/>
  <c r="K6096" i="6" s="1"/>
  <c r="J6096" i="6"/>
  <c r="A6097" i="6"/>
  <c r="B6097" i="6"/>
  <c r="C6097" i="6"/>
  <c r="F6097" i="6"/>
  <c r="G6097" i="6"/>
  <c r="H6097" i="6"/>
  <c r="I6097" i="6"/>
  <c r="K6097" i="6" s="1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K6099" i="6" s="1"/>
  <c r="J6099" i="6"/>
  <c r="A6100" i="6"/>
  <c r="B6100" i="6"/>
  <c r="C6100" i="6"/>
  <c r="F6100" i="6"/>
  <c r="G6100" i="6"/>
  <c r="H6100" i="6"/>
  <c r="I6100" i="6"/>
  <c r="K6100" i="6" s="1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J6122" i="6"/>
  <c r="A6123" i="6"/>
  <c r="B6123" i="6"/>
  <c r="C6123" i="6"/>
  <c r="F6123" i="6"/>
  <c r="G6123" i="6"/>
  <c r="H6123" i="6"/>
  <c r="I6123" i="6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K6151" i="6" s="1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K6154" i="6" s="1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K6156" i="6" s="1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K6187" i="6" s="1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L6218" i="6" s="1"/>
  <c r="N6218" i="6" s="1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K6223" i="6" s="1"/>
  <c r="J6223" i="6"/>
  <c r="A6224" i="6"/>
  <c r="B6224" i="6"/>
  <c r="C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N6279" i="6" s="1"/>
  <c r="J6279" i="6"/>
  <c r="A6280" i="6"/>
  <c r="B6280" i="6"/>
  <c r="C6280" i="6"/>
  <c r="F6280" i="6"/>
  <c r="G6280" i="6"/>
  <c r="H6280" i="6"/>
  <c r="I6280" i="6"/>
  <c r="K6280" i="6" s="1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F6337" i="6"/>
  <c r="G6337" i="6"/>
  <c r="H6337" i="6"/>
  <c r="I6337" i="6"/>
  <c r="L6337" i="6" s="1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F6397" i="6"/>
  <c r="G6397" i="6"/>
  <c r="H6397" i="6"/>
  <c r="I6397" i="6"/>
  <c r="K6397" i="6" s="1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K6403" i="6" s="1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K6411" i="6" s="1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M6467" i="6" s="1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F6505" i="6"/>
  <c r="G6505" i="6"/>
  <c r="H6505" i="6"/>
  <c r="I6505" i="6"/>
  <c r="K6505" i="6" s="1"/>
  <c r="J6505" i="6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F6509" i="6"/>
  <c r="G6509" i="6"/>
  <c r="H6509" i="6"/>
  <c r="I6509" i="6"/>
  <c r="K6509" i="6" s="1"/>
  <c r="J6509" i="6"/>
  <c r="A6510" i="6"/>
  <c r="B6510" i="6"/>
  <c r="C6510" i="6"/>
  <c r="F6510" i="6"/>
  <c r="G6510" i="6"/>
  <c r="H6510" i="6"/>
  <c r="I6510" i="6"/>
  <c r="L6510" i="6" s="1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M6514" i="6" s="1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L6526" i="6" s="1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C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F6554" i="6"/>
  <c r="G6554" i="6"/>
  <c r="H6554" i="6"/>
  <c r="I6554" i="6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F6560" i="6"/>
  <c r="G6560" i="6"/>
  <c r="H6560" i="6"/>
  <c r="I6560" i="6"/>
  <c r="K6560" i="6" s="1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F6564" i="6"/>
  <c r="G6564" i="6"/>
  <c r="H6564" i="6"/>
  <c r="I6564" i="6"/>
  <c r="J6564" i="6"/>
  <c r="A6565" i="6"/>
  <c r="B6565" i="6"/>
  <c r="C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F6568" i="6"/>
  <c r="G6568" i="6"/>
  <c r="H6568" i="6"/>
  <c r="I6568" i="6"/>
  <c r="K6568" i="6" s="1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F6593" i="6"/>
  <c r="G6593" i="6"/>
  <c r="H6593" i="6"/>
  <c r="I6593" i="6"/>
  <c r="L6593" i="6" s="1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L6598" i="6" s="1"/>
  <c r="N6598" i="6" s="1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K6600" i="6" s="1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L6607" i="6" s="1"/>
  <c r="N6607" i="6" s="1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M6615" i="6" s="1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M6622" i="6" s="1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F6657" i="6"/>
  <c r="G6657" i="6"/>
  <c r="H6657" i="6"/>
  <c r="I6657" i="6"/>
  <c r="L6657" i="6" s="1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F6668" i="6"/>
  <c r="G6668" i="6"/>
  <c r="H6668" i="6"/>
  <c r="I6668" i="6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F6697" i="6"/>
  <c r="G6697" i="6"/>
  <c r="H6697" i="6"/>
  <c r="I6697" i="6"/>
  <c r="L6697" i="6" s="1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M6699" i="6" s="1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F6703" i="6"/>
  <c r="G6703" i="6"/>
  <c r="H6703" i="6"/>
  <c r="I6703" i="6"/>
  <c r="K6703" i="6" s="1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L6709" i="6" s="1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M6715" i="6" s="1"/>
  <c r="J6715" i="6"/>
  <c r="A6716" i="6"/>
  <c r="B6716" i="6"/>
  <c r="C6716" i="6"/>
  <c r="F6716" i="6"/>
  <c r="G6716" i="6"/>
  <c r="H6716" i="6"/>
  <c r="I6716" i="6"/>
  <c r="K6716" i="6" s="1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K6727" i="6" s="1"/>
  <c r="J6727" i="6"/>
  <c r="A6728" i="6"/>
  <c r="B6728" i="6"/>
  <c r="C6728" i="6"/>
  <c r="F6728" i="6"/>
  <c r="G6728" i="6"/>
  <c r="H6728" i="6"/>
  <c r="I6728" i="6"/>
  <c r="K6728" i="6" s="1"/>
  <c r="J6728" i="6"/>
  <c r="A6729" i="6"/>
  <c r="B6729" i="6"/>
  <c r="C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F6735" i="6"/>
  <c r="G6735" i="6"/>
  <c r="H6735" i="6"/>
  <c r="I6735" i="6"/>
  <c r="K6735" i="6" s="1"/>
  <c r="J6735" i="6"/>
  <c r="A6736" i="6"/>
  <c r="B6736" i="6"/>
  <c r="C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F6744" i="6"/>
  <c r="G6744" i="6"/>
  <c r="H6744" i="6"/>
  <c r="I6744" i="6"/>
  <c r="K6744" i="6" s="1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K6749" i="6" s="1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L6751" i="6" s="1"/>
  <c r="J6751" i="6"/>
  <c r="A6752" i="6"/>
  <c r="B6752" i="6"/>
  <c r="C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M6753" i="6" s="1"/>
  <c r="J6753" i="6"/>
  <c r="A6754" i="6"/>
  <c r="B6754" i="6"/>
  <c r="C6754" i="6"/>
  <c r="F6754" i="6"/>
  <c r="G6754" i="6"/>
  <c r="H6754" i="6"/>
  <c r="I6754" i="6"/>
  <c r="L6754" i="6" s="1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F6760" i="6"/>
  <c r="G6760" i="6"/>
  <c r="H6760" i="6"/>
  <c r="I6760" i="6"/>
  <c r="K6760" i="6" s="1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K6764" i="6" s="1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K6768" i="6" s="1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K6771" i="6" s="1"/>
  <c r="J6771" i="6"/>
  <c r="A6772" i="6"/>
  <c r="B6772" i="6"/>
  <c r="C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L6775" i="6" s="1"/>
  <c r="N6775" i="6" s="1"/>
  <c r="J6775" i="6"/>
  <c r="A6776" i="6"/>
  <c r="B6776" i="6"/>
  <c r="C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F6805" i="6"/>
  <c r="G6805" i="6"/>
  <c r="H6805" i="6"/>
  <c r="I6805" i="6"/>
  <c r="K6805" i="6" s="1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F6808" i="6"/>
  <c r="G6808" i="6"/>
  <c r="H6808" i="6"/>
  <c r="I6808" i="6"/>
  <c r="K6808" i="6" s="1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F6833" i="6"/>
  <c r="G6833" i="6"/>
  <c r="H6833" i="6"/>
  <c r="I6833" i="6"/>
  <c r="K6833" i="6" s="1"/>
  <c r="J6833" i="6"/>
  <c r="A6834" i="6"/>
  <c r="B6834" i="6"/>
  <c r="C6834" i="6"/>
  <c r="F6834" i="6"/>
  <c r="G6834" i="6"/>
  <c r="H6834" i="6"/>
  <c r="I6834" i="6"/>
  <c r="K6834" i="6" s="1"/>
  <c r="J6834" i="6"/>
  <c r="A6835" i="6"/>
  <c r="B6835" i="6"/>
  <c r="C6835" i="6"/>
  <c r="F6835" i="6"/>
  <c r="G6835" i="6"/>
  <c r="H6835" i="6"/>
  <c r="I6835" i="6"/>
  <c r="K6835" i="6" s="1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F6861" i="6"/>
  <c r="G6861" i="6"/>
  <c r="H6861" i="6"/>
  <c r="I6861" i="6"/>
  <c r="L6861" i="6" s="1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F6881" i="6"/>
  <c r="G6881" i="6"/>
  <c r="H6881" i="6"/>
  <c r="I6881" i="6"/>
  <c r="L6881" i="6" s="1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F6884" i="6"/>
  <c r="G6884" i="6"/>
  <c r="H6884" i="6"/>
  <c r="I6884" i="6"/>
  <c r="K6884" i="6" s="1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K6886" i="6" s="1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K126" i="6" s="1"/>
  <c r="I127" i="6"/>
  <c r="I128" i="6"/>
  <c r="I129" i="6"/>
  <c r="I130" i="6"/>
  <c r="K130" i="6" s="1"/>
  <c r="I131" i="6"/>
  <c r="I132" i="6"/>
  <c r="I133" i="6"/>
  <c r="I134" i="6"/>
  <c r="I135" i="6"/>
  <c r="I136" i="6"/>
  <c r="I137" i="6"/>
  <c r="I138" i="6"/>
  <c r="K138" i="6" s="1"/>
  <c r="I139" i="6"/>
  <c r="I140" i="6"/>
  <c r="I141" i="6"/>
  <c r="I142" i="6"/>
  <c r="K142" i="6" s="1"/>
  <c r="I143" i="6"/>
  <c r="I144" i="6"/>
  <c r="I145" i="6"/>
  <c r="I146" i="6"/>
  <c r="K146" i="6" s="1"/>
  <c r="I147" i="6"/>
  <c r="I148" i="6"/>
  <c r="I149" i="6"/>
  <c r="I150" i="6"/>
  <c r="K150" i="6" s="1"/>
  <c r="I151" i="6"/>
  <c r="I152" i="6"/>
  <c r="I153" i="6"/>
  <c r="I154" i="6"/>
  <c r="K154" i="6" s="1"/>
  <c r="I155" i="6"/>
  <c r="I156" i="6"/>
  <c r="I157" i="6"/>
  <c r="I158" i="6"/>
  <c r="K158" i="6" s="1"/>
  <c r="I159" i="6"/>
  <c r="I160" i="6"/>
  <c r="I161" i="6"/>
  <c r="I162" i="6"/>
  <c r="K162" i="6" s="1"/>
  <c r="I163" i="6"/>
  <c r="I164" i="6"/>
  <c r="I165" i="6"/>
  <c r="I166" i="6"/>
  <c r="I167" i="6"/>
  <c r="I168" i="6"/>
  <c r="I169" i="6"/>
  <c r="I170" i="6"/>
  <c r="K170" i="6" s="1"/>
  <c r="I171" i="6"/>
  <c r="I172" i="6"/>
  <c r="I173" i="6"/>
  <c r="I174" i="6"/>
  <c r="K174" i="6" s="1"/>
  <c r="I175" i="6"/>
  <c r="I176" i="6"/>
  <c r="I177" i="6"/>
  <c r="I178" i="6"/>
  <c r="K178" i="6" s="1"/>
  <c r="I179" i="6"/>
  <c r="I180" i="6"/>
  <c r="I181" i="6"/>
  <c r="I182" i="6"/>
  <c r="K182" i="6" s="1"/>
  <c r="I183" i="6"/>
  <c r="I184" i="6"/>
  <c r="I185" i="6"/>
  <c r="I186" i="6"/>
  <c r="K186" i="6" s="1"/>
  <c r="I187" i="6"/>
  <c r="I188" i="6"/>
  <c r="I189" i="6"/>
  <c r="I190" i="6"/>
  <c r="K190" i="6" s="1"/>
  <c r="I191" i="6"/>
  <c r="I192" i="6"/>
  <c r="I193" i="6"/>
  <c r="I194" i="6"/>
  <c r="K194" i="6" s="1"/>
  <c r="I195" i="6"/>
  <c r="I196" i="6"/>
  <c r="I197" i="6"/>
  <c r="I198" i="6"/>
  <c r="K198" i="6" s="1"/>
  <c r="I199" i="6"/>
  <c r="I200" i="6"/>
  <c r="I201" i="6"/>
  <c r="I202" i="6"/>
  <c r="K202" i="6" s="1"/>
  <c r="I203" i="6"/>
  <c r="I204" i="6"/>
  <c r="I205" i="6"/>
  <c r="I206" i="6"/>
  <c r="K206" i="6" s="1"/>
  <c r="I207" i="6"/>
  <c r="I208" i="6"/>
  <c r="I209" i="6"/>
  <c r="I210" i="6"/>
  <c r="K210" i="6" s="1"/>
  <c r="I211" i="6"/>
  <c r="I212" i="6"/>
  <c r="I213" i="6"/>
  <c r="I214" i="6"/>
  <c r="K214" i="6" s="1"/>
  <c r="I215" i="6"/>
  <c r="I216" i="6"/>
  <c r="I217" i="6"/>
  <c r="I218" i="6"/>
  <c r="K218" i="6" s="1"/>
  <c r="I219" i="6"/>
  <c r="I220" i="6"/>
  <c r="I221" i="6"/>
  <c r="I222" i="6"/>
  <c r="K222" i="6" s="1"/>
  <c r="I223" i="6"/>
  <c r="I224" i="6"/>
  <c r="I225" i="6"/>
  <c r="I226" i="6"/>
  <c r="K226" i="6" s="1"/>
  <c r="I227" i="6"/>
  <c r="I228" i="6"/>
  <c r="I229" i="6"/>
  <c r="I230" i="6"/>
  <c r="K230" i="6" s="1"/>
  <c r="I231" i="6"/>
  <c r="I232" i="6"/>
  <c r="I233" i="6"/>
  <c r="I234" i="6"/>
  <c r="K234" i="6" s="1"/>
  <c r="I235" i="6"/>
  <c r="I236" i="6"/>
  <c r="I237" i="6"/>
  <c r="I238" i="6"/>
  <c r="K238" i="6" s="1"/>
  <c r="I239" i="6"/>
  <c r="I240" i="6"/>
  <c r="I241" i="6"/>
  <c r="I242" i="6"/>
  <c r="K242" i="6" s="1"/>
  <c r="I243" i="6"/>
  <c r="I244" i="6"/>
  <c r="I245" i="6"/>
  <c r="I246" i="6"/>
  <c r="K246" i="6" s="1"/>
  <c r="I247" i="6"/>
  <c r="I248" i="6"/>
  <c r="I249" i="6"/>
  <c r="I250" i="6"/>
  <c r="K250" i="6" s="1"/>
  <c r="I251" i="6"/>
  <c r="I252" i="6"/>
  <c r="I253" i="6"/>
  <c r="I254" i="6"/>
  <c r="K254" i="6" s="1"/>
  <c r="I255" i="6"/>
  <c r="I256" i="6"/>
  <c r="I257" i="6"/>
  <c r="I258" i="6"/>
  <c r="K258" i="6" s="1"/>
  <c r="I259" i="6"/>
  <c r="I260" i="6"/>
  <c r="I261" i="6"/>
  <c r="I262" i="6"/>
  <c r="K262" i="6" s="1"/>
  <c r="I263" i="6"/>
  <c r="I264" i="6"/>
  <c r="I265" i="6"/>
  <c r="I266" i="6"/>
  <c r="K266" i="6" s="1"/>
  <c r="I267" i="6"/>
  <c r="I268" i="6"/>
  <c r="I269" i="6"/>
  <c r="I270" i="6"/>
  <c r="K270" i="6" s="1"/>
  <c r="I271" i="6"/>
  <c r="I272" i="6"/>
  <c r="I273" i="6"/>
  <c r="I274" i="6"/>
  <c r="K274" i="6" s="1"/>
  <c r="I275" i="6"/>
  <c r="I276" i="6"/>
  <c r="I277" i="6"/>
  <c r="I278" i="6"/>
  <c r="K278" i="6" s="1"/>
  <c r="I279" i="6"/>
  <c r="I280" i="6"/>
  <c r="I281" i="6"/>
  <c r="I282" i="6"/>
  <c r="K282" i="6" s="1"/>
  <c r="I283" i="6"/>
  <c r="I284" i="6"/>
  <c r="I285" i="6"/>
  <c r="I286" i="6"/>
  <c r="K286" i="6" s="1"/>
  <c r="I287" i="6"/>
  <c r="I288" i="6"/>
  <c r="I289" i="6"/>
  <c r="I290" i="6"/>
  <c r="K290" i="6" s="1"/>
  <c r="I291" i="6"/>
  <c r="I292" i="6"/>
  <c r="I293" i="6"/>
  <c r="I294" i="6"/>
  <c r="K294" i="6" s="1"/>
  <c r="I295" i="6"/>
  <c r="I296" i="6"/>
  <c r="I297" i="6"/>
  <c r="I298" i="6"/>
  <c r="K298" i="6" s="1"/>
  <c r="I299" i="6"/>
  <c r="I300" i="6"/>
  <c r="I301" i="6"/>
  <c r="I302" i="6"/>
  <c r="K302" i="6" s="1"/>
  <c r="I303" i="6"/>
  <c r="I304" i="6"/>
  <c r="I305" i="6"/>
  <c r="I306" i="6"/>
  <c r="K306" i="6" s="1"/>
  <c r="I307" i="6"/>
  <c r="I308" i="6"/>
  <c r="I309" i="6"/>
  <c r="I310" i="6"/>
  <c r="K310" i="6" s="1"/>
  <c r="I311" i="6"/>
  <c r="I312" i="6"/>
  <c r="I313" i="6"/>
  <c r="I314" i="6"/>
  <c r="K314" i="6" s="1"/>
  <c r="I315" i="6"/>
  <c r="I316" i="6"/>
  <c r="I317" i="6"/>
  <c r="I318" i="6"/>
  <c r="K318" i="6" s="1"/>
  <c r="I319" i="6"/>
  <c r="I320" i="6"/>
  <c r="I321" i="6"/>
  <c r="I322" i="6"/>
  <c r="K322" i="6" s="1"/>
  <c r="I323" i="6"/>
  <c r="I324" i="6"/>
  <c r="I325" i="6"/>
  <c r="I326" i="6"/>
  <c r="K326" i="6" s="1"/>
  <c r="I327" i="6"/>
  <c r="I328" i="6"/>
  <c r="I329" i="6"/>
  <c r="I330" i="6"/>
  <c r="K330" i="6" s="1"/>
  <c r="I331" i="6"/>
  <c r="I332" i="6"/>
  <c r="I333" i="6"/>
  <c r="I334" i="6"/>
  <c r="K334" i="6" s="1"/>
  <c r="I335" i="6"/>
  <c r="I336" i="6"/>
  <c r="I337" i="6"/>
  <c r="I338" i="6"/>
  <c r="K338" i="6" s="1"/>
  <c r="I339" i="6"/>
  <c r="I340" i="6"/>
  <c r="I341" i="6"/>
  <c r="I342" i="6"/>
  <c r="K342" i="6" s="1"/>
  <c r="I343" i="6"/>
  <c r="I344" i="6"/>
  <c r="I345" i="6"/>
  <c r="I346" i="6"/>
  <c r="K346" i="6" s="1"/>
  <c r="I347" i="6"/>
  <c r="I348" i="6"/>
  <c r="I349" i="6"/>
  <c r="I350" i="6"/>
  <c r="K350" i="6" s="1"/>
  <c r="I351" i="6"/>
  <c r="I352" i="6"/>
  <c r="I353" i="6"/>
  <c r="I354" i="6"/>
  <c r="K354" i="6" s="1"/>
  <c r="I355" i="6"/>
  <c r="I356" i="6"/>
  <c r="I357" i="6"/>
  <c r="I358" i="6"/>
  <c r="K358" i="6" s="1"/>
  <c r="I359" i="6"/>
  <c r="I360" i="6"/>
  <c r="I361" i="6"/>
  <c r="I362" i="6"/>
  <c r="K362" i="6" s="1"/>
  <c r="I363" i="6"/>
  <c r="I364" i="6"/>
  <c r="I365" i="6"/>
  <c r="I366" i="6"/>
  <c r="K366" i="6" s="1"/>
  <c r="I367" i="6"/>
  <c r="I368" i="6"/>
  <c r="I369" i="6"/>
  <c r="I370" i="6"/>
  <c r="K370" i="6" s="1"/>
  <c r="I371" i="6"/>
  <c r="I372" i="6"/>
  <c r="I373" i="6"/>
  <c r="I374" i="6"/>
  <c r="K374" i="6" s="1"/>
  <c r="I375" i="6"/>
  <c r="I376" i="6"/>
  <c r="I377" i="6"/>
  <c r="I378" i="6"/>
  <c r="K378" i="6" s="1"/>
  <c r="I379" i="6"/>
  <c r="I380" i="6"/>
  <c r="I381" i="6"/>
  <c r="I382" i="6"/>
  <c r="K382" i="6" s="1"/>
  <c r="I383" i="6"/>
  <c r="I384" i="6"/>
  <c r="I385" i="6"/>
  <c r="I386" i="6"/>
  <c r="K386" i="6" s="1"/>
  <c r="I387" i="6"/>
  <c r="I388" i="6"/>
  <c r="I389" i="6"/>
  <c r="I390" i="6"/>
  <c r="K390" i="6" s="1"/>
  <c r="I391" i="6"/>
  <c r="I392" i="6"/>
  <c r="I393" i="6"/>
  <c r="I394" i="6"/>
  <c r="K394" i="6" s="1"/>
  <c r="I395" i="6"/>
  <c r="I396" i="6"/>
  <c r="I397" i="6"/>
  <c r="I398" i="6"/>
  <c r="K398" i="6" s="1"/>
  <c r="I399" i="6"/>
  <c r="I400" i="6"/>
  <c r="I401" i="6"/>
  <c r="I402" i="6"/>
  <c r="K402" i="6" s="1"/>
  <c r="I403" i="6"/>
  <c r="I404" i="6"/>
  <c r="I405" i="6"/>
  <c r="I406" i="6"/>
  <c r="K406" i="6" s="1"/>
  <c r="I407" i="6"/>
  <c r="I408" i="6"/>
  <c r="I409" i="6"/>
  <c r="I410" i="6"/>
  <c r="K410" i="6" s="1"/>
  <c r="I411" i="6"/>
  <c r="I412" i="6"/>
  <c r="I413" i="6"/>
  <c r="I414" i="6"/>
  <c r="K414" i="6" s="1"/>
  <c r="I415" i="6"/>
  <c r="I416" i="6"/>
  <c r="I417" i="6"/>
  <c r="I418" i="6"/>
  <c r="K418" i="6" s="1"/>
  <c r="I419" i="6"/>
  <c r="I420" i="6"/>
  <c r="I421" i="6"/>
  <c r="I422" i="6"/>
  <c r="K422" i="6" s="1"/>
  <c r="I423" i="6"/>
  <c r="I424" i="6"/>
  <c r="I425" i="6"/>
  <c r="I426" i="6"/>
  <c r="K426" i="6" s="1"/>
  <c r="I427" i="6"/>
  <c r="I428" i="6"/>
  <c r="I429" i="6"/>
  <c r="I430" i="6"/>
  <c r="K430" i="6" s="1"/>
  <c r="I431" i="6"/>
  <c r="I432" i="6"/>
  <c r="I433" i="6"/>
  <c r="I434" i="6"/>
  <c r="K434" i="6" s="1"/>
  <c r="I435" i="6"/>
  <c r="I436" i="6"/>
  <c r="I437" i="6"/>
  <c r="I438" i="6"/>
  <c r="K438" i="6" s="1"/>
  <c r="I439" i="6"/>
  <c r="I440" i="6"/>
  <c r="I441" i="6"/>
  <c r="I442" i="6"/>
  <c r="K442" i="6" s="1"/>
  <c r="I443" i="6"/>
  <c r="I444" i="6"/>
  <c r="I445" i="6"/>
  <c r="I446" i="6"/>
  <c r="K446" i="6" s="1"/>
  <c r="I447" i="6"/>
  <c r="I448" i="6"/>
  <c r="I449" i="6"/>
  <c r="I450" i="6"/>
  <c r="K450" i="6" s="1"/>
  <c r="I451" i="6"/>
  <c r="I452" i="6"/>
  <c r="I453" i="6"/>
  <c r="I454" i="6"/>
  <c r="K454" i="6" s="1"/>
  <c r="I455" i="6"/>
  <c r="I456" i="6"/>
  <c r="I457" i="6"/>
  <c r="I458" i="6"/>
  <c r="K458" i="6" s="1"/>
  <c r="I459" i="6"/>
  <c r="I460" i="6"/>
  <c r="I461" i="6"/>
  <c r="I462" i="6"/>
  <c r="K462" i="6" s="1"/>
  <c r="I463" i="6"/>
  <c r="I464" i="6"/>
  <c r="I465" i="6"/>
  <c r="I466" i="6"/>
  <c r="K466" i="6" s="1"/>
  <c r="I467" i="6"/>
  <c r="I468" i="6"/>
  <c r="I469" i="6"/>
  <c r="I470" i="6"/>
  <c r="K470" i="6" s="1"/>
  <c r="I471" i="6"/>
  <c r="I472" i="6"/>
  <c r="I473" i="6"/>
  <c r="I474" i="6"/>
  <c r="K474" i="6" s="1"/>
  <c r="I475" i="6"/>
  <c r="I476" i="6"/>
  <c r="I477" i="6"/>
  <c r="I478" i="6"/>
  <c r="K478" i="6" s="1"/>
  <c r="I479" i="6"/>
  <c r="I480" i="6"/>
  <c r="I481" i="6"/>
  <c r="I482" i="6"/>
  <c r="K482" i="6" s="1"/>
  <c r="I483" i="6"/>
  <c r="I484" i="6"/>
  <c r="I485" i="6"/>
  <c r="I486" i="6"/>
  <c r="K486" i="6" s="1"/>
  <c r="I487" i="6"/>
  <c r="I488" i="6"/>
  <c r="I489" i="6"/>
  <c r="I490" i="6"/>
  <c r="K490" i="6" s="1"/>
  <c r="I491" i="6"/>
  <c r="I492" i="6"/>
  <c r="I493" i="6"/>
  <c r="I494" i="6"/>
  <c r="K494" i="6" s="1"/>
  <c r="I495" i="6"/>
  <c r="I496" i="6"/>
  <c r="I497" i="6"/>
  <c r="I498" i="6"/>
  <c r="K498" i="6" s="1"/>
  <c r="I499" i="6"/>
  <c r="I500" i="6"/>
  <c r="I501" i="6"/>
  <c r="I502" i="6"/>
  <c r="K502" i="6" s="1"/>
  <c r="I503" i="6"/>
  <c r="I504" i="6"/>
  <c r="I505" i="6"/>
  <c r="I506" i="6"/>
  <c r="K506" i="6" s="1"/>
  <c r="I507" i="6"/>
  <c r="I508" i="6"/>
  <c r="I509" i="6"/>
  <c r="I510" i="6"/>
  <c r="K510" i="6" s="1"/>
  <c r="I511" i="6"/>
  <c r="I512" i="6"/>
  <c r="I513" i="6"/>
  <c r="I514" i="6"/>
  <c r="K514" i="6" s="1"/>
  <c r="I515" i="6"/>
  <c r="I516" i="6"/>
  <c r="I517" i="6"/>
  <c r="I518" i="6"/>
  <c r="K518" i="6" s="1"/>
  <c r="I519" i="6"/>
  <c r="I520" i="6"/>
  <c r="I521" i="6"/>
  <c r="I522" i="6"/>
  <c r="K522" i="6" s="1"/>
  <c r="I523" i="6"/>
  <c r="I524" i="6"/>
  <c r="I525" i="6"/>
  <c r="I526" i="6"/>
  <c r="K526" i="6" s="1"/>
  <c r="I527" i="6"/>
  <c r="I528" i="6"/>
  <c r="I529" i="6"/>
  <c r="I530" i="6"/>
  <c r="K530" i="6" s="1"/>
  <c r="I531" i="6"/>
  <c r="I532" i="6"/>
  <c r="I533" i="6"/>
  <c r="I534" i="6"/>
  <c r="K534" i="6" s="1"/>
  <c r="I535" i="6"/>
  <c r="I536" i="6"/>
  <c r="I537" i="6"/>
  <c r="I538" i="6"/>
  <c r="K538" i="6" s="1"/>
  <c r="I539" i="6"/>
  <c r="I540" i="6"/>
  <c r="I541" i="6"/>
  <c r="I542" i="6"/>
  <c r="K542" i="6" s="1"/>
  <c r="I543" i="6"/>
  <c r="I544" i="6"/>
  <c r="I545" i="6"/>
  <c r="I546" i="6"/>
  <c r="K546" i="6" s="1"/>
  <c r="I547" i="6"/>
  <c r="I548" i="6"/>
  <c r="I549" i="6"/>
  <c r="I550" i="6"/>
  <c r="K550" i="6" s="1"/>
  <c r="I551" i="6"/>
  <c r="I552" i="6"/>
  <c r="I553" i="6"/>
  <c r="I554" i="6"/>
  <c r="K554" i="6" s="1"/>
  <c r="I555" i="6"/>
  <c r="I556" i="6"/>
  <c r="I557" i="6"/>
  <c r="I558" i="6"/>
  <c r="K558" i="6" s="1"/>
  <c r="I559" i="6"/>
  <c r="I560" i="6"/>
  <c r="I561" i="6"/>
  <c r="I562" i="6"/>
  <c r="K562" i="6" s="1"/>
  <c r="I563" i="6"/>
  <c r="I564" i="6"/>
  <c r="I565" i="6"/>
  <c r="I566" i="6"/>
  <c r="K566" i="6" s="1"/>
  <c r="I567" i="6"/>
  <c r="I568" i="6"/>
  <c r="I569" i="6"/>
  <c r="I570" i="6"/>
  <c r="K570" i="6" s="1"/>
  <c r="I571" i="6"/>
  <c r="I572" i="6"/>
  <c r="I573" i="6"/>
  <c r="I574" i="6"/>
  <c r="K574" i="6" s="1"/>
  <c r="I575" i="6"/>
  <c r="I576" i="6"/>
  <c r="I577" i="6"/>
  <c r="I578" i="6"/>
  <c r="K578" i="6" s="1"/>
  <c r="I579" i="6"/>
  <c r="I580" i="6"/>
  <c r="I581" i="6"/>
  <c r="I582" i="6"/>
  <c r="K582" i="6" s="1"/>
  <c r="I583" i="6"/>
  <c r="I584" i="6"/>
  <c r="I585" i="6"/>
  <c r="I586" i="6"/>
  <c r="K586" i="6" s="1"/>
  <c r="I587" i="6"/>
  <c r="I588" i="6"/>
  <c r="I589" i="6"/>
  <c r="I590" i="6"/>
  <c r="K590" i="6" s="1"/>
  <c r="I591" i="6"/>
  <c r="I592" i="6"/>
  <c r="I593" i="6"/>
  <c r="I594" i="6"/>
  <c r="K594" i="6" s="1"/>
  <c r="I595" i="6"/>
  <c r="I596" i="6"/>
  <c r="I597" i="6"/>
  <c r="I598" i="6"/>
  <c r="K598" i="6" s="1"/>
  <c r="I599" i="6"/>
  <c r="I600" i="6"/>
  <c r="I601" i="6"/>
  <c r="I602" i="6"/>
  <c r="K602" i="6" s="1"/>
  <c r="I603" i="6"/>
  <c r="I604" i="6"/>
  <c r="I605" i="6"/>
  <c r="I606" i="6"/>
  <c r="K606" i="6" s="1"/>
  <c r="I607" i="6"/>
  <c r="I608" i="6"/>
  <c r="I609" i="6"/>
  <c r="I610" i="6"/>
  <c r="K610" i="6" s="1"/>
  <c r="I611" i="6"/>
  <c r="I612" i="6"/>
  <c r="I613" i="6"/>
  <c r="I614" i="6"/>
  <c r="K614" i="6" s="1"/>
  <c r="I615" i="6"/>
  <c r="I616" i="6"/>
  <c r="I617" i="6"/>
  <c r="I618" i="6"/>
  <c r="K618" i="6" s="1"/>
  <c r="I619" i="6"/>
  <c r="I620" i="6"/>
  <c r="I621" i="6"/>
  <c r="I622" i="6"/>
  <c r="K622" i="6" s="1"/>
  <c r="I623" i="6"/>
  <c r="I624" i="6"/>
  <c r="I625" i="6"/>
  <c r="I626" i="6"/>
  <c r="K626" i="6" s="1"/>
  <c r="I627" i="6"/>
  <c r="I628" i="6"/>
  <c r="I629" i="6"/>
  <c r="I630" i="6"/>
  <c r="K630" i="6" s="1"/>
  <c r="I631" i="6"/>
  <c r="I632" i="6"/>
  <c r="I633" i="6"/>
  <c r="I634" i="6"/>
  <c r="K634" i="6" s="1"/>
  <c r="I635" i="6"/>
  <c r="I636" i="6"/>
  <c r="I637" i="6"/>
  <c r="I638" i="6"/>
  <c r="K638" i="6" s="1"/>
  <c r="I639" i="6"/>
  <c r="I640" i="6"/>
  <c r="I641" i="6"/>
  <c r="I642" i="6"/>
  <c r="I643" i="6"/>
  <c r="I644" i="6"/>
  <c r="I645" i="6"/>
  <c r="I646" i="6"/>
  <c r="K646" i="6" s="1"/>
  <c r="I647" i="6"/>
  <c r="I648" i="6"/>
  <c r="I649" i="6"/>
  <c r="I650" i="6"/>
  <c r="K650" i="6" s="1"/>
  <c r="I651" i="6"/>
  <c r="I652" i="6"/>
  <c r="I653" i="6"/>
  <c r="I654" i="6"/>
  <c r="K654" i="6" s="1"/>
  <c r="I655" i="6"/>
  <c r="I656" i="6"/>
  <c r="I657" i="6"/>
  <c r="I658" i="6"/>
  <c r="K658" i="6" s="1"/>
  <c r="I659" i="6"/>
  <c r="I660" i="6"/>
  <c r="I661" i="6"/>
  <c r="I662" i="6"/>
  <c r="K662" i="6" s="1"/>
  <c r="I663" i="6"/>
  <c r="I664" i="6"/>
  <c r="I665" i="6"/>
  <c r="I666" i="6"/>
  <c r="K666" i="6" s="1"/>
  <c r="I667" i="6"/>
  <c r="I668" i="6"/>
  <c r="I669" i="6"/>
  <c r="I670" i="6"/>
  <c r="K670" i="6" s="1"/>
  <c r="I671" i="6"/>
  <c r="I672" i="6"/>
  <c r="I673" i="6"/>
  <c r="I674" i="6"/>
  <c r="K674" i="6" s="1"/>
  <c r="I675" i="6"/>
  <c r="I676" i="6"/>
  <c r="I677" i="6"/>
  <c r="I678" i="6"/>
  <c r="K678" i="6" s="1"/>
  <c r="I679" i="6"/>
  <c r="I680" i="6"/>
  <c r="I681" i="6"/>
  <c r="I682" i="6"/>
  <c r="K682" i="6" s="1"/>
  <c r="I683" i="6"/>
  <c r="I684" i="6"/>
  <c r="I685" i="6"/>
  <c r="I686" i="6"/>
  <c r="K686" i="6" s="1"/>
  <c r="I687" i="6"/>
  <c r="I688" i="6"/>
  <c r="I689" i="6"/>
  <c r="I690" i="6"/>
  <c r="K690" i="6" s="1"/>
  <c r="I691" i="6"/>
  <c r="I692" i="6"/>
  <c r="I693" i="6"/>
  <c r="I694" i="6"/>
  <c r="K694" i="6" s="1"/>
  <c r="I695" i="6"/>
  <c r="I696" i="6"/>
  <c r="I697" i="6"/>
  <c r="I698" i="6"/>
  <c r="K698" i="6" s="1"/>
  <c r="I699" i="6"/>
  <c r="I700" i="6"/>
  <c r="I701" i="6"/>
  <c r="I702" i="6"/>
  <c r="K702" i="6" s="1"/>
  <c r="I703" i="6"/>
  <c r="I704" i="6"/>
  <c r="I705" i="6"/>
  <c r="I706" i="6"/>
  <c r="K706" i="6" s="1"/>
  <c r="I707" i="6"/>
  <c r="I708" i="6"/>
  <c r="I709" i="6"/>
  <c r="I710" i="6"/>
  <c r="K710" i="6" s="1"/>
  <c r="I711" i="6"/>
  <c r="I712" i="6"/>
  <c r="I713" i="6"/>
  <c r="I714" i="6"/>
  <c r="K714" i="6" s="1"/>
  <c r="I715" i="6"/>
  <c r="I716" i="6"/>
  <c r="I717" i="6"/>
  <c r="I718" i="6"/>
  <c r="K718" i="6" s="1"/>
  <c r="I719" i="6"/>
  <c r="I720" i="6"/>
  <c r="I721" i="6"/>
  <c r="I722" i="6"/>
  <c r="K722" i="6" s="1"/>
  <c r="I723" i="6"/>
  <c r="I724" i="6"/>
  <c r="I725" i="6"/>
  <c r="I726" i="6"/>
  <c r="K726" i="6" s="1"/>
  <c r="I727" i="6"/>
  <c r="I728" i="6"/>
  <c r="I729" i="6"/>
  <c r="I730" i="6"/>
  <c r="K730" i="6" s="1"/>
  <c r="I731" i="6"/>
  <c r="I732" i="6"/>
  <c r="I733" i="6"/>
  <c r="I734" i="6"/>
  <c r="K734" i="6" s="1"/>
  <c r="I735" i="6"/>
  <c r="I736" i="6"/>
  <c r="I737" i="6"/>
  <c r="I738" i="6"/>
  <c r="K738" i="6" s="1"/>
  <c r="I739" i="6"/>
  <c r="I740" i="6"/>
  <c r="I741" i="6"/>
  <c r="I742" i="6"/>
  <c r="K742" i="6" s="1"/>
  <c r="I743" i="6"/>
  <c r="I744" i="6"/>
  <c r="I745" i="6"/>
  <c r="I746" i="6"/>
  <c r="K746" i="6" s="1"/>
  <c r="I747" i="6"/>
  <c r="I748" i="6"/>
  <c r="I749" i="6"/>
  <c r="I750" i="6"/>
  <c r="K750" i="6" s="1"/>
  <c r="I751" i="6"/>
  <c r="I752" i="6"/>
  <c r="I753" i="6"/>
  <c r="I754" i="6"/>
  <c r="K754" i="6" s="1"/>
  <c r="I755" i="6"/>
  <c r="I756" i="6"/>
  <c r="I757" i="6"/>
  <c r="I758" i="6"/>
  <c r="K758" i="6" s="1"/>
  <c r="I759" i="6"/>
  <c r="I760" i="6"/>
  <c r="I761" i="6"/>
  <c r="I762" i="6"/>
  <c r="K762" i="6" s="1"/>
  <c r="I763" i="6"/>
  <c r="I764" i="6"/>
  <c r="I765" i="6"/>
  <c r="I766" i="6"/>
  <c r="K766" i="6" s="1"/>
  <c r="I767" i="6"/>
  <c r="I768" i="6"/>
  <c r="I769" i="6"/>
  <c r="I770" i="6"/>
  <c r="K770" i="6" s="1"/>
  <c r="I771" i="6"/>
  <c r="I772" i="6"/>
  <c r="I773" i="6"/>
  <c r="I774" i="6"/>
  <c r="K774" i="6" s="1"/>
  <c r="I775" i="6"/>
  <c r="I776" i="6"/>
  <c r="I777" i="6"/>
  <c r="I778" i="6"/>
  <c r="K778" i="6" s="1"/>
  <c r="I779" i="6"/>
  <c r="I780" i="6"/>
  <c r="I781" i="6"/>
  <c r="I782" i="6"/>
  <c r="K782" i="6" s="1"/>
  <c r="I783" i="6"/>
  <c r="I784" i="6"/>
  <c r="I785" i="6"/>
  <c r="I786" i="6"/>
  <c r="K786" i="6" s="1"/>
  <c r="I787" i="6"/>
  <c r="I788" i="6"/>
  <c r="I789" i="6"/>
  <c r="I790" i="6"/>
  <c r="K790" i="6" s="1"/>
  <c r="I791" i="6"/>
  <c r="I792" i="6"/>
  <c r="I793" i="6"/>
  <c r="I794" i="6"/>
  <c r="K794" i="6" s="1"/>
  <c r="I795" i="6"/>
  <c r="I796" i="6"/>
  <c r="I797" i="6"/>
  <c r="I798" i="6"/>
  <c r="K798" i="6" s="1"/>
  <c r="I799" i="6"/>
  <c r="I800" i="6"/>
  <c r="I801" i="6"/>
  <c r="I802" i="6"/>
  <c r="K802" i="6" s="1"/>
  <c r="I803" i="6"/>
  <c r="I804" i="6"/>
  <c r="I805" i="6"/>
  <c r="I806" i="6"/>
  <c r="K806" i="6" s="1"/>
  <c r="I807" i="6"/>
  <c r="I808" i="6"/>
  <c r="I809" i="6"/>
  <c r="I810" i="6"/>
  <c r="K810" i="6" s="1"/>
  <c r="I811" i="6"/>
  <c r="I812" i="6"/>
  <c r="I813" i="6"/>
  <c r="I814" i="6"/>
  <c r="K814" i="6" s="1"/>
  <c r="I815" i="6"/>
  <c r="I816" i="6"/>
  <c r="I817" i="6"/>
  <c r="I818" i="6"/>
  <c r="K818" i="6" s="1"/>
  <c r="I819" i="6"/>
  <c r="I820" i="6"/>
  <c r="I821" i="6"/>
  <c r="I822" i="6"/>
  <c r="K822" i="6" s="1"/>
  <c r="I823" i="6"/>
  <c r="I824" i="6"/>
  <c r="I825" i="6"/>
  <c r="I826" i="6"/>
  <c r="K826" i="6" s="1"/>
  <c r="I827" i="6"/>
  <c r="I828" i="6"/>
  <c r="I829" i="6"/>
  <c r="I830" i="6"/>
  <c r="K830" i="6" s="1"/>
  <c r="I831" i="6"/>
  <c r="I832" i="6"/>
  <c r="I833" i="6"/>
  <c r="I834" i="6"/>
  <c r="K834" i="6" s="1"/>
  <c r="I835" i="6"/>
  <c r="I836" i="6"/>
  <c r="I837" i="6"/>
  <c r="I838" i="6"/>
  <c r="K838" i="6" s="1"/>
  <c r="I839" i="6"/>
  <c r="I840" i="6"/>
  <c r="I841" i="6"/>
  <c r="I842" i="6"/>
  <c r="K842" i="6" s="1"/>
  <c r="I843" i="6"/>
  <c r="I844" i="6"/>
  <c r="I845" i="6"/>
  <c r="I846" i="6"/>
  <c r="K846" i="6" s="1"/>
  <c r="I847" i="6"/>
  <c r="I848" i="6"/>
  <c r="I849" i="6"/>
  <c r="I850" i="6"/>
  <c r="K850" i="6" s="1"/>
  <c r="I851" i="6"/>
  <c r="I852" i="6"/>
  <c r="I853" i="6"/>
  <c r="I854" i="6"/>
  <c r="K854" i="6" s="1"/>
  <c r="I855" i="6"/>
  <c r="I856" i="6"/>
  <c r="I857" i="6"/>
  <c r="I858" i="6"/>
  <c r="K858" i="6" s="1"/>
  <c r="I859" i="6"/>
  <c r="I860" i="6"/>
  <c r="I861" i="6"/>
  <c r="I862" i="6"/>
  <c r="K862" i="6" s="1"/>
  <c r="I863" i="6"/>
  <c r="I864" i="6"/>
  <c r="I865" i="6"/>
  <c r="I866" i="6"/>
  <c r="K866" i="6" s="1"/>
  <c r="I867" i="6"/>
  <c r="I868" i="6"/>
  <c r="I869" i="6"/>
  <c r="I870" i="6"/>
  <c r="K870" i="6" s="1"/>
  <c r="I871" i="6"/>
  <c r="I872" i="6"/>
  <c r="I873" i="6"/>
  <c r="I874" i="6"/>
  <c r="K874" i="6" s="1"/>
  <c r="I875" i="6"/>
  <c r="I876" i="6"/>
  <c r="I877" i="6"/>
  <c r="I878" i="6"/>
  <c r="K878" i="6" s="1"/>
  <c r="I879" i="6"/>
  <c r="I880" i="6"/>
  <c r="I881" i="6"/>
  <c r="I882" i="6"/>
  <c r="K882" i="6" s="1"/>
  <c r="I883" i="6"/>
  <c r="I884" i="6"/>
  <c r="I885" i="6"/>
  <c r="I886" i="6"/>
  <c r="K886" i="6" s="1"/>
  <c r="I887" i="6"/>
  <c r="I888" i="6"/>
  <c r="I889" i="6"/>
  <c r="I890" i="6"/>
  <c r="K890" i="6" s="1"/>
  <c r="I891" i="6"/>
  <c r="I892" i="6"/>
  <c r="I893" i="6"/>
  <c r="I894" i="6"/>
  <c r="K894" i="6" s="1"/>
  <c r="I895" i="6"/>
  <c r="I896" i="6"/>
  <c r="I897" i="6"/>
  <c r="I898" i="6"/>
  <c r="K898" i="6" s="1"/>
  <c r="I899" i="6"/>
  <c r="I900" i="6"/>
  <c r="I901" i="6"/>
  <c r="I902" i="6"/>
  <c r="K902" i="6" s="1"/>
  <c r="I903" i="6"/>
  <c r="I904" i="6"/>
  <c r="I905" i="6"/>
  <c r="I906" i="6"/>
  <c r="K906" i="6" s="1"/>
  <c r="I907" i="6"/>
  <c r="I908" i="6"/>
  <c r="I909" i="6"/>
  <c r="I910" i="6"/>
  <c r="K910" i="6" s="1"/>
  <c r="I911" i="6"/>
  <c r="I912" i="6"/>
  <c r="I913" i="6"/>
  <c r="I914" i="6"/>
  <c r="K914" i="6" s="1"/>
  <c r="I915" i="6"/>
  <c r="I916" i="6"/>
  <c r="I917" i="6"/>
  <c r="I918" i="6"/>
  <c r="K918" i="6" s="1"/>
  <c r="I919" i="6"/>
  <c r="I920" i="6"/>
  <c r="I921" i="6"/>
  <c r="I922" i="6"/>
  <c r="K922" i="6" s="1"/>
  <c r="I923" i="6"/>
  <c r="I924" i="6"/>
  <c r="I925" i="6"/>
  <c r="I926" i="6"/>
  <c r="K926" i="6" s="1"/>
  <c r="I927" i="6"/>
  <c r="I928" i="6"/>
  <c r="I929" i="6"/>
  <c r="I930" i="6"/>
  <c r="K930" i="6" s="1"/>
  <c r="I931" i="6"/>
  <c r="I932" i="6"/>
  <c r="I933" i="6"/>
  <c r="I934" i="6"/>
  <c r="K934" i="6" s="1"/>
  <c r="I935" i="6"/>
  <c r="I936" i="6"/>
  <c r="I937" i="6"/>
  <c r="I938" i="6"/>
  <c r="K938" i="6" s="1"/>
  <c r="I939" i="6"/>
  <c r="I940" i="6"/>
  <c r="I941" i="6"/>
  <c r="I942" i="6"/>
  <c r="K942" i="6" s="1"/>
  <c r="I943" i="6"/>
  <c r="I944" i="6"/>
  <c r="I945" i="6"/>
  <c r="I946" i="6"/>
  <c r="K946" i="6" s="1"/>
  <c r="I947" i="6"/>
  <c r="I948" i="6"/>
  <c r="I949" i="6"/>
  <c r="I950" i="6"/>
  <c r="K950" i="6" s="1"/>
  <c r="I951" i="6"/>
  <c r="I952" i="6"/>
  <c r="I953" i="6"/>
  <c r="I954" i="6"/>
  <c r="K954" i="6" s="1"/>
  <c r="I955" i="6"/>
  <c r="I956" i="6"/>
  <c r="I957" i="6"/>
  <c r="I958" i="6"/>
  <c r="K958" i="6" s="1"/>
  <c r="I959" i="6"/>
  <c r="I960" i="6"/>
  <c r="I961" i="6"/>
  <c r="I962" i="6"/>
  <c r="K962" i="6" s="1"/>
  <c r="I963" i="6"/>
  <c r="I964" i="6"/>
  <c r="I965" i="6"/>
  <c r="I966" i="6"/>
  <c r="K966" i="6" s="1"/>
  <c r="I967" i="6"/>
  <c r="I968" i="6"/>
  <c r="I969" i="6"/>
  <c r="I970" i="6"/>
  <c r="K970" i="6" s="1"/>
  <c r="I971" i="6"/>
  <c r="I972" i="6"/>
  <c r="I973" i="6"/>
  <c r="I974" i="6"/>
  <c r="K974" i="6" s="1"/>
  <c r="I975" i="6"/>
  <c r="I976" i="6"/>
  <c r="I977" i="6"/>
  <c r="I978" i="6"/>
  <c r="K978" i="6" s="1"/>
  <c r="I979" i="6"/>
  <c r="I980" i="6"/>
  <c r="I981" i="6"/>
  <c r="I982" i="6"/>
  <c r="K982" i="6" s="1"/>
  <c r="I983" i="6"/>
  <c r="I984" i="6"/>
  <c r="I985" i="6"/>
  <c r="I986" i="6"/>
  <c r="K986" i="6" s="1"/>
  <c r="I987" i="6"/>
  <c r="I988" i="6"/>
  <c r="I989" i="6"/>
  <c r="I990" i="6"/>
  <c r="K990" i="6" s="1"/>
  <c r="I991" i="6"/>
  <c r="I992" i="6"/>
  <c r="I993" i="6"/>
  <c r="I994" i="6"/>
  <c r="K994" i="6" s="1"/>
  <c r="I995" i="6"/>
  <c r="I996" i="6"/>
  <c r="I997" i="6"/>
  <c r="I998" i="6"/>
  <c r="K998" i="6" s="1"/>
  <c r="I999" i="6"/>
  <c r="I1000" i="6"/>
  <c r="I1001" i="6"/>
  <c r="I1002" i="6"/>
  <c r="K1002" i="6" s="1"/>
  <c r="I1003" i="6"/>
  <c r="I1004" i="6"/>
  <c r="I1005" i="6"/>
  <c r="I1006" i="6"/>
  <c r="K1006" i="6" s="1"/>
  <c r="I1007" i="6"/>
  <c r="I1008" i="6"/>
  <c r="I1009" i="6"/>
  <c r="I1010" i="6"/>
  <c r="K1010" i="6" s="1"/>
  <c r="I1011" i="6"/>
  <c r="I1012" i="6"/>
  <c r="I1013" i="6"/>
  <c r="I1014" i="6"/>
  <c r="K1014" i="6" s="1"/>
  <c r="I1015" i="6"/>
  <c r="I1016" i="6"/>
  <c r="I1017" i="6"/>
  <c r="I1018" i="6"/>
  <c r="K1018" i="6" s="1"/>
  <c r="I1019" i="6"/>
  <c r="I1020" i="6"/>
  <c r="I1021" i="6"/>
  <c r="I1022" i="6"/>
  <c r="K1022" i="6" s="1"/>
  <c r="I1023" i="6"/>
  <c r="I1024" i="6"/>
  <c r="I1025" i="6"/>
  <c r="I1026" i="6"/>
  <c r="K1026" i="6" s="1"/>
  <c r="I1027" i="6"/>
  <c r="I1028" i="6"/>
  <c r="I1029" i="6"/>
  <c r="I1030" i="6"/>
  <c r="K1030" i="6" s="1"/>
  <c r="I1031" i="6"/>
  <c r="I1032" i="6"/>
  <c r="I1033" i="6"/>
  <c r="I1034" i="6"/>
  <c r="K1034" i="6" s="1"/>
  <c r="I1035" i="6"/>
  <c r="I1036" i="6"/>
  <c r="I1037" i="6"/>
  <c r="I1038" i="6"/>
  <c r="K1038" i="6" s="1"/>
  <c r="I1039" i="6"/>
  <c r="I1040" i="6"/>
  <c r="I1041" i="6"/>
  <c r="I1042" i="6"/>
  <c r="K1042" i="6" s="1"/>
  <c r="I1043" i="6"/>
  <c r="I1044" i="6"/>
  <c r="I1045" i="6"/>
  <c r="I1046" i="6"/>
  <c r="K1046" i="6" s="1"/>
  <c r="I1047" i="6"/>
  <c r="I1048" i="6"/>
  <c r="I1049" i="6"/>
  <c r="I1050" i="6"/>
  <c r="K1050" i="6" s="1"/>
  <c r="I1051" i="6"/>
  <c r="I1052" i="6"/>
  <c r="I1053" i="6"/>
  <c r="I1054" i="6"/>
  <c r="K1054" i="6" s="1"/>
  <c r="I1055" i="6"/>
  <c r="I1056" i="6"/>
  <c r="I1057" i="6"/>
  <c r="I1058" i="6"/>
  <c r="K1058" i="6" s="1"/>
  <c r="I1059" i="6"/>
  <c r="I1060" i="6"/>
  <c r="I1061" i="6"/>
  <c r="I1062" i="6"/>
  <c r="K1062" i="6" s="1"/>
  <c r="I1063" i="6"/>
  <c r="I1064" i="6"/>
  <c r="I1065" i="6"/>
  <c r="I1066" i="6"/>
  <c r="K1066" i="6" s="1"/>
  <c r="I1067" i="6"/>
  <c r="I1068" i="6"/>
  <c r="I1069" i="6"/>
  <c r="I1070" i="6"/>
  <c r="K1070" i="6" s="1"/>
  <c r="I1071" i="6"/>
  <c r="I1072" i="6"/>
  <c r="I1073" i="6"/>
  <c r="I1074" i="6"/>
  <c r="K1074" i="6" s="1"/>
  <c r="I1075" i="6"/>
  <c r="I1076" i="6"/>
  <c r="I1077" i="6"/>
  <c r="I1078" i="6"/>
  <c r="K1078" i="6" s="1"/>
  <c r="I1079" i="6"/>
  <c r="I1080" i="6"/>
  <c r="I1081" i="6"/>
  <c r="I1082" i="6"/>
  <c r="K1082" i="6" s="1"/>
  <c r="I1083" i="6"/>
  <c r="I1084" i="6"/>
  <c r="I1085" i="6"/>
  <c r="I1086" i="6"/>
  <c r="K1086" i="6" s="1"/>
  <c r="I1087" i="6"/>
  <c r="I1088" i="6"/>
  <c r="I1089" i="6"/>
  <c r="I1090" i="6"/>
  <c r="K1090" i="6" s="1"/>
  <c r="I1091" i="6"/>
  <c r="I1092" i="6"/>
  <c r="I1093" i="6"/>
  <c r="I1094" i="6"/>
  <c r="K1094" i="6" s="1"/>
  <c r="I1095" i="6"/>
  <c r="I1096" i="6"/>
  <c r="I1097" i="6"/>
  <c r="I1098" i="6"/>
  <c r="K1098" i="6" s="1"/>
  <c r="I1099" i="6"/>
  <c r="I1100" i="6"/>
  <c r="I1101" i="6"/>
  <c r="I1102" i="6"/>
  <c r="K1102" i="6" s="1"/>
  <c r="I1103" i="6"/>
  <c r="I1104" i="6"/>
  <c r="I1105" i="6"/>
  <c r="I1106" i="6"/>
  <c r="K1106" i="6" s="1"/>
  <c r="I1107" i="6"/>
  <c r="I1108" i="6"/>
  <c r="I1109" i="6"/>
  <c r="I1110" i="6"/>
  <c r="K1110" i="6" s="1"/>
  <c r="I1111" i="6"/>
  <c r="I1112" i="6"/>
  <c r="I1113" i="6"/>
  <c r="I1114" i="6"/>
  <c r="K1114" i="6" s="1"/>
  <c r="I1115" i="6"/>
  <c r="I1116" i="6"/>
  <c r="I1117" i="6"/>
  <c r="I1118" i="6"/>
  <c r="K1118" i="6" s="1"/>
  <c r="I1119" i="6"/>
  <c r="I1120" i="6"/>
  <c r="I1121" i="6"/>
  <c r="I1122" i="6"/>
  <c r="K1122" i="6" s="1"/>
  <c r="I1123" i="6"/>
  <c r="I1124" i="6"/>
  <c r="I1125" i="6"/>
  <c r="I1126" i="6"/>
  <c r="K1126" i="6" s="1"/>
  <c r="I1127" i="6"/>
  <c r="I1128" i="6"/>
  <c r="I1129" i="6"/>
  <c r="I1130" i="6"/>
  <c r="K1130" i="6" s="1"/>
  <c r="I1131" i="6"/>
  <c r="I1132" i="6"/>
  <c r="I1133" i="6"/>
  <c r="I1134" i="6"/>
  <c r="K1134" i="6" s="1"/>
  <c r="I1135" i="6"/>
  <c r="I1136" i="6"/>
  <c r="I1137" i="6"/>
  <c r="I1138" i="6"/>
  <c r="K1138" i="6" s="1"/>
  <c r="I1139" i="6"/>
  <c r="I1140" i="6"/>
  <c r="I1141" i="6"/>
  <c r="I1142" i="6"/>
  <c r="K1142" i="6" s="1"/>
  <c r="I1143" i="6"/>
  <c r="I1144" i="6"/>
  <c r="I1145" i="6"/>
  <c r="I1146" i="6"/>
  <c r="K1146" i="6" s="1"/>
  <c r="I1147" i="6"/>
  <c r="I1148" i="6"/>
  <c r="I1149" i="6"/>
  <c r="I1150" i="6"/>
  <c r="K1150" i="6" s="1"/>
  <c r="I1151" i="6"/>
  <c r="I1152" i="6"/>
  <c r="I1153" i="6"/>
  <c r="I1154" i="6"/>
  <c r="K1154" i="6" s="1"/>
  <c r="I1155" i="6"/>
  <c r="I1156" i="6"/>
  <c r="I1157" i="6"/>
  <c r="I1158" i="6"/>
  <c r="K1158" i="6" s="1"/>
  <c r="I1159" i="6"/>
  <c r="I1160" i="6"/>
  <c r="I1161" i="6"/>
  <c r="I1162" i="6"/>
  <c r="K1162" i="6" s="1"/>
  <c r="I1163" i="6"/>
  <c r="I1164" i="6"/>
  <c r="I1165" i="6"/>
  <c r="I1166" i="6"/>
  <c r="K1166" i="6" s="1"/>
  <c r="I1167" i="6"/>
  <c r="I1168" i="6"/>
  <c r="I1169" i="6"/>
  <c r="I1170" i="6"/>
  <c r="K1170" i="6" s="1"/>
  <c r="I1171" i="6"/>
  <c r="I1172" i="6"/>
  <c r="I1173" i="6"/>
  <c r="I1174" i="6"/>
  <c r="K1174" i="6" s="1"/>
  <c r="I1175" i="6"/>
  <c r="I1176" i="6"/>
  <c r="I1177" i="6"/>
  <c r="I1178" i="6"/>
  <c r="K1178" i="6" s="1"/>
  <c r="I1179" i="6"/>
  <c r="I1180" i="6"/>
  <c r="I1181" i="6"/>
  <c r="I1182" i="6"/>
  <c r="K1182" i="6" s="1"/>
  <c r="I1183" i="6"/>
  <c r="I1184" i="6"/>
  <c r="I1185" i="6"/>
  <c r="I1186" i="6"/>
  <c r="K1186" i="6" s="1"/>
  <c r="I1187" i="6"/>
  <c r="I1188" i="6"/>
  <c r="I1189" i="6"/>
  <c r="I1190" i="6"/>
  <c r="K1190" i="6" s="1"/>
  <c r="I1191" i="6"/>
  <c r="I1192" i="6"/>
  <c r="I1193" i="6"/>
  <c r="I1194" i="6"/>
  <c r="K1194" i="6" s="1"/>
  <c r="I1195" i="6"/>
  <c r="I1196" i="6"/>
  <c r="I1197" i="6"/>
  <c r="I1198" i="6"/>
  <c r="K1198" i="6" s="1"/>
  <c r="I1199" i="6"/>
  <c r="I1200" i="6"/>
  <c r="I1201" i="6"/>
  <c r="I1202" i="6"/>
  <c r="K1202" i="6" s="1"/>
  <c r="I1203" i="6"/>
  <c r="I1204" i="6"/>
  <c r="I1205" i="6"/>
  <c r="I1206" i="6"/>
  <c r="K1206" i="6" s="1"/>
  <c r="I1207" i="6"/>
  <c r="I1208" i="6"/>
  <c r="I1209" i="6"/>
  <c r="I1210" i="6"/>
  <c r="K1210" i="6" s="1"/>
  <c r="I1211" i="6"/>
  <c r="I1212" i="6"/>
  <c r="I1213" i="6"/>
  <c r="I1214" i="6"/>
  <c r="K1214" i="6" s="1"/>
  <c r="I1215" i="6"/>
  <c r="I1216" i="6"/>
  <c r="I1217" i="6"/>
  <c r="I1218" i="6"/>
  <c r="K1218" i="6" s="1"/>
  <c r="I1219" i="6"/>
  <c r="I1220" i="6"/>
  <c r="I1221" i="6"/>
  <c r="I1222" i="6"/>
  <c r="K1222" i="6" s="1"/>
  <c r="I1223" i="6"/>
  <c r="I1224" i="6"/>
  <c r="I1225" i="6"/>
  <c r="I1226" i="6"/>
  <c r="K1226" i="6" s="1"/>
  <c r="I1227" i="6"/>
  <c r="I1228" i="6"/>
  <c r="I1229" i="6"/>
  <c r="I1230" i="6"/>
  <c r="K1230" i="6" s="1"/>
  <c r="I1231" i="6"/>
  <c r="I1232" i="6"/>
  <c r="I1233" i="6"/>
  <c r="I1234" i="6"/>
  <c r="K1234" i="6" s="1"/>
  <c r="I1235" i="6"/>
  <c r="I1236" i="6"/>
  <c r="I1237" i="6"/>
  <c r="I1238" i="6"/>
  <c r="K1238" i="6" s="1"/>
  <c r="I1239" i="6"/>
  <c r="I1240" i="6"/>
  <c r="I1241" i="6"/>
  <c r="I1242" i="6"/>
  <c r="K1242" i="6" s="1"/>
  <c r="I1243" i="6"/>
  <c r="I1244" i="6"/>
  <c r="I1245" i="6"/>
  <c r="I1246" i="6"/>
  <c r="K1246" i="6" s="1"/>
  <c r="I1247" i="6"/>
  <c r="I1248" i="6"/>
  <c r="I1249" i="6"/>
  <c r="I1250" i="6"/>
  <c r="K1250" i="6" s="1"/>
  <c r="I1251" i="6"/>
  <c r="I1252" i="6"/>
  <c r="I1253" i="6"/>
  <c r="I1254" i="6"/>
  <c r="K1254" i="6" s="1"/>
  <c r="I1255" i="6"/>
  <c r="I1256" i="6"/>
  <c r="I1257" i="6"/>
  <c r="I1258" i="6"/>
  <c r="K1258" i="6" s="1"/>
  <c r="I1259" i="6"/>
  <c r="I1260" i="6"/>
  <c r="I1261" i="6"/>
  <c r="I1262" i="6"/>
  <c r="K1262" i="6" s="1"/>
  <c r="I1263" i="6"/>
  <c r="I1264" i="6"/>
  <c r="I1265" i="6"/>
  <c r="I1266" i="6"/>
  <c r="K1266" i="6" s="1"/>
  <c r="I1267" i="6"/>
  <c r="I1268" i="6"/>
  <c r="I1269" i="6"/>
  <c r="I1270" i="6"/>
  <c r="K1270" i="6" s="1"/>
  <c r="I1271" i="6"/>
  <c r="I1272" i="6"/>
  <c r="I1273" i="6"/>
  <c r="I1274" i="6"/>
  <c r="K1274" i="6" s="1"/>
  <c r="I1275" i="6"/>
  <c r="I1276" i="6"/>
  <c r="I1277" i="6"/>
  <c r="I1278" i="6"/>
  <c r="K1278" i="6" s="1"/>
  <c r="I1279" i="6"/>
  <c r="I1280" i="6"/>
  <c r="I1281" i="6"/>
  <c r="I1282" i="6"/>
  <c r="K1282" i="6" s="1"/>
  <c r="I1283" i="6"/>
  <c r="I1284" i="6"/>
  <c r="I1285" i="6"/>
  <c r="I1286" i="6"/>
  <c r="K1286" i="6" s="1"/>
  <c r="I1287" i="6"/>
  <c r="I1288" i="6"/>
  <c r="I1289" i="6"/>
  <c r="I1290" i="6"/>
  <c r="K1290" i="6" s="1"/>
  <c r="I1291" i="6"/>
  <c r="I1292" i="6"/>
  <c r="I1293" i="6"/>
  <c r="I1294" i="6"/>
  <c r="K1294" i="6" s="1"/>
  <c r="I1295" i="6"/>
  <c r="I1296" i="6"/>
  <c r="I1297" i="6"/>
  <c r="I1298" i="6"/>
  <c r="K1298" i="6" s="1"/>
  <c r="I1299" i="6"/>
  <c r="I1300" i="6"/>
  <c r="I1301" i="6"/>
  <c r="I1302" i="6"/>
  <c r="K1302" i="6" s="1"/>
  <c r="I1303" i="6"/>
  <c r="I1304" i="6"/>
  <c r="I1305" i="6"/>
  <c r="I1306" i="6"/>
  <c r="K1306" i="6" s="1"/>
  <c r="I1307" i="6"/>
  <c r="I1308" i="6"/>
  <c r="I1309" i="6"/>
  <c r="I1310" i="6"/>
  <c r="K1310" i="6" s="1"/>
  <c r="I1311" i="6"/>
  <c r="I1312" i="6"/>
  <c r="I1313" i="6"/>
  <c r="I1314" i="6"/>
  <c r="K1314" i="6" s="1"/>
  <c r="I1315" i="6"/>
  <c r="I1316" i="6"/>
  <c r="I1317" i="6"/>
  <c r="I1318" i="6"/>
  <c r="K1318" i="6" s="1"/>
  <c r="I1319" i="6"/>
  <c r="I1320" i="6"/>
  <c r="I1321" i="6"/>
  <c r="I1322" i="6"/>
  <c r="K1322" i="6" s="1"/>
  <c r="I1323" i="6"/>
  <c r="I1324" i="6"/>
  <c r="I1325" i="6"/>
  <c r="I1326" i="6"/>
  <c r="K1326" i="6" s="1"/>
  <c r="I1327" i="6"/>
  <c r="I1328" i="6"/>
  <c r="I1329" i="6"/>
  <c r="I1330" i="6"/>
  <c r="K1330" i="6" s="1"/>
  <c r="I1331" i="6"/>
  <c r="I1332" i="6"/>
  <c r="I1333" i="6"/>
  <c r="I1334" i="6"/>
  <c r="K1334" i="6" s="1"/>
  <c r="I1335" i="6"/>
  <c r="I1336" i="6"/>
  <c r="I1337" i="6"/>
  <c r="I1338" i="6"/>
  <c r="K1338" i="6" s="1"/>
  <c r="I1339" i="6"/>
  <c r="I1340" i="6"/>
  <c r="I1341" i="6"/>
  <c r="I1342" i="6"/>
  <c r="K1342" i="6" s="1"/>
  <c r="I1343" i="6"/>
  <c r="I1344" i="6"/>
  <c r="I1345" i="6"/>
  <c r="I1346" i="6"/>
  <c r="K1346" i="6" s="1"/>
  <c r="I1347" i="6"/>
  <c r="I1348" i="6"/>
  <c r="I1349" i="6"/>
  <c r="I1350" i="6"/>
  <c r="K1350" i="6" s="1"/>
  <c r="I1351" i="6"/>
  <c r="I1352" i="6"/>
  <c r="I1353" i="6"/>
  <c r="I1354" i="6"/>
  <c r="K1354" i="6" s="1"/>
  <c r="I1355" i="6"/>
  <c r="I1356" i="6"/>
  <c r="I1357" i="6"/>
  <c r="I1358" i="6"/>
  <c r="K1358" i="6" s="1"/>
  <c r="I1359" i="6"/>
  <c r="I1360" i="6"/>
  <c r="I1361" i="6"/>
  <c r="I1362" i="6"/>
  <c r="K1362" i="6" s="1"/>
  <c r="I1363" i="6"/>
  <c r="I1364" i="6"/>
  <c r="I1365" i="6"/>
  <c r="I1366" i="6"/>
  <c r="K1366" i="6" s="1"/>
  <c r="I1367" i="6"/>
  <c r="I1368" i="6"/>
  <c r="I1369" i="6"/>
  <c r="I1370" i="6"/>
  <c r="K1370" i="6" s="1"/>
  <c r="I1371" i="6"/>
  <c r="I1372" i="6"/>
  <c r="I1373" i="6"/>
  <c r="I1374" i="6"/>
  <c r="K1374" i="6" s="1"/>
  <c r="I1375" i="6"/>
  <c r="I1376" i="6"/>
  <c r="I1377" i="6"/>
  <c r="I1378" i="6"/>
  <c r="K1378" i="6" s="1"/>
  <c r="I1379" i="6"/>
  <c r="I1380" i="6"/>
  <c r="I1381" i="6"/>
  <c r="I1382" i="6"/>
  <c r="K1382" i="6" s="1"/>
  <c r="I1383" i="6"/>
  <c r="I1384" i="6"/>
  <c r="I1385" i="6"/>
  <c r="I1386" i="6"/>
  <c r="K1386" i="6" s="1"/>
  <c r="I1387" i="6"/>
  <c r="I1388" i="6"/>
  <c r="I1389" i="6"/>
  <c r="I1390" i="6"/>
  <c r="K1390" i="6" s="1"/>
  <c r="I1391" i="6"/>
  <c r="I1392" i="6"/>
  <c r="I1393" i="6"/>
  <c r="I1394" i="6"/>
  <c r="K1394" i="6" s="1"/>
  <c r="I1395" i="6"/>
  <c r="I1396" i="6"/>
  <c r="I1397" i="6"/>
  <c r="I1398" i="6"/>
  <c r="K1398" i="6" s="1"/>
  <c r="I1399" i="6"/>
  <c r="I1400" i="6"/>
  <c r="I1401" i="6"/>
  <c r="I1402" i="6"/>
  <c r="K1402" i="6" s="1"/>
  <c r="I1403" i="6"/>
  <c r="I1404" i="6"/>
  <c r="I1405" i="6"/>
  <c r="I1406" i="6"/>
  <c r="K1406" i="6" s="1"/>
  <c r="I1407" i="6"/>
  <c r="I1408" i="6"/>
  <c r="I1409" i="6"/>
  <c r="I1410" i="6"/>
  <c r="K1410" i="6" s="1"/>
  <c r="I1411" i="6"/>
  <c r="I1412" i="6"/>
  <c r="I1413" i="6"/>
  <c r="I1414" i="6"/>
  <c r="K1414" i="6" s="1"/>
  <c r="I1415" i="6"/>
  <c r="I1416" i="6"/>
  <c r="I1417" i="6"/>
  <c r="I1418" i="6"/>
  <c r="K1418" i="6" s="1"/>
  <c r="I1419" i="6"/>
  <c r="I1420" i="6"/>
  <c r="I1421" i="6"/>
  <c r="I1422" i="6"/>
  <c r="K1422" i="6" s="1"/>
  <c r="I1423" i="6"/>
  <c r="I1424" i="6"/>
  <c r="I1425" i="6"/>
  <c r="I1426" i="6"/>
  <c r="K1426" i="6" s="1"/>
  <c r="I1427" i="6"/>
  <c r="I1428" i="6"/>
  <c r="I1429" i="6"/>
  <c r="I1430" i="6"/>
  <c r="K1430" i="6" s="1"/>
  <c r="I1431" i="6"/>
  <c r="I1432" i="6"/>
  <c r="I1433" i="6"/>
  <c r="I1434" i="6"/>
  <c r="K1434" i="6" s="1"/>
  <c r="I1435" i="6"/>
  <c r="I1436" i="6"/>
  <c r="I1437" i="6"/>
  <c r="I1438" i="6"/>
  <c r="K1438" i="6" s="1"/>
  <c r="I1439" i="6"/>
  <c r="I1440" i="6"/>
  <c r="I1441" i="6"/>
  <c r="I1442" i="6"/>
  <c r="K1442" i="6" s="1"/>
  <c r="I1443" i="6"/>
  <c r="I1444" i="6"/>
  <c r="I1445" i="6"/>
  <c r="I1446" i="6"/>
  <c r="K1446" i="6" s="1"/>
  <c r="I1447" i="6"/>
  <c r="I1448" i="6"/>
  <c r="I1449" i="6"/>
  <c r="I1450" i="6"/>
  <c r="K1450" i="6" s="1"/>
  <c r="I1451" i="6"/>
  <c r="I1452" i="6"/>
  <c r="I1453" i="6"/>
  <c r="I1454" i="6"/>
  <c r="K1454" i="6" s="1"/>
  <c r="I1455" i="6"/>
  <c r="I1456" i="6"/>
  <c r="I1457" i="6"/>
  <c r="I1458" i="6"/>
  <c r="K1458" i="6" s="1"/>
  <c r="I1459" i="6"/>
  <c r="I1460" i="6"/>
  <c r="I1461" i="6"/>
  <c r="I1462" i="6"/>
  <c r="K1462" i="6" s="1"/>
  <c r="I1463" i="6"/>
  <c r="I1464" i="6"/>
  <c r="I1465" i="6"/>
  <c r="I1466" i="6"/>
  <c r="K1466" i="6" s="1"/>
  <c r="I1467" i="6"/>
  <c r="I1468" i="6"/>
  <c r="I1469" i="6"/>
  <c r="I1470" i="6"/>
  <c r="K1470" i="6" s="1"/>
  <c r="I1471" i="6"/>
  <c r="I1472" i="6"/>
  <c r="I1473" i="6"/>
  <c r="I1474" i="6"/>
  <c r="K1474" i="6" s="1"/>
  <c r="I1475" i="6"/>
  <c r="I1476" i="6"/>
  <c r="I1477" i="6"/>
  <c r="I1478" i="6"/>
  <c r="K1478" i="6" s="1"/>
  <c r="I1479" i="6"/>
  <c r="I1480" i="6"/>
  <c r="I1481" i="6"/>
  <c r="I1482" i="6"/>
  <c r="K1482" i="6" s="1"/>
  <c r="I1483" i="6"/>
  <c r="I1484" i="6"/>
  <c r="I1485" i="6"/>
  <c r="I1486" i="6"/>
  <c r="K1486" i="6" s="1"/>
  <c r="I1487" i="6"/>
  <c r="I1488" i="6"/>
  <c r="I1489" i="6"/>
  <c r="I1490" i="6"/>
  <c r="K1490" i="6" s="1"/>
  <c r="I1491" i="6"/>
  <c r="I1492" i="6"/>
  <c r="I1493" i="6"/>
  <c r="I1494" i="6"/>
  <c r="K1494" i="6" s="1"/>
  <c r="I1495" i="6"/>
  <c r="I1496" i="6"/>
  <c r="I1497" i="6"/>
  <c r="I1498" i="6"/>
  <c r="K1498" i="6" s="1"/>
  <c r="I1499" i="6"/>
  <c r="I1500" i="6"/>
  <c r="I1501" i="6"/>
  <c r="I1502" i="6"/>
  <c r="K1502" i="6" s="1"/>
  <c r="I1503" i="6"/>
  <c r="I1504" i="6"/>
  <c r="I1505" i="6"/>
  <c r="I1506" i="6"/>
  <c r="K1506" i="6" s="1"/>
  <c r="I1507" i="6"/>
  <c r="I1508" i="6"/>
  <c r="I1509" i="6"/>
  <c r="I1510" i="6"/>
  <c r="K1510" i="6" s="1"/>
  <c r="I1511" i="6"/>
  <c r="I1512" i="6"/>
  <c r="I1513" i="6"/>
  <c r="I1514" i="6"/>
  <c r="K1514" i="6" s="1"/>
  <c r="I1515" i="6"/>
  <c r="I1516" i="6"/>
  <c r="I1517" i="6"/>
  <c r="I1518" i="6"/>
  <c r="K1518" i="6" s="1"/>
  <c r="I1519" i="6"/>
  <c r="I1520" i="6"/>
  <c r="I1521" i="6"/>
  <c r="I1522" i="6"/>
  <c r="K1522" i="6" s="1"/>
  <c r="I1523" i="6"/>
  <c r="I1524" i="6"/>
  <c r="I1525" i="6"/>
  <c r="I1526" i="6"/>
  <c r="K1526" i="6" s="1"/>
  <c r="I1527" i="6"/>
  <c r="I1528" i="6"/>
  <c r="I1529" i="6"/>
  <c r="I1530" i="6"/>
  <c r="K1530" i="6" s="1"/>
  <c r="I1531" i="6"/>
  <c r="I1532" i="6"/>
  <c r="I1533" i="6"/>
  <c r="I1534" i="6"/>
  <c r="K1534" i="6" s="1"/>
  <c r="I1535" i="6"/>
  <c r="I1536" i="6"/>
  <c r="I1537" i="6"/>
  <c r="I1538" i="6"/>
  <c r="K1538" i="6" s="1"/>
  <c r="I1539" i="6"/>
  <c r="I1540" i="6"/>
  <c r="I1541" i="6"/>
  <c r="I1542" i="6"/>
  <c r="K1542" i="6" s="1"/>
  <c r="I1543" i="6"/>
  <c r="I1544" i="6"/>
  <c r="I1545" i="6"/>
  <c r="I1546" i="6"/>
  <c r="K1546" i="6" s="1"/>
  <c r="I1547" i="6"/>
  <c r="I1548" i="6"/>
  <c r="I1549" i="6"/>
  <c r="I1550" i="6"/>
  <c r="K1550" i="6" s="1"/>
  <c r="I1551" i="6"/>
  <c r="I1552" i="6"/>
  <c r="I1553" i="6"/>
  <c r="I1554" i="6"/>
  <c r="K1554" i="6" s="1"/>
  <c r="I1555" i="6"/>
  <c r="I1556" i="6"/>
  <c r="I1557" i="6"/>
  <c r="I1558" i="6"/>
  <c r="K1558" i="6" s="1"/>
  <c r="I1559" i="6"/>
  <c r="I1560" i="6"/>
  <c r="I1561" i="6"/>
  <c r="I1562" i="6"/>
  <c r="K1562" i="6" s="1"/>
  <c r="I1563" i="6"/>
  <c r="I1564" i="6"/>
  <c r="I1565" i="6"/>
  <c r="I1566" i="6"/>
  <c r="K1566" i="6" s="1"/>
  <c r="I1567" i="6"/>
  <c r="I1568" i="6"/>
  <c r="I1569" i="6"/>
  <c r="I1570" i="6"/>
  <c r="K1570" i="6" s="1"/>
  <c r="I1571" i="6"/>
  <c r="I1572" i="6"/>
  <c r="I1573" i="6"/>
  <c r="I1574" i="6"/>
  <c r="K1574" i="6" s="1"/>
  <c r="I1575" i="6"/>
  <c r="I1576" i="6"/>
  <c r="I1577" i="6"/>
  <c r="I1578" i="6"/>
  <c r="K1578" i="6" s="1"/>
  <c r="I1579" i="6"/>
  <c r="I1580" i="6"/>
  <c r="I1581" i="6"/>
  <c r="I1582" i="6"/>
  <c r="K1582" i="6" s="1"/>
  <c r="I1583" i="6"/>
  <c r="I1584" i="6"/>
  <c r="I1585" i="6"/>
  <c r="I1586" i="6"/>
  <c r="K1586" i="6" s="1"/>
  <c r="I1587" i="6"/>
  <c r="I1588" i="6"/>
  <c r="I1589" i="6"/>
  <c r="I1590" i="6"/>
  <c r="K1590" i="6" s="1"/>
  <c r="I1591" i="6"/>
  <c r="I1592" i="6"/>
  <c r="I1593" i="6"/>
  <c r="I1594" i="6"/>
  <c r="K1594" i="6" s="1"/>
  <c r="I1595" i="6"/>
  <c r="I1596" i="6"/>
  <c r="I1597" i="6"/>
  <c r="I1598" i="6"/>
  <c r="K1598" i="6" s="1"/>
  <c r="I1599" i="6"/>
  <c r="I1600" i="6"/>
  <c r="I1601" i="6"/>
  <c r="I1602" i="6"/>
  <c r="K1602" i="6" s="1"/>
  <c r="I1603" i="6"/>
  <c r="I1604" i="6"/>
  <c r="I1605" i="6"/>
  <c r="I1606" i="6"/>
  <c r="K1606" i="6" s="1"/>
  <c r="I1607" i="6"/>
  <c r="I1608" i="6"/>
  <c r="I1609" i="6"/>
  <c r="I1610" i="6"/>
  <c r="K1610" i="6" s="1"/>
  <c r="I1611" i="6"/>
  <c r="I1612" i="6"/>
  <c r="I1613" i="6"/>
  <c r="I1614" i="6"/>
  <c r="K1614" i="6" s="1"/>
  <c r="I1615" i="6"/>
  <c r="I1616" i="6"/>
  <c r="I1617" i="6"/>
  <c r="I1618" i="6"/>
  <c r="K1618" i="6" s="1"/>
  <c r="I1619" i="6"/>
  <c r="I1620" i="6"/>
  <c r="I1621" i="6"/>
  <c r="I1622" i="6"/>
  <c r="K1622" i="6" s="1"/>
  <c r="I1623" i="6"/>
  <c r="I1624" i="6"/>
  <c r="I1625" i="6"/>
  <c r="I1626" i="6"/>
  <c r="K1626" i="6" s="1"/>
  <c r="I1627" i="6"/>
  <c r="I1628" i="6"/>
  <c r="I1629" i="6"/>
  <c r="I1630" i="6"/>
  <c r="K1630" i="6" s="1"/>
  <c r="I1631" i="6"/>
  <c r="I1632" i="6"/>
  <c r="I1633" i="6"/>
  <c r="I1634" i="6"/>
  <c r="K1634" i="6" s="1"/>
  <c r="I1635" i="6"/>
  <c r="I1636" i="6"/>
  <c r="I1637" i="6"/>
  <c r="I1638" i="6"/>
  <c r="K1638" i="6" s="1"/>
  <c r="I1639" i="6"/>
  <c r="I1640" i="6"/>
  <c r="I1641" i="6"/>
  <c r="I1642" i="6"/>
  <c r="K1642" i="6" s="1"/>
  <c r="I1643" i="6"/>
  <c r="I1644" i="6"/>
  <c r="I1645" i="6"/>
  <c r="I1646" i="6"/>
  <c r="K1646" i="6" s="1"/>
  <c r="I1647" i="6"/>
  <c r="I1648" i="6"/>
  <c r="I1649" i="6"/>
  <c r="I1650" i="6"/>
  <c r="K1650" i="6" s="1"/>
  <c r="I1651" i="6"/>
  <c r="I1652" i="6"/>
  <c r="I1653" i="6"/>
  <c r="I1654" i="6"/>
  <c r="K1654" i="6" s="1"/>
  <c r="I1655" i="6"/>
  <c r="I1656" i="6"/>
  <c r="I1657" i="6"/>
  <c r="I1658" i="6"/>
  <c r="K1658" i="6" s="1"/>
  <c r="I1659" i="6"/>
  <c r="I1660" i="6"/>
  <c r="I1661" i="6"/>
  <c r="I1662" i="6"/>
  <c r="K1662" i="6" s="1"/>
  <c r="I1663" i="6"/>
  <c r="I1664" i="6"/>
  <c r="I1665" i="6"/>
  <c r="I1666" i="6"/>
  <c r="K1666" i="6" s="1"/>
  <c r="I1667" i="6"/>
  <c r="I1668" i="6"/>
  <c r="I1669" i="6"/>
  <c r="I1670" i="6"/>
  <c r="K1670" i="6" s="1"/>
  <c r="I1671" i="6"/>
  <c r="I1672" i="6"/>
  <c r="I1673" i="6"/>
  <c r="I1674" i="6"/>
  <c r="K1674" i="6" s="1"/>
  <c r="I1675" i="6"/>
  <c r="I1676" i="6"/>
  <c r="I1677" i="6"/>
  <c r="I1678" i="6"/>
  <c r="K1678" i="6" s="1"/>
  <c r="I1679" i="6"/>
  <c r="I1680" i="6"/>
  <c r="I1681" i="6"/>
  <c r="I1682" i="6"/>
  <c r="K1682" i="6" s="1"/>
  <c r="I1683" i="6"/>
  <c r="I1684" i="6"/>
  <c r="I1685" i="6"/>
  <c r="I1686" i="6"/>
  <c r="K1686" i="6" s="1"/>
  <c r="I1687" i="6"/>
  <c r="I1688" i="6"/>
  <c r="I1689" i="6"/>
  <c r="I1690" i="6"/>
  <c r="K1690" i="6" s="1"/>
  <c r="I1691" i="6"/>
  <c r="I1692" i="6"/>
  <c r="I1693" i="6"/>
  <c r="I1694" i="6"/>
  <c r="K1694" i="6" s="1"/>
  <c r="I1695" i="6"/>
  <c r="I1696" i="6"/>
  <c r="I1697" i="6"/>
  <c r="I1698" i="6"/>
  <c r="K1698" i="6" s="1"/>
  <c r="I1699" i="6"/>
  <c r="I1700" i="6"/>
  <c r="I1701" i="6"/>
  <c r="I1702" i="6"/>
  <c r="K1702" i="6" s="1"/>
  <c r="I1703" i="6"/>
  <c r="I1704" i="6"/>
  <c r="I1705" i="6"/>
  <c r="I1706" i="6"/>
  <c r="K1706" i="6" s="1"/>
  <c r="I1707" i="6"/>
  <c r="I1708" i="6"/>
  <c r="I1709" i="6"/>
  <c r="I1710" i="6"/>
  <c r="K1710" i="6" s="1"/>
  <c r="I1711" i="6"/>
  <c r="I1712" i="6"/>
  <c r="I1713" i="6"/>
  <c r="I1714" i="6"/>
  <c r="K1714" i="6" s="1"/>
  <c r="I1715" i="6"/>
  <c r="I1716" i="6"/>
  <c r="I1717" i="6"/>
  <c r="I1718" i="6"/>
  <c r="K1718" i="6" s="1"/>
  <c r="I1719" i="6"/>
  <c r="I1720" i="6"/>
  <c r="I1721" i="6"/>
  <c r="I1722" i="6"/>
  <c r="K1722" i="6" s="1"/>
  <c r="I1723" i="6"/>
  <c r="I1724" i="6"/>
  <c r="I1725" i="6"/>
  <c r="I1726" i="6"/>
  <c r="K1726" i="6" s="1"/>
  <c r="I1727" i="6"/>
  <c r="I1728" i="6"/>
  <c r="I1729" i="6"/>
  <c r="I1730" i="6"/>
  <c r="K1730" i="6" s="1"/>
  <c r="I1731" i="6"/>
  <c r="I1732" i="6"/>
  <c r="I1733" i="6"/>
  <c r="I1734" i="6"/>
  <c r="K1734" i="6" s="1"/>
  <c r="I1735" i="6"/>
  <c r="I1736" i="6"/>
  <c r="I1737" i="6"/>
  <c r="I1738" i="6"/>
  <c r="K1738" i="6" s="1"/>
  <c r="I1739" i="6"/>
  <c r="I1740" i="6"/>
  <c r="I1741" i="6"/>
  <c r="I1742" i="6"/>
  <c r="K1742" i="6" s="1"/>
  <c r="I1743" i="6"/>
  <c r="I1744" i="6"/>
  <c r="I1745" i="6"/>
  <c r="I1746" i="6"/>
  <c r="K1746" i="6" s="1"/>
  <c r="I1747" i="6"/>
  <c r="I1748" i="6"/>
  <c r="I1749" i="6"/>
  <c r="I1750" i="6"/>
  <c r="K1750" i="6" s="1"/>
  <c r="I1751" i="6"/>
  <c r="I1752" i="6"/>
  <c r="I1753" i="6"/>
  <c r="I1754" i="6"/>
  <c r="K1754" i="6" s="1"/>
  <c r="I1755" i="6"/>
  <c r="I1756" i="6"/>
  <c r="I1757" i="6"/>
  <c r="I1758" i="6"/>
  <c r="K1758" i="6" s="1"/>
  <c r="I1759" i="6"/>
  <c r="I1760" i="6"/>
  <c r="I1761" i="6"/>
  <c r="I1762" i="6"/>
  <c r="K1762" i="6" s="1"/>
  <c r="I1763" i="6"/>
  <c r="I1764" i="6"/>
  <c r="I1765" i="6"/>
  <c r="I1766" i="6"/>
  <c r="K1766" i="6" s="1"/>
  <c r="I1767" i="6"/>
  <c r="I1768" i="6"/>
  <c r="I1769" i="6"/>
  <c r="I1770" i="6"/>
  <c r="K1770" i="6" s="1"/>
  <c r="I1771" i="6"/>
  <c r="I1772" i="6"/>
  <c r="I1773" i="6"/>
  <c r="I1774" i="6"/>
  <c r="K1774" i="6" s="1"/>
  <c r="I1775" i="6"/>
  <c r="I1776" i="6"/>
  <c r="I1777" i="6"/>
  <c r="I1778" i="6"/>
  <c r="K1778" i="6" s="1"/>
  <c r="I1779" i="6"/>
  <c r="I1780" i="6"/>
  <c r="I1781" i="6"/>
  <c r="I1782" i="6"/>
  <c r="K1782" i="6" s="1"/>
  <c r="I1783" i="6"/>
  <c r="I1784" i="6"/>
  <c r="I1785" i="6"/>
  <c r="I1786" i="6"/>
  <c r="K1786" i="6" s="1"/>
  <c r="I1787" i="6"/>
  <c r="I1788" i="6"/>
  <c r="I1789" i="6"/>
  <c r="I1790" i="6"/>
  <c r="K1790" i="6" s="1"/>
  <c r="I1791" i="6"/>
  <c r="I1792" i="6"/>
  <c r="I1793" i="6"/>
  <c r="I1794" i="6"/>
  <c r="K1794" i="6" s="1"/>
  <c r="I1795" i="6"/>
  <c r="I1796" i="6"/>
  <c r="I1797" i="6"/>
  <c r="I1798" i="6"/>
  <c r="K1798" i="6" s="1"/>
  <c r="I1799" i="6"/>
  <c r="I1800" i="6"/>
  <c r="I1801" i="6"/>
  <c r="I1802" i="6"/>
  <c r="K1802" i="6" s="1"/>
  <c r="I1803" i="6"/>
  <c r="I1804" i="6"/>
  <c r="I1805" i="6"/>
  <c r="I1806" i="6"/>
  <c r="K1806" i="6" s="1"/>
  <c r="I1807" i="6"/>
  <c r="I1808" i="6"/>
  <c r="I1809" i="6"/>
  <c r="I1810" i="6"/>
  <c r="K1810" i="6" s="1"/>
  <c r="I1811" i="6"/>
  <c r="I1812" i="6"/>
  <c r="I1813" i="6"/>
  <c r="I1814" i="6"/>
  <c r="K1814" i="6" s="1"/>
  <c r="I1815" i="6"/>
  <c r="I1816" i="6"/>
  <c r="I1817" i="6"/>
  <c r="I1818" i="6"/>
  <c r="K1818" i="6" s="1"/>
  <c r="I1819" i="6"/>
  <c r="I1820" i="6"/>
  <c r="I1821" i="6"/>
  <c r="I1822" i="6"/>
  <c r="K1822" i="6" s="1"/>
  <c r="I1823" i="6"/>
  <c r="I1824" i="6"/>
  <c r="I1825" i="6"/>
  <c r="I1826" i="6"/>
  <c r="K1826" i="6" s="1"/>
  <c r="I1827" i="6"/>
  <c r="I1828" i="6"/>
  <c r="I1829" i="6"/>
  <c r="I1830" i="6"/>
  <c r="K1830" i="6" s="1"/>
  <c r="I1831" i="6"/>
  <c r="I1832" i="6"/>
  <c r="I1833" i="6"/>
  <c r="I1834" i="6"/>
  <c r="K1834" i="6" s="1"/>
  <c r="I1835" i="6"/>
  <c r="I1836" i="6"/>
  <c r="I1837" i="6"/>
  <c r="I1838" i="6"/>
  <c r="K1838" i="6" s="1"/>
  <c r="I1839" i="6"/>
  <c r="I1840" i="6"/>
  <c r="I1841" i="6"/>
  <c r="I1842" i="6"/>
  <c r="K1842" i="6" s="1"/>
  <c r="I1843" i="6"/>
  <c r="I1844" i="6"/>
  <c r="I1845" i="6"/>
  <c r="I1846" i="6"/>
  <c r="K1846" i="6" s="1"/>
  <c r="I1847" i="6"/>
  <c r="I1848" i="6"/>
  <c r="I1849" i="6"/>
  <c r="I1850" i="6"/>
  <c r="K1850" i="6" s="1"/>
  <c r="I1851" i="6"/>
  <c r="I1852" i="6"/>
  <c r="I1853" i="6"/>
  <c r="I1854" i="6"/>
  <c r="K1854" i="6" s="1"/>
  <c r="I1855" i="6"/>
  <c r="I1856" i="6"/>
  <c r="I1857" i="6"/>
  <c r="I1858" i="6"/>
  <c r="K1858" i="6" s="1"/>
  <c r="I1859" i="6"/>
  <c r="I1860" i="6"/>
  <c r="I1861" i="6"/>
  <c r="I1862" i="6"/>
  <c r="K1862" i="6" s="1"/>
  <c r="I1863" i="6"/>
  <c r="I1864" i="6"/>
  <c r="I1865" i="6"/>
  <c r="I1866" i="6"/>
  <c r="K1866" i="6" s="1"/>
  <c r="I1867" i="6"/>
  <c r="I1868" i="6"/>
  <c r="I1869" i="6"/>
  <c r="I1870" i="6"/>
  <c r="K1870" i="6" s="1"/>
  <c r="I1871" i="6"/>
  <c r="I1872" i="6"/>
  <c r="I1873" i="6"/>
  <c r="I1874" i="6"/>
  <c r="K1874" i="6" s="1"/>
  <c r="I1875" i="6"/>
  <c r="I1876" i="6"/>
  <c r="I1877" i="6"/>
  <c r="I1878" i="6"/>
  <c r="K1878" i="6" s="1"/>
  <c r="I1879" i="6"/>
  <c r="I1880" i="6"/>
  <c r="I1881" i="6"/>
  <c r="I1882" i="6"/>
  <c r="K1882" i="6" s="1"/>
  <c r="I1883" i="6"/>
  <c r="I1884" i="6"/>
  <c r="I1885" i="6"/>
  <c r="I1886" i="6"/>
  <c r="K1886" i="6" s="1"/>
  <c r="I1887" i="6"/>
  <c r="I1888" i="6"/>
  <c r="I1889" i="6"/>
  <c r="I1890" i="6"/>
  <c r="K1890" i="6" s="1"/>
  <c r="I1891" i="6"/>
  <c r="I1892" i="6"/>
  <c r="I1893" i="6"/>
  <c r="I1894" i="6"/>
  <c r="K1894" i="6" s="1"/>
  <c r="I1895" i="6"/>
  <c r="I1896" i="6"/>
  <c r="I1897" i="6"/>
  <c r="I1898" i="6"/>
  <c r="K1898" i="6" s="1"/>
  <c r="I1899" i="6"/>
  <c r="I1900" i="6"/>
  <c r="I1901" i="6"/>
  <c r="I1902" i="6"/>
  <c r="K1902" i="6" s="1"/>
  <c r="I1903" i="6"/>
  <c r="I1904" i="6"/>
  <c r="I1905" i="6"/>
  <c r="I1906" i="6"/>
  <c r="K1906" i="6" s="1"/>
  <c r="I1907" i="6"/>
  <c r="I1908" i="6"/>
  <c r="I1909" i="6"/>
  <c r="I1910" i="6"/>
  <c r="K1910" i="6" s="1"/>
  <c r="I1911" i="6"/>
  <c r="I1912" i="6"/>
  <c r="I1913" i="6"/>
  <c r="I1914" i="6"/>
  <c r="K1914" i="6" s="1"/>
  <c r="I1915" i="6"/>
  <c r="I1916" i="6"/>
  <c r="I1917" i="6"/>
  <c r="I1918" i="6"/>
  <c r="K1918" i="6" s="1"/>
  <c r="I1919" i="6"/>
  <c r="I1920" i="6"/>
  <c r="I1921" i="6"/>
  <c r="I1922" i="6"/>
  <c r="K1922" i="6" s="1"/>
  <c r="I1923" i="6"/>
  <c r="I1924" i="6"/>
  <c r="I1925" i="6"/>
  <c r="I1926" i="6"/>
  <c r="K1926" i="6" s="1"/>
  <c r="I1927" i="6"/>
  <c r="I1928" i="6"/>
  <c r="I1929" i="6"/>
  <c r="I1930" i="6"/>
  <c r="K1930" i="6" s="1"/>
  <c r="I1931" i="6"/>
  <c r="I1932" i="6"/>
  <c r="I1933" i="6"/>
  <c r="I1934" i="6"/>
  <c r="K1934" i="6" s="1"/>
  <c r="I1935" i="6"/>
  <c r="I1936" i="6"/>
  <c r="I1937" i="6"/>
  <c r="I1938" i="6"/>
  <c r="K1938" i="6" s="1"/>
  <c r="I1939" i="6"/>
  <c r="I1940" i="6"/>
  <c r="I1941" i="6"/>
  <c r="I1942" i="6"/>
  <c r="K1942" i="6" s="1"/>
  <c r="I1943" i="6"/>
  <c r="I1944" i="6"/>
  <c r="I1945" i="6"/>
  <c r="I1946" i="6"/>
  <c r="K1946" i="6" s="1"/>
  <c r="I1947" i="6"/>
  <c r="I1948" i="6"/>
  <c r="I1949" i="6"/>
  <c r="I1950" i="6"/>
  <c r="K1950" i="6" s="1"/>
  <c r="I1951" i="6"/>
  <c r="I1952" i="6"/>
  <c r="I1953" i="6"/>
  <c r="I1954" i="6"/>
  <c r="K1954" i="6" s="1"/>
  <c r="I1955" i="6"/>
  <c r="I1956" i="6"/>
  <c r="I1957" i="6"/>
  <c r="I1958" i="6"/>
  <c r="K1958" i="6" s="1"/>
  <c r="I1959" i="6"/>
  <c r="I1960" i="6"/>
  <c r="I1961" i="6"/>
  <c r="I1962" i="6"/>
  <c r="K1962" i="6" s="1"/>
  <c r="I1963" i="6"/>
  <c r="I1964" i="6"/>
  <c r="I1965" i="6"/>
  <c r="I1966" i="6"/>
  <c r="K1966" i="6" s="1"/>
  <c r="I1967" i="6"/>
  <c r="I1968" i="6"/>
  <c r="I1969" i="6"/>
  <c r="I1970" i="6"/>
  <c r="K1970" i="6" s="1"/>
  <c r="I1971" i="6"/>
  <c r="I1972" i="6"/>
  <c r="I1973" i="6"/>
  <c r="I1974" i="6"/>
  <c r="K1974" i="6" s="1"/>
  <c r="I1975" i="6"/>
  <c r="I1976" i="6"/>
  <c r="I1977" i="6"/>
  <c r="I1978" i="6"/>
  <c r="K1978" i="6" s="1"/>
  <c r="I1979" i="6"/>
  <c r="I1980" i="6"/>
  <c r="I1981" i="6"/>
  <c r="I1982" i="6"/>
  <c r="K1982" i="6" s="1"/>
  <c r="I1983" i="6"/>
  <c r="I1984" i="6"/>
  <c r="I1985" i="6"/>
  <c r="I1986" i="6"/>
  <c r="K1986" i="6" s="1"/>
  <c r="I1987" i="6"/>
  <c r="I1988" i="6"/>
  <c r="I1989" i="6"/>
  <c r="I1990" i="6"/>
  <c r="K1990" i="6" s="1"/>
  <c r="I1991" i="6"/>
  <c r="I1992" i="6"/>
  <c r="I1993" i="6"/>
  <c r="I1994" i="6"/>
  <c r="K1994" i="6" s="1"/>
  <c r="I1995" i="6"/>
  <c r="I1996" i="6"/>
  <c r="I1997" i="6"/>
  <c r="I1998" i="6"/>
  <c r="K1998" i="6" s="1"/>
  <c r="I1999" i="6"/>
  <c r="I2000" i="6"/>
  <c r="I2001" i="6"/>
  <c r="I2002" i="6"/>
  <c r="K2002" i="6" s="1"/>
  <c r="I2003" i="6"/>
  <c r="I2004" i="6"/>
  <c r="I2005" i="6"/>
  <c r="I2006" i="6"/>
  <c r="K2006" i="6" s="1"/>
  <c r="I2007" i="6"/>
  <c r="I2008" i="6"/>
  <c r="I2009" i="6"/>
  <c r="I2010" i="6"/>
  <c r="K2010" i="6" s="1"/>
  <c r="I2011" i="6"/>
  <c r="I2012" i="6"/>
  <c r="I2013" i="6"/>
  <c r="I2014" i="6"/>
  <c r="K2014" i="6" s="1"/>
  <c r="I2015" i="6"/>
  <c r="I2016" i="6"/>
  <c r="I2017" i="6"/>
  <c r="I2018" i="6"/>
  <c r="K2018" i="6" s="1"/>
  <c r="I2019" i="6"/>
  <c r="I2020" i="6"/>
  <c r="I2021" i="6"/>
  <c r="I2022" i="6"/>
  <c r="K2022" i="6" s="1"/>
  <c r="I2023" i="6"/>
  <c r="I2024" i="6"/>
  <c r="I2025" i="6"/>
  <c r="I2026" i="6"/>
  <c r="K2026" i="6" s="1"/>
  <c r="I2027" i="6"/>
  <c r="I2028" i="6"/>
  <c r="I2029" i="6"/>
  <c r="I2030" i="6"/>
  <c r="K2030" i="6" s="1"/>
  <c r="I2031" i="6"/>
  <c r="I2032" i="6"/>
  <c r="I2033" i="6"/>
  <c r="I2034" i="6"/>
  <c r="K2034" i="6" s="1"/>
  <c r="I2035" i="6"/>
  <c r="I2036" i="6"/>
  <c r="I2037" i="6"/>
  <c r="I2038" i="6"/>
  <c r="K2038" i="6" s="1"/>
  <c r="I2039" i="6"/>
  <c r="I2040" i="6"/>
  <c r="I2041" i="6"/>
  <c r="I2042" i="6"/>
  <c r="K2042" i="6" s="1"/>
  <c r="I2043" i="6"/>
  <c r="I2044" i="6"/>
  <c r="I2045" i="6"/>
  <c r="I2046" i="6"/>
  <c r="K2046" i="6" s="1"/>
  <c r="I2047" i="6"/>
  <c r="I2048" i="6"/>
  <c r="I2049" i="6"/>
  <c r="I2050" i="6"/>
  <c r="K2050" i="6" s="1"/>
  <c r="I2051" i="6"/>
  <c r="I2052" i="6"/>
  <c r="I2053" i="6"/>
  <c r="I2054" i="6"/>
  <c r="K2054" i="6" s="1"/>
  <c r="I2055" i="6"/>
  <c r="I2056" i="6"/>
  <c r="I2057" i="6"/>
  <c r="I2058" i="6"/>
  <c r="K2058" i="6" s="1"/>
  <c r="I2059" i="6"/>
  <c r="I2060" i="6"/>
  <c r="I2061" i="6"/>
  <c r="I2062" i="6"/>
  <c r="K2062" i="6" s="1"/>
  <c r="I2063" i="6"/>
  <c r="I2064" i="6"/>
  <c r="I2065" i="6"/>
  <c r="I2066" i="6"/>
  <c r="K2066" i="6" s="1"/>
  <c r="I2067" i="6"/>
  <c r="I2068" i="6"/>
  <c r="I2069" i="6"/>
  <c r="I2070" i="6"/>
  <c r="K2070" i="6" s="1"/>
  <c r="I2071" i="6"/>
  <c r="I2072" i="6"/>
  <c r="I2073" i="6"/>
  <c r="I2074" i="6"/>
  <c r="K2074" i="6" s="1"/>
  <c r="I2075" i="6"/>
  <c r="I2076" i="6"/>
  <c r="I2077" i="6"/>
  <c r="I2078" i="6"/>
  <c r="K2078" i="6" s="1"/>
  <c r="I2079" i="6"/>
  <c r="I2080" i="6"/>
  <c r="I2081" i="6"/>
  <c r="I2082" i="6"/>
  <c r="K2082" i="6" s="1"/>
  <c r="I2083" i="6"/>
  <c r="I2084" i="6"/>
  <c r="I2085" i="6"/>
  <c r="I2086" i="6"/>
  <c r="K2086" i="6" s="1"/>
  <c r="I2087" i="6"/>
  <c r="I2088" i="6"/>
  <c r="I2089" i="6"/>
  <c r="I2090" i="6"/>
  <c r="K2090" i="6" s="1"/>
  <c r="I2091" i="6"/>
  <c r="I2092" i="6"/>
  <c r="I2093" i="6"/>
  <c r="I2094" i="6"/>
  <c r="K2094" i="6" s="1"/>
  <c r="I2095" i="6"/>
  <c r="I2096" i="6"/>
  <c r="I2097" i="6"/>
  <c r="I2098" i="6"/>
  <c r="K2098" i="6" s="1"/>
  <c r="I2099" i="6"/>
  <c r="I2100" i="6"/>
  <c r="I2101" i="6"/>
  <c r="I2102" i="6"/>
  <c r="K2102" i="6" s="1"/>
  <c r="I2103" i="6"/>
  <c r="I2104" i="6"/>
  <c r="I2105" i="6"/>
  <c r="I2106" i="6"/>
  <c r="K2106" i="6" s="1"/>
  <c r="I2107" i="6"/>
  <c r="I2108" i="6"/>
  <c r="I2109" i="6"/>
  <c r="I2110" i="6"/>
  <c r="K2110" i="6" s="1"/>
  <c r="I2111" i="6"/>
  <c r="I2112" i="6"/>
  <c r="I2113" i="6"/>
  <c r="I2114" i="6"/>
  <c r="K2114" i="6" s="1"/>
  <c r="I2115" i="6"/>
  <c r="I2116" i="6"/>
  <c r="I2117" i="6"/>
  <c r="I2118" i="6"/>
  <c r="K2118" i="6" s="1"/>
  <c r="I2119" i="6"/>
  <c r="I2120" i="6"/>
  <c r="I2121" i="6"/>
  <c r="I2122" i="6"/>
  <c r="K2122" i="6" s="1"/>
  <c r="I2123" i="6"/>
  <c r="I2124" i="6"/>
  <c r="I2125" i="6"/>
  <c r="I2126" i="6"/>
  <c r="K2126" i="6" s="1"/>
  <c r="I2127" i="6"/>
  <c r="I2128" i="6"/>
  <c r="I2129" i="6"/>
  <c r="I2130" i="6"/>
  <c r="K2130" i="6" s="1"/>
  <c r="I2131" i="6"/>
  <c r="I2132" i="6"/>
  <c r="I2133" i="6"/>
  <c r="I2134" i="6"/>
  <c r="K2134" i="6" s="1"/>
  <c r="I2135" i="6"/>
  <c r="I2136" i="6"/>
  <c r="I2137" i="6"/>
  <c r="I2138" i="6"/>
  <c r="K2138" i="6" s="1"/>
  <c r="I2139" i="6"/>
  <c r="I2140" i="6"/>
  <c r="I2141" i="6"/>
  <c r="I2142" i="6"/>
  <c r="K2142" i="6" s="1"/>
  <c r="I2143" i="6"/>
  <c r="I2144" i="6"/>
  <c r="I2145" i="6"/>
  <c r="I2146" i="6"/>
  <c r="K2146" i="6" s="1"/>
  <c r="I2147" i="6"/>
  <c r="I2148" i="6"/>
  <c r="I2149" i="6"/>
  <c r="I2150" i="6"/>
  <c r="K2150" i="6" s="1"/>
  <c r="I2151" i="6"/>
  <c r="I2152" i="6"/>
  <c r="I2153" i="6"/>
  <c r="I2154" i="6"/>
  <c r="K2154" i="6" s="1"/>
  <c r="I2155" i="6"/>
  <c r="I2156" i="6"/>
  <c r="I2157" i="6"/>
  <c r="I2158" i="6"/>
  <c r="K2158" i="6" s="1"/>
  <c r="I2159" i="6"/>
  <c r="I2160" i="6"/>
  <c r="I2161" i="6"/>
  <c r="I2162" i="6"/>
  <c r="K2162" i="6" s="1"/>
  <c r="I2163" i="6"/>
  <c r="I2164" i="6"/>
  <c r="I2165" i="6"/>
  <c r="I2166" i="6"/>
  <c r="K2166" i="6" s="1"/>
  <c r="I2167" i="6"/>
  <c r="I2168" i="6"/>
  <c r="I2169" i="6"/>
  <c r="I2170" i="6"/>
  <c r="K2170" i="6" s="1"/>
  <c r="I2171" i="6"/>
  <c r="I2172" i="6"/>
  <c r="I2173" i="6"/>
  <c r="I2174" i="6"/>
  <c r="K2174" i="6" s="1"/>
  <c r="I2175" i="6"/>
  <c r="I2176" i="6"/>
  <c r="I2177" i="6"/>
  <c r="I2178" i="6"/>
  <c r="K2178" i="6" s="1"/>
  <c r="I2179" i="6"/>
  <c r="I2180" i="6"/>
  <c r="I2181" i="6"/>
  <c r="I2182" i="6"/>
  <c r="K2182" i="6" s="1"/>
  <c r="I2183" i="6"/>
  <c r="I2184" i="6"/>
  <c r="I2185" i="6"/>
  <c r="I2186" i="6"/>
  <c r="K2186" i="6" s="1"/>
  <c r="I2187" i="6"/>
  <c r="I2188" i="6"/>
  <c r="I2189" i="6"/>
  <c r="I2190" i="6"/>
  <c r="K2190" i="6" s="1"/>
  <c r="I2191" i="6"/>
  <c r="I2192" i="6"/>
  <c r="I2193" i="6"/>
  <c r="I2194" i="6"/>
  <c r="K2194" i="6" s="1"/>
  <c r="I2195" i="6"/>
  <c r="I2196" i="6"/>
  <c r="I2197" i="6"/>
  <c r="I2198" i="6"/>
  <c r="K2198" i="6" s="1"/>
  <c r="I2199" i="6"/>
  <c r="I2200" i="6"/>
  <c r="I2201" i="6"/>
  <c r="I2202" i="6"/>
  <c r="K2202" i="6" s="1"/>
  <c r="I2203" i="6"/>
  <c r="I2204" i="6"/>
  <c r="I2205" i="6"/>
  <c r="I2206" i="6"/>
  <c r="K2206" i="6" s="1"/>
  <c r="I2207" i="6"/>
  <c r="I2208" i="6"/>
  <c r="I2209" i="6"/>
  <c r="I2210" i="6"/>
  <c r="K2210" i="6" s="1"/>
  <c r="I2211" i="6"/>
  <c r="I2212" i="6"/>
  <c r="I2213" i="6"/>
  <c r="I2214" i="6"/>
  <c r="K2214" i="6" s="1"/>
  <c r="I2215" i="6"/>
  <c r="I2216" i="6"/>
  <c r="I2217" i="6"/>
  <c r="I2218" i="6"/>
  <c r="K2218" i="6" s="1"/>
  <c r="I2219" i="6"/>
  <c r="I2220" i="6"/>
  <c r="I2221" i="6"/>
  <c r="I2222" i="6"/>
  <c r="K2222" i="6" s="1"/>
  <c r="I2223" i="6"/>
  <c r="I2224" i="6"/>
  <c r="I2225" i="6"/>
  <c r="I2226" i="6"/>
  <c r="K2226" i="6" s="1"/>
  <c r="I2227" i="6"/>
  <c r="I2228" i="6"/>
  <c r="I2229" i="6"/>
  <c r="I2230" i="6"/>
  <c r="K2230" i="6" s="1"/>
  <c r="I2231" i="6"/>
  <c r="I2232" i="6"/>
  <c r="I2233" i="6"/>
  <c r="I2234" i="6"/>
  <c r="K2234" i="6" s="1"/>
  <c r="I2235" i="6"/>
  <c r="I2236" i="6"/>
  <c r="I2237" i="6"/>
  <c r="I2238" i="6"/>
  <c r="K2238" i="6" s="1"/>
  <c r="I2239" i="6"/>
  <c r="I2240" i="6"/>
  <c r="I2241" i="6"/>
  <c r="I2242" i="6"/>
  <c r="K2242" i="6" s="1"/>
  <c r="I2243" i="6"/>
  <c r="I2244" i="6"/>
  <c r="I2245" i="6"/>
  <c r="I2246" i="6"/>
  <c r="K2246" i="6" s="1"/>
  <c r="I2247" i="6"/>
  <c r="I2248" i="6"/>
  <c r="I2249" i="6"/>
  <c r="I2250" i="6"/>
  <c r="K2250" i="6" s="1"/>
  <c r="I2251" i="6"/>
  <c r="I2252" i="6"/>
  <c r="I2253" i="6"/>
  <c r="I2254" i="6"/>
  <c r="K2254" i="6" s="1"/>
  <c r="I2255" i="6"/>
  <c r="I2256" i="6"/>
  <c r="I2257" i="6"/>
  <c r="I2258" i="6"/>
  <c r="K2258" i="6" s="1"/>
  <c r="I2259" i="6"/>
  <c r="I2260" i="6"/>
  <c r="I2261" i="6"/>
  <c r="I2262" i="6"/>
  <c r="K2262" i="6" s="1"/>
  <c r="I2263" i="6"/>
  <c r="I2264" i="6"/>
  <c r="I2265" i="6"/>
  <c r="I2266" i="6"/>
  <c r="K2266" i="6" s="1"/>
  <c r="I2267" i="6"/>
  <c r="I2268" i="6"/>
  <c r="I2269" i="6"/>
  <c r="I2270" i="6"/>
  <c r="K2270" i="6" s="1"/>
  <c r="I2271" i="6"/>
  <c r="I2272" i="6"/>
  <c r="I2273" i="6"/>
  <c r="I2274" i="6"/>
  <c r="K2274" i="6" s="1"/>
  <c r="I2275" i="6"/>
  <c r="I2276" i="6"/>
  <c r="I2277" i="6"/>
  <c r="I2278" i="6"/>
  <c r="K2278" i="6" s="1"/>
  <c r="I2279" i="6"/>
  <c r="I2280" i="6"/>
  <c r="I2281" i="6"/>
  <c r="I2282" i="6"/>
  <c r="K2282" i="6" s="1"/>
  <c r="I2283" i="6"/>
  <c r="I2284" i="6"/>
  <c r="I2285" i="6"/>
  <c r="I2286" i="6"/>
  <c r="K2286" i="6" s="1"/>
  <c r="I2287" i="6"/>
  <c r="I2288" i="6"/>
  <c r="I2289" i="6"/>
  <c r="I2290" i="6"/>
  <c r="K2290" i="6" s="1"/>
  <c r="I2291" i="6"/>
  <c r="I2292" i="6"/>
  <c r="I2293" i="6"/>
  <c r="I2294" i="6"/>
  <c r="K2294" i="6" s="1"/>
  <c r="I2295" i="6"/>
  <c r="I2296" i="6"/>
  <c r="I2297" i="6"/>
  <c r="I2298" i="6"/>
  <c r="K2298" i="6" s="1"/>
  <c r="I2299" i="6"/>
  <c r="I2300" i="6"/>
  <c r="I2301" i="6"/>
  <c r="I2302" i="6"/>
  <c r="K2302" i="6" s="1"/>
  <c r="I2303" i="6"/>
  <c r="I2304" i="6"/>
  <c r="I2305" i="6"/>
  <c r="I2306" i="6"/>
  <c r="K2306" i="6" s="1"/>
  <c r="I2307" i="6"/>
  <c r="I2308" i="6"/>
  <c r="I2309" i="6"/>
  <c r="I2310" i="6"/>
  <c r="K2310" i="6" s="1"/>
  <c r="I2311" i="6"/>
  <c r="I2312" i="6"/>
  <c r="I2313" i="6"/>
  <c r="I2314" i="6"/>
  <c r="K2314" i="6" s="1"/>
  <c r="I2315" i="6"/>
  <c r="I2316" i="6"/>
  <c r="I2317" i="6"/>
  <c r="I2318" i="6"/>
  <c r="K2318" i="6" s="1"/>
  <c r="I2319" i="6"/>
  <c r="I2320" i="6"/>
  <c r="I2321" i="6"/>
  <c r="I2322" i="6"/>
  <c r="K2322" i="6" s="1"/>
  <c r="I2323" i="6"/>
  <c r="I2324" i="6"/>
  <c r="I2325" i="6"/>
  <c r="I2326" i="6"/>
  <c r="K2326" i="6" s="1"/>
  <c r="I2327" i="6"/>
  <c r="I2328" i="6"/>
  <c r="I2329" i="6"/>
  <c r="I2330" i="6"/>
  <c r="K2330" i="6" s="1"/>
  <c r="I2331" i="6"/>
  <c r="I2332" i="6"/>
  <c r="I2333" i="6"/>
  <c r="I2334" i="6"/>
  <c r="K2334" i="6" s="1"/>
  <c r="I2335" i="6"/>
  <c r="I2336" i="6"/>
  <c r="I2337" i="6"/>
  <c r="I2338" i="6"/>
  <c r="K2338" i="6" s="1"/>
  <c r="I2339" i="6"/>
  <c r="I2340" i="6"/>
  <c r="I2341" i="6"/>
  <c r="I2342" i="6"/>
  <c r="K2342" i="6" s="1"/>
  <c r="I2343" i="6"/>
  <c r="I2344" i="6"/>
  <c r="I2345" i="6"/>
  <c r="I2346" i="6"/>
  <c r="K2346" i="6" s="1"/>
  <c r="I2347" i="6"/>
  <c r="I2348" i="6"/>
  <c r="I2349" i="6"/>
  <c r="I2350" i="6"/>
  <c r="K2350" i="6" s="1"/>
  <c r="I2351" i="6"/>
  <c r="I2352" i="6"/>
  <c r="I2353" i="6"/>
  <c r="I2354" i="6"/>
  <c r="K2354" i="6" s="1"/>
  <c r="I2355" i="6"/>
  <c r="I2356" i="6"/>
  <c r="I2357" i="6"/>
  <c r="I2358" i="6"/>
  <c r="K2358" i="6" s="1"/>
  <c r="I2359" i="6"/>
  <c r="I2360" i="6"/>
  <c r="I2361" i="6"/>
  <c r="I2362" i="6"/>
  <c r="K2362" i="6" s="1"/>
  <c r="I2363" i="6"/>
  <c r="I2364" i="6"/>
  <c r="I2365" i="6"/>
  <c r="I2366" i="6"/>
  <c r="K2366" i="6" s="1"/>
  <c r="I2367" i="6"/>
  <c r="I2368" i="6"/>
  <c r="I2369" i="6"/>
  <c r="I2370" i="6"/>
  <c r="K2370" i="6" s="1"/>
  <c r="I2371" i="6"/>
  <c r="I2372" i="6"/>
  <c r="I2373" i="6"/>
  <c r="I2374" i="6"/>
  <c r="K2374" i="6" s="1"/>
  <c r="I2375" i="6"/>
  <c r="I2376" i="6"/>
  <c r="I2377" i="6"/>
  <c r="I2378" i="6"/>
  <c r="K2378" i="6" s="1"/>
  <c r="I2379" i="6"/>
  <c r="I2380" i="6"/>
  <c r="I2381" i="6"/>
  <c r="I2382" i="6"/>
  <c r="K2382" i="6" s="1"/>
  <c r="I2383" i="6"/>
  <c r="I2384" i="6"/>
  <c r="I2385" i="6"/>
  <c r="I2386" i="6"/>
  <c r="K2386" i="6" s="1"/>
  <c r="I2387" i="6"/>
  <c r="I2388" i="6"/>
  <c r="I2389" i="6"/>
  <c r="I2390" i="6"/>
  <c r="K2390" i="6" s="1"/>
  <c r="I2391" i="6"/>
  <c r="I2392" i="6"/>
  <c r="I2393" i="6"/>
  <c r="I2394" i="6"/>
  <c r="K2394" i="6" s="1"/>
  <c r="I2395" i="6"/>
  <c r="I2396" i="6"/>
  <c r="I2397" i="6"/>
  <c r="I2398" i="6"/>
  <c r="K2398" i="6" s="1"/>
  <c r="I2399" i="6"/>
  <c r="I2400" i="6"/>
  <c r="I2401" i="6"/>
  <c r="I2402" i="6"/>
  <c r="K2402" i="6" s="1"/>
  <c r="I2403" i="6"/>
  <c r="I2404" i="6"/>
  <c r="I2405" i="6"/>
  <c r="I2406" i="6"/>
  <c r="K2406" i="6" s="1"/>
  <c r="I2407" i="6"/>
  <c r="I2408" i="6"/>
  <c r="I2409" i="6"/>
  <c r="I2410" i="6"/>
  <c r="K2410" i="6" s="1"/>
  <c r="I2411" i="6"/>
  <c r="I2412" i="6"/>
  <c r="I2413" i="6"/>
  <c r="I2414" i="6"/>
  <c r="K2414" i="6" s="1"/>
  <c r="I2415" i="6"/>
  <c r="I2416" i="6"/>
  <c r="I2417" i="6"/>
  <c r="I2418" i="6"/>
  <c r="K2418" i="6" s="1"/>
  <c r="I2419" i="6"/>
  <c r="I2420" i="6"/>
  <c r="I2421" i="6"/>
  <c r="I2422" i="6"/>
  <c r="K2422" i="6" s="1"/>
  <c r="I2423" i="6"/>
  <c r="I2424" i="6"/>
  <c r="I2425" i="6"/>
  <c r="I2426" i="6"/>
  <c r="K2426" i="6" s="1"/>
  <c r="I2427" i="6"/>
  <c r="I2428" i="6"/>
  <c r="I2429" i="6"/>
  <c r="I2430" i="6"/>
  <c r="K2430" i="6" s="1"/>
  <c r="I2431" i="6"/>
  <c r="I2432" i="6"/>
  <c r="I2433" i="6"/>
  <c r="I2434" i="6"/>
  <c r="K2434" i="6" s="1"/>
  <c r="I2435" i="6"/>
  <c r="I2436" i="6"/>
  <c r="I2437" i="6"/>
  <c r="I2438" i="6"/>
  <c r="K2438" i="6" s="1"/>
  <c r="I2439" i="6"/>
  <c r="I2440" i="6"/>
  <c r="I2441" i="6"/>
  <c r="I2442" i="6"/>
  <c r="K2442" i="6" s="1"/>
  <c r="I2443" i="6"/>
  <c r="I2444" i="6"/>
  <c r="I2445" i="6"/>
  <c r="I2446" i="6"/>
  <c r="K2446" i="6" s="1"/>
  <c r="I2447" i="6"/>
  <c r="I2448" i="6"/>
  <c r="I2449" i="6"/>
  <c r="I2450" i="6"/>
  <c r="K2450" i="6" s="1"/>
  <c r="I2451" i="6"/>
  <c r="I2452" i="6"/>
  <c r="I2453" i="6"/>
  <c r="I2454" i="6"/>
  <c r="K2454" i="6" s="1"/>
  <c r="I2455" i="6"/>
  <c r="I2456" i="6"/>
  <c r="I2457" i="6"/>
  <c r="I2458" i="6"/>
  <c r="K2458" i="6" s="1"/>
  <c r="I2459" i="6"/>
  <c r="I2460" i="6"/>
  <c r="I2461" i="6"/>
  <c r="I2462" i="6"/>
  <c r="K2462" i="6" s="1"/>
  <c r="I2463" i="6"/>
  <c r="I2464" i="6"/>
  <c r="I2465" i="6"/>
  <c r="I2466" i="6"/>
  <c r="K2466" i="6" s="1"/>
  <c r="I2467" i="6"/>
  <c r="I2468" i="6"/>
  <c r="I2469" i="6"/>
  <c r="I2470" i="6"/>
  <c r="K2470" i="6" s="1"/>
  <c r="I2471" i="6"/>
  <c r="I2472" i="6"/>
  <c r="I2473" i="6"/>
  <c r="I2474" i="6"/>
  <c r="K2474" i="6" s="1"/>
  <c r="I2475" i="6"/>
  <c r="I2476" i="6"/>
  <c r="I2477" i="6"/>
  <c r="I2478" i="6"/>
  <c r="K2478" i="6" s="1"/>
  <c r="I2479" i="6"/>
  <c r="I2480" i="6"/>
  <c r="I2481" i="6"/>
  <c r="I2482" i="6"/>
  <c r="K2482" i="6" s="1"/>
  <c r="I2483" i="6"/>
  <c r="I2484" i="6"/>
  <c r="I2485" i="6"/>
  <c r="I2486" i="6"/>
  <c r="K2486" i="6" s="1"/>
  <c r="I2487" i="6"/>
  <c r="I2488" i="6"/>
  <c r="I2489" i="6"/>
  <c r="I2490" i="6"/>
  <c r="K2490" i="6" s="1"/>
  <c r="I2491" i="6"/>
  <c r="I2492" i="6"/>
  <c r="I2493" i="6"/>
  <c r="I2494" i="6"/>
  <c r="K2494" i="6" s="1"/>
  <c r="I2495" i="6"/>
  <c r="I2496" i="6"/>
  <c r="I2497" i="6"/>
  <c r="I2498" i="6"/>
  <c r="K2498" i="6" s="1"/>
  <c r="I2499" i="6"/>
  <c r="I2500" i="6"/>
  <c r="I2501" i="6"/>
  <c r="I2502" i="6"/>
  <c r="K2502" i="6" s="1"/>
  <c r="I2503" i="6"/>
  <c r="I2504" i="6"/>
  <c r="I2505" i="6"/>
  <c r="I2506" i="6"/>
  <c r="K2506" i="6" s="1"/>
  <c r="I2507" i="6"/>
  <c r="I2508" i="6"/>
  <c r="I2509" i="6"/>
  <c r="I2510" i="6"/>
  <c r="K2510" i="6" s="1"/>
  <c r="I2511" i="6"/>
  <c r="I2512" i="6"/>
  <c r="I2513" i="6"/>
  <c r="I2514" i="6"/>
  <c r="K2514" i="6" s="1"/>
  <c r="I2515" i="6"/>
  <c r="I2516" i="6"/>
  <c r="I2517" i="6"/>
  <c r="I2518" i="6"/>
  <c r="K2518" i="6" s="1"/>
  <c r="I2519" i="6"/>
  <c r="I2520" i="6"/>
  <c r="I2521" i="6"/>
  <c r="I2522" i="6"/>
  <c r="K2522" i="6" s="1"/>
  <c r="I2523" i="6"/>
  <c r="I2524" i="6"/>
  <c r="I2525" i="6"/>
  <c r="I2526" i="6"/>
  <c r="K2526" i="6" s="1"/>
  <c r="I2527" i="6"/>
  <c r="I2528" i="6"/>
  <c r="I2529" i="6"/>
  <c r="I2530" i="6"/>
  <c r="K2530" i="6" s="1"/>
  <c r="I2531" i="6"/>
  <c r="I2532" i="6"/>
  <c r="I2533" i="6"/>
  <c r="I2534" i="6"/>
  <c r="K2534" i="6" s="1"/>
  <c r="I2535" i="6"/>
  <c r="I2536" i="6"/>
  <c r="I2537" i="6"/>
  <c r="I2538" i="6"/>
  <c r="K2538" i="6" s="1"/>
  <c r="I2539" i="6"/>
  <c r="I2540" i="6"/>
  <c r="I2541" i="6"/>
  <c r="I2542" i="6"/>
  <c r="K2542" i="6" s="1"/>
  <c r="I2543" i="6"/>
  <c r="I2544" i="6"/>
  <c r="I2545" i="6"/>
  <c r="I2546" i="6"/>
  <c r="K2546" i="6" s="1"/>
  <c r="I2547" i="6"/>
  <c r="I2548" i="6"/>
  <c r="I2549" i="6"/>
  <c r="I2550" i="6"/>
  <c r="K2550" i="6" s="1"/>
  <c r="I2551" i="6"/>
  <c r="I2552" i="6"/>
  <c r="I2553" i="6"/>
  <c r="I2554" i="6"/>
  <c r="K2554" i="6" s="1"/>
  <c r="I2555" i="6"/>
  <c r="I2556" i="6"/>
  <c r="I2557" i="6"/>
  <c r="I2558" i="6"/>
  <c r="K2558" i="6" s="1"/>
  <c r="I2559" i="6"/>
  <c r="I2560" i="6"/>
  <c r="I2561" i="6"/>
  <c r="I2562" i="6"/>
  <c r="K2562" i="6" s="1"/>
  <c r="I2563" i="6"/>
  <c r="I2564" i="6"/>
  <c r="I2565" i="6"/>
  <c r="I2566" i="6"/>
  <c r="K2566" i="6" s="1"/>
  <c r="I2567" i="6"/>
  <c r="I2568" i="6"/>
  <c r="I2569" i="6"/>
  <c r="I2570" i="6"/>
  <c r="K2570" i="6" s="1"/>
  <c r="I2571" i="6"/>
  <c r="I2572" i="6"/>
  <c r="I2573" i="6"/>
  <c r="I2574" i="6"/>
  <c r="K2574" i="6" s="1"/>
  <c r="I2575" i="6"/>
  <c r="I2576" i="6"/>
  <c r="I2577" i="6"/>
  <c r="I2578" i="6"/>
  <c r="K2578" i="6" s="1"/>
  <c r="I2579" i="6"/>
  <c r="I2580" i="6"/>
  <c r="I2581" i="6"/>
  <c r="I2582" i="6"/>
  <c r="K2582" i="6" s="1"/>
  <c r="I2583" i="6"/>
  <c r="I2584" i="6"/>
  <c r="I2585" i="6"/>
  <c r="I2586" i="6"/>
  <c r="K2586" i="6" s="1"/>
  <c r="I2587" i="6"/>
  <c r="I2588" i="6"/>
  <c r="I2589" i="6"/>
  <c r="I2590" i="6"/>
  <c r="K2590" i="6" s="1"/>
  <c r="I2591" i="6"/>
  <c r="I2592" i="6"/>
  <c r="I2593" i="6"/>
  <c r="I2594" i="6"/>
  <c r="K2594" i="6" s="1"/>
  <c r="I2595" i="6"/>
  <c r="I2596" i="6"/>
  <c r="I2597" i="6"/>
  <c r="I2598" i="6"/>
  <c r="K2598" i="6" s="1"/>
  <c r="I2599" i="6"/>
  <c r="I2600" i="6"/>
  <c r="I2601" i="6"/>
  <c r="I2602" i="6"/>
  <c r="K2602" i="6" s="1"/>
  <c r="I2603" i="6"/>
  <c r="I2604" i="6"/>
  <c r="I2605" i="6"/>
  <c r="I2606" i="6"/>
  <c r="K2606" i="6" s="1"/>
  <c r="I2607" i="6"/>
  <c r="I2608" i="6"/>
  <c r="I2609" i="6"/>
  <c r="I2610" i="6"/>
  <c r="K2610" i="6" s="1"/>
  <c r="I2611" i="6"/>
  <c r="I2612" i="6"/>
  <c r="I2613" i="6"/>
  <c r="I2614" i="6"/>
  <c r="K2614" i="6" s="1"/>
  <c r="I2615" i="6"/>
  <c r="I2616" i="6"/>
  <c r="I2617" i="6"/>
  <c r="I2618" i="6"/>
  <c r="K2618" i="6" s="1"/>
  <c r="I2619" i="6"/>
  <c r="I2620" i="6"/>
  <c r="I2621" i="6"/>
  <c r="I2622" i="6"/>
  <c r="K2622" i="6" s="1"/>
  <c r="I2623" i="6"/>
  <c r="I2624" i="6"/>
  <c r="I2625" i="6"/>
  <c r="I2626" i="6"/>
  <c r="K2626" i="6" s="1"/>
  <c r="I2627" i="6"/>
  <c r="I2628" i="6"/>
  <c r="I2629" i="6"/>
  <c r="I2630" i="6"/>
  <c r="K2630" i="6" s="1"/>
  <c r="I2631" i="6"/>
  <c r="I2632" i="6"/>
  <c r="I2633" i="6"/>
  <c r="I2634" i="6"/>
  <c r="K2634" i="6" s="1"/>
  <c r="I2635" i="6"/>
  <c r="I2636" i="6"/>
  <c r="I2637" i="6"/>
  <c r="I2638" i="6"/>
  <c r="K2638" i="6" s="1"/>
  <c r="I2639" i="6"/>
  <c r="I2640" i="6"/>
  <c r="I2641" i="6"/>
  <c r="I2642" i="6"/>
  <c r="K2642" i="6" s="1"/>
  <c r="I2643" i="6"/>
  <c r="I2644" i="6"/>
  <c r="I2645" i="6"/>
  <c r="I2646" i="6"/>
  <c r="K2646" i="6" s="1"/>
  <c r="I2647" i="6"/>
  <c r="I2648" i="6"/>
  <c r="I2649" i="6"/>
  <c r="I2650" i="6"/>
  <c r="K2650" i="6" s="1"/>
  <c r="I2651" i="6"/>
  <c r="I2652" i="6"/>
  <c r="I2653" i="6"/>
  <c r="I2654" i="6"/>
  <c r="K2654" i="6" s="1"/>
  <c r="I2655" i="6"/>
  <c r="I2656" i="6"/>
  <c r="I2657" i="6"/>
  <c r="I2658" i="6"/>
  <c r="K2658" i="6" s="1"/>
  <c r="I2659" i="6"/>
  <c r="I2660" i="6"/>
  <c r="I2661" i="6"/>
  <c r="I2662" i="6"/>
  <c r="K2662" i="6" s="1"/>
  <c r="I2663" i="6"/>
  <c r="I2664" i="6"/>
  <c r="I2665" i="6"/>
  <c r="I2666" i="6"/>
  <c r="K2666" i="6" s="1"/>
  <c r="I2667" i="6"/>
  <c r="I2668" i="6"/>
  <c r="I2669" i="6"/>
  <c r="I2670" i="6"/>
  <c r="K2670" i="6" s="1"/>
  <c r="I2671" i="6"/>
  <c r="I2672" i="6"/>
  <c r="I2673" i="6"/>
  <c r="I2674" i="6"/>
  <c r="K2674" i="6" s="1"/>
  <c r="I2675" i="6"/>
  <c r="I2676" i="6"/>
  <c r="I2677" i="6"/>
  <c r="I2678" i="6"/>
  <c r="K2678" i="6" s="1"/>
  <c r="I2679" i="6"/>
  <c r="I2680" i="6"/>
  <c r="I2681" i="6"/>
  <c r="I2682" i="6"/>
  <c r="I2683" i="6"/>
  <c r="I2684" i="6"/>
  <c r="I2685" i="6"/>
  <c r="I2686" i="6"/>
  <c r="K2686" i="6" s="1"/>
  <c r="I2687" i="6"/>
  <c r="I2688" i="6"/>
  <c r="I2689" i="6"/>
  <c r="I2690" i="6"/>
  <c r="K2690" i="6" s="1"/>
  <c r="I2691" i="6"/>
  <c r="I2692" i="6"/>
  <c r="I2693" i="6"/>
  <c r="I2694" i="6"/>
  <c r="K2694" i="6" s="1"/>
  <c r="I2695" i="6"/>
  <c r="I2696" i="6"/>
  <c r="I2697" i="6"/>
  <c r="I2698" i="6"/>
  <c r="K2698" i="6" s="1"/>
  <c r="I2699" i="6"/>
  <c r="I2700" i="6"/>
  <c r="I2701" i="6"/>
  <c r="I2702" i="6"/>
  <c r="K2702" i="6" s="1"/>
  <c r="I2703" i="6"/>
  <c r="I2704" i="6"/>
  <c r="I2705" i="6"/>
  <c r="I2706" i="6"/>
  <c r="K2706" i="6" s="1"/>
  <c r="I2707" i="6"/>
  <c r="I2708" i="6"/>
  <c r="I2709" i="6"/>
  <c r="I2710" i="6"/>
  <c r="K2710" i="6" s="1"/>
  <c r="I2711" i="6"/>
  <c r="I2712" i="6"/>
  <c r="I2713" i="6"/>
  <c r="I2714" i="6"/>
  <c r="K2714" i="6" s="1"/>
  <c r="I2715" i="6"/>
  <c r="I2716" i="6"/>
  <c r="I2717" i="6"/>
  <c r="I2718" i="6"/>
  <c r="K2718" i="6" s="1"/>
  <c r="I2719" i="6"/>
  <c r="I2720" i="6"/>
  <c r="I2721" i="6"/>
  <c r="I2722" i="6"/>
  <c r="K2722" i="6" s="1"/>
  <c r="I2723" i="6"/>
  <c r="I2724" i="6"/>
  <c r="I2725" i="6"/>
  <c r="I2726" i="6"/>
  <c r="K2726" i="6" s="1"/>
  <c r="I2727" i="6"/>
  <c r="I2728" i="6"/>
  <c r="I2729" i="6"/>
  <c r="I2730" i="6"/>
  <c r="K2730" i="6" s="1"/>
  <c r="I2731" i="6"/>
  <c r="I2732" i="6"/>
  <c r="I2733" i="6"/>
  <c r="I2734" i="6"/>
  <c r="K2734" i="6" s="1"/>
  <c r="I2735" i="6"/>
  <c r="I2736" i="6"/>
  <c r="I2737" i="6"/>
  <c r="I2738" i="6"/>
  <c r="K2738" i="6" s="1"/>
  <c r="I2739" i="6"/>
  <c r="I2740" i="6"/>
  <c r="I2741" i="6"/>
  <c r="I2742" i="6"/>
  <c r="K2742" i="6" s="1"/>
  <c r="I2743" i="6"/>
  <c r="I2744" i="6"/>
  <c r="I2745" i="6"/>
  <c r="I2746" i="6"/>
  <c r="K2746" i="6" s="1"/>
  <c r="I2747" i="6"/>
  <c r="I2748" i="6"/>
  <c r="I2749" i="6"/>
  <c r="I2750" i="6"/>
  <c r="K2750" i="6" s="1"/>
  <c r="I2751" i="6"/>
  <c r="I2752" i="6"/>
  <c r="I2753" i="6"/>
  <c r="I2754" i="6"/>
  <c r="K2754" i="6" s="1"/>
  <c r="I2755" i="6"/>
  <c r="I2756" i="6"/>
  <c r="I2757" i="6"/>
  <c r="I2758" i="6"/>
  <c r="K2758" i="6" s="1"/>
  <c r="I2759" i="6"/>
  <c r="I2760" i="6"/>
  <c r="I2761" i="6"/>
  <c r="I2762" i="6"/>
  <c r="K2762" i="6" s="1"/>
  <c r="I2763" i="6"/>
  <c r="I2764" i="6"/>
  <c r="I2765" i="6"/>
  <c r="I2766" i="6"/>
  <c r="K2766" i="6" s="1"/>
  <c r="I2767" i="6"/>
  <c r="I2768" i="6"/>
  <c r="I2769" i="6"/>
  <c r="I2770" i="6"/>
  <c r="K2770" i="6" s="1"/>
  <c r="I2771" i="6"/>
  <c r="I2772" i="6"/>
  <c r="I2773" i="6"/>
  <c r="I2774" i="6"/>
  <c r="K2774" i="6" s="1"/>
  <c r="I2775" i="6"/>
  <c r="I2776" i="6"/>
  <c r="I2777" i="6"/>
  <c r="I2778" i="6"/>
  <c r="K2778" i="6" s="1"/>
  <c r="I2779" i="6"/>
  <c r="I2780" i="6"/>
  <c r="I2781" i="6"/>
  <c r="I2782" i="6"/>
  <c r="K2782" i="6" s="1"/>
  <c r="I2783" i="6"/>
  <c r="I2784" i="6"/>
  <c r="I2785" i="6"/>
  <c r="I2786" i="6"/>
  <c r="K2786" i="6" s="1"/>
  <c r="I2787" i="6"/>
  <c r="I2788" i="6"/>
  <c r="I2789" i="6"/>
  <c r="I2790" i="6"/>
  <c r="K2790" i="6" s="1"/>
  <c r="I2791" i="6"/>
  <c r="I2792" i="6"/>
  <c r="I2793" i="6"/>
  <c r="I2794" i="6"/>
  <c r="K2794" i="6" s="1"/>
  <c r="I2795" i="6"/>
  <c r="I2796" i="6"/>
  <c r="I2797" i="6"/>
  <c r="I2798" i="6"/>
  <c r="K2798" i="6" s="1"/>
  <c r="I2799" i="6"/>
  <c r="I2800" i="6"/>
  <c r="I2801" i="6"/>
  <c r="I2802" i="6"/>
  <c r="K2802" i="6" s="1"/>
  <c r="I2803" i="6"/>
  <c r="I2804" i="6"/>
  <c r="I2805" i="6"/>
  <c r="I2806" i="6"/>
  <c r="K2806" i="6" s="1"/>
  <c r="I2807" i="6"/>
  <c r="I2808" i="6"/>
  <c r="I2809" i="6"/>
  <c r="I2810" i="6"/>
  <c r="K2810" i="6" s="1"/>
  <c r="I2811" i="6"/>
  <c r="I2812" i="6"/>
  <c r="I2813" i="6"/>
  <c r="I2814" i="6"/>
  <c r="K2814" i="6" s="1"/>
  <c r="I2815" i="6"/>
  <c r="I2816" i="6"/>
  <c r="I2817" i="6"/>
  <c r="I2818" i="6"/>
  <c r="K2818" i="6" s="1"/>
  <c r="I2819" i="6"/>
  <c r="I2820" i="6"/>
  <c r="I2821" i="6"/>
  <c r="I2822" i="6"/>
  <c r="K2822" i="6" s="1"/>
  <c r="I2823" i="6"/>
  <c r="I2824" i="6"/>
  <c r="I2825" i="6"/>
  <c r="I2826" i="6"/>
  <c r="K2826" i="6" s="1"/>
  <c r="I2827" i="6"/>
  <c r="I2828" i="6"/>
  <c r="I2829" i="6"/>
  <c r="I2830" i="6"/>
  <c r="K2830" i="6" s="1"/>
  <c r="I2831" i="6"/>
  <c r="I2832" i="6"/>
  <c r="I2833" i="6"/>
  <c r="I2834" i="6"/>
  <c r="K2834" i="6" s="1"/>
  <c r="I2835" i="6"/>
  <c r="I2836" i="6"/>
  <c r="I2837" i="6"/>
  <c r="I2838" i="6"/>
  <c r="K2838" i="6" s="1"/>
  <c r="I2839" i="6"/>
  <c r="I2840" i="6"/>
  <c r="I2841" i="6"/>
  <c r="I2842" i="6"/>
  <c r="K2842" i="6" s="1"/>
  <c r="I2843" i="6"/>
  <c r="I2844" i="6"/>
  <c r="I2845" i="6"/>
  <c r="I2846" i="6"/>
  <c r="K2846" i="6" s="1"/>
  <c r="I2847" i="6"/>
  <c r="I2848" i="6"/>
  <c r="I2849" i="6"/>
  <c r="I2850" i="6"/>
  <c r="K2850" i="6" s="1"/>
  <c r="I2851" i="6"/>
  <c r="I2852" i="6"/>
  <c r="I2853" i="6"/>
  <c r="I2854" i="6"/>
  <c r="K2854" i="6" s="1"/>
  <c r="I2855" i="6"/>
  <c r="I2856" i="6"/>
  <c r="I2857" i="6"/>
  <c r="I2858" i="6"/>
  <c r="K2858" i="6" s="1"/>
  <c r="I2859" i="6"/>
  <c r="I2860" i="6"/>
  <c r="I2861" i="6"/>
  <c r="I2862" i="6"/>
  <c r="K2862" i="6" s="1"/>
  <c r="I2863" i="6"/>
  <c r="I2864" i="6"/>
  <c r="I2865" i="6"/>
  <c r="I2866" i="6"/>
  <c r="K2866" i="6" s="1"/>
  <c r="I2867" i="6"/>
  <c r="I2868" i="6"/>
  <c r="I2869" i="6"/>
  <c r="I2870" i="6"/>
  <c r="K2870" i="6" s="1"/>
  <c r="I2871" i="6"/>
  <c r="I2872" i="6"/>
  <c r="I2873" i="6"/>
  <c r="I2874" i="6"/>
  <c r="K2874" i="6" s="1"/>
  <c r="I2875" i="6"/>
  <c r="I2876" i="6"/>
  <c r="I2877" i="6"/>
  <c r="I2878" i="6"/>
  <c r="K2878" i="6" s="1"/>
  <c r="I2879" i="6"/>
  <c r="I2880" i="6"/>
  <c r="I2881" i="6"/>
  <c r="I2882" i="6"/>
  <c r="K2882" i="6" s="1"/>
  <c r="I2883" i="6"/>
  <c r="I2884" i="6"/>
  <c r="I2885" i="6"/>
  <c r="I2886" i="6"/>
  <c r="K2886" i="6" s="1"/>
  <c r="I2887" i="6"/>
  <c r="I2888" i="6"/>
  <c r="I2889" i="6"/>
  <c r="I2890" i="6"/>
  <c r="K2890" i="6" s="1"/>
  <c r="I2891" i="6"/>
  <c r="I2892" i="6"/>
  <c r="I2893" i="6"/>
  <c r="I2894" i="6"/>
  <c r="K2894" i="6" s="1"/>
  <c r="I2895" i="6"/>
  <c r="I2896" i="6"/>
  <c r="I2897" i="6"/>
  <c r="I2898" i="6"/>
  <c r="K2898" i="6" s="1"/>
  <c r="I2899" i="6"/>
  <c r="I2900" i="6"/>
  <c r="I2901" i="6"/>
  <c r="I2902" i="6"/>
  <c r="K2902" i="6" s="1"/>
  <c r="I2903" i="6"/>
  <c r="I2904" i="6"/>
  <c r="I2905" i="6"/>
  <c r="I2906" i="6"/>
  <c r="K2906" i="6" s="1"/>
  <c r="I2907" i="6"/>
  <c r="I2908" i="6"/>
  <c r="I2909" i="6"/>
  <c r="I2910" i="6"/>
  <c r="K2910" i="6" s="1"/>
  <c r="I2911" i="6"/>
  <c r="I2912" i="6"/>
  <c r="I2913" i="6"/>
  <c r="I2914" i="6"/>
  <c r="K2914" i="6" s="1"/>
  <c r="I2915" i="6"/>
  <c r="I2916" i="6"/>
  <c r="I2917" i="6"/>
  <c r="I2918" i="6"/>
  <c r="K2918" i="6" s="1"/>
  <c r="I2919" i="6"/>
  <c r="I2920" i="6"/>
  <c r="I2921" i="6"/>
  <c r="I2922" i="6"/>
  <c r="K2922" i="6" s="1"/>
  <c r="I2923" i="6"/>
  <c r="I2924" i="6"/>
  <c r="I2925" i="6"/>
  <c r="I2926" i="6"/>
  <c r="K2926" i="6" s="1"/>
  <c r="I2927" i="6"/>
  <c r="I2928" i="6"/>
  <c r="I2929" i="6"/>
  <c r="I2930" i="6"/>
  <c r="L2930" i="6" s="1"/>
  <c r="N2930" i="6" s="1"/>
  <c r="I2931" i="6"/>
  <c r="I2932" i="6"/>
  <c r="I2933" i="6"/>
  <c r="I2934" i="6"/>
  <c r="K2934" i="6" s="1"/>
  <c r="I2935" i="6"/>
  <c r="I2936" i="6"/>
  <c r="I2937" i="6"/>
  <c r="I2938" i="6"/>
  <c r="K2938" i="6" s="1"/>
  <c r="I2939" i="6"/>
  <c r="I2940" i="6"/>
  <c r="I2941" i="6"/>
  <c r="I2942" i="6"/>
  <c r="K2942" i="6" s="1"/>
  <c r="I2943" i="6"/>
  <c r="I2944" i="6"/>
  <c r="I2945" i="6"/>
  <c r="I2946" i="6"/>
  <c r="K2946" i="6" s="1"/>
  <c r="I2947" i="6"/>
  <c r="I2948" i="6"/>
  <c r="I2949" i="6"/>
  <c r="I2950" i="6"/>
  <c r="K2950" i="6" s="1"/>
  <c r="I2951" i="6"/>
  <c r="I2952" i="6"/>
  <c r="I2953" i="6"/>
  <c r="I2954" i="6"/>
  <c r="K2954" i="6" s="1"/>
  <c r="I2955" i="6"/>
  <c r="I2956" i="6"/>
  <c r="I2957" i="6"/>
  <c r="I2958" i="6"/>
  <c r="K2958" i="6" s="1"/>
  <c r="I2959" i="6"/>
  <c r="I2960" i="6"/>
  <c r="I2961" i="6"/>
  <c r="I2962" i="6"/>
  <c r="K2962" i="6" s="1"/>
  <c r="I2963" i="6"/>
  <c r="I2964" i="6"/>
  <c r="I2965" i="6"/>
  <c r="I2966" i="6"/>
  <c r="K2966" i="6" s="1"/>
  <c r="I2967" i="6"/>
  <c r="I2968" i="6"/>
  <c r="I2969" i="6"/>
  <c r="I2970" i="6"/>
  <c r="K2970" i="6" s="1"/>
  <c r="I2971" i="6"/>
  <c r="I2972" i="6"/>
  <c r="I2973" i="6"/>
  <c r="I2974" i="6"/>
  <c r="K2974" i="6" s="1"/>
  <c r="I2975" i="6"/>
  <c r="I2976" i="6"/>
  <c r="I2977" i="6"/>
  <c r="I2978" i="6"/>
  <c r="K2978" i="6" s="1"/>
  <c r="I2979" i="6"/>
  <c r="I2980" i="6"/>
  <c r="I2981" i="6"/>
  <c r="I2982" i="6"/>
  <c r="K2982" i="6" s="1"/>
  <c r="I2983" i="6"/>
  <c r="I2984" i="6"/>
  <c r="I2985" i="6"/>
  <c r="I2986" i="6"/>
  <c r="K2986" i="6" s="1"/>
  <c r="I2987" i="6"/>
  <c r="I2988" i="6"/>
  <c r="I2989" i="6"/>
  <c r="I2990" i="6"/>
  <c r="K2990" i="6" s="1"/>
  <c r="I2991" i="6"/>
  <c r="I2992" i="6"/>
  <c r="I2993" i="6"/>
  <c r="I2994" i="6"/>
  <c r="K2994" i="6" s="1"/>
  <c r="I2995" i="6"/>
  <c r="I2996" i="6"/>
  <c r="I2997" i="6"/>
  <c r="I2998" i="6"/>
  <c r="K2998" i="6" s="1"/>
  <c r="I2999" i="6"/>
  <c r="I3000" i="6"/>
  <c r="I3001" i="6"/>
  <c r="I3002" i="6"/>
  <c r="K3002" i="6" s="1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M3248" i="6"/>
  <c r="M3357" i="6"/>
  <c r="M3222" i="6"/>
  <c r="M3252" i="6"/>
  <c r="M3162" i="6"/>
  <c r="M3190" i="6"/>
  <c r="M3144" i="6"/>
  <c r="M3322" i="6"/>
  <c r="M3352" i="6"/>
  <c r="M3326" i="6"/>
  <c r="M3164" i="6"/>
  <c r="M3356" i="6"/>
  <c r="M3354" i="6"/>
  <c r="M3272" i="6"/>
  <c r="M3158" i="6"/>
  <c r="M3300" i="6"/>
  <c r="M3156" i="6"/>
  <c r="M3160" i="6"/>
  <c r="M3188" i="6"/>
  <c r="M3304" i="6"/>
  <c r="M3296" i="6"/>
  <c r="M3216" i="6"/>
  <c r="M3268" i="6"/>
  <c r="M3324" i="6"/>
  <c r="M3244" i="6"/>
  <c r="N3500" i="6"/>
  <c r="N3910" i="6"/>
  <c r="N3414" i="6"/>
  <c r="M4065" i="6"/>
  <c r="M4064" i="6"/>
  <c r="M4286" i="6"/>
  <c r="N3908" i="6"/>
  <c r="L3930" i="6"/>
  <c r="N3930" i="6" s="1"/>
  <c r="M3930" i="6"/>
  <c r="L4502" i="6"/>
  <c r="L3974" i="6"/>
  <c r="N3974" i="6" s="1"/>
  <c r="M3974" i="6"/>
  <c r="N3856" i="6"/>
  <c r="N3900" i="6"/>
  <c r="N3188" i="6"/>
  <c r="L4621" i="6"/>
  <c r="L4441" i="6"/>
  <c r="L4306" i="6"/>
  <c r="N4306" i="6" s="1"/>
  <c r="L4190" i="6"/>
  <c r="L4138" i="6"/>
  <c r="L4249" i="6"/>
  <c r="N4249" i="6" s="1"/>
  <c r="L3712" i="6"/>
  <c r="N3712" i="6" s="1"/>
  <c r="L3420" i="6"/>
  <c r="L4128" i="6"/>
  <c r="N4128" i="6" s="1"/>
  <c r="L3715" i="6"/>
  <c r="M3980" i="6"/>
  <c r="N3294" i="6"/>
  <c r="N3220" i="6"/>
  <c r="M3508" i="6"/>
  <c r="N3504" i="6"/>
  <c r="M3064" i="6"/>
  <c r="M3012" i="6"/>
  <c r="M4116" i="6"/>
  <c r="L4116" i="6"/>
  <c r="N4116" i="6" s="1"/>
  <c r="L4370" i="6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L3708" i="6"/>
  <c r="N3708" i="6" s="1"/>
  <c r="L3548" i="6"/>
  <c r="N3548" i="6" s="1"/>
  <c r="M3548" i="6"/>
  <c r="N3416" i="6"/>
  <c r="N3384" i="6"/>
  <c r="M4226" i="6"/>
  <c r="N4163" i="6"/>
  <c r="L3424" i="6"/>
  <c r="L3064" i="6"/>
  <c r="N3064" i="6" s="1"/>
  <c r="M3056" i="6"/>
  <c r="L3012" i="6"/>
  <c r="N3012" i="6" s="1"/>
  <c r="N3380" i="6"/>
  <c r="M3068" i="6"/>
  <c r="M3384" i="6"/>
  <c r="M3016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N4867" i="6"/>
  <c r="L4274" i="6"/>
  <c r="L4228" i="6"/>
  <c r="L3428" i="6"/>
  <c r="L4859" i="6"/>
  <c r="N4859" i="6" s="1"/>
  <c r="L4244" i="6"/>
  <c r="N4244" i="6" s="1"/>
  <c r="L4182" i="6"/>
  <c r="N4182" i="6" s="1"/>
  <c r="L3946" i="6"/>
  <c r="N3888" i="6"/>
  <c r="M3501" i="6"/>
  <c r="L4815" i="6"/>
  <c r="N4815" i="6" s="1"/>
  <c r="M4652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3716" i="6"/>
  <c r="N3716" i="6" s="1"/>
  <c r="M3716" i="6"/>
  <c r="L3707" i="6"/>
  <c r="L3667" i="6"/>
  <c r="M4430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L3651" i="6"/>
  <c r="L3604" i="6"/>
  <c r="N3604" i="6" s="1"/>
  <c r="L3513" i="6"/>
  <c r="N3513" i="6" s="1"/>
  <c r="M4719" i="6"/>
  <c r="M4447" i="6"/>
  <c r="N4222" i="6"/>
  <c r="M4104" i="6"/>
  <c r="L4018" i="6"/>
  <c r="L4010" i="6"/>
  <c r="M3992" i="6"/>
  <c r="M3984" i="6"/>
  <c r="M3860" i="6"/>
  <c r="L3656" i="6"/>
  <c r="M3656" i="6"/>
  <c r="L3549" i="6"/>
  <c r="N3549" i="6" s="1"/>
  <c r="L4345" i="6"/>
  <c r="N4345" i="6" s="1"/>
  <c r="M4334" i="6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3704" i="6"/>
  <c r="N3704" i="6" s="1"/>
  <c r="L3659" i="6"/>
  <c r="L3599" i="6"/>
  <c r="N3518" i="6"/>
  <c r="L3423" i="6"/>
  <c r="N3360" i="6"/>
  <c r="M3132" i="6"/>
  <c r="M3072" i="6"/>
  <c r="L3072" i="6"/>
  <c r="N3072" i="6" s="1"/>
  <c r="M3015" i="6"/>
  <c r="L3015" i="6"/>
  <c r="N3015" i="6" s="1"/>
  <c r="N3711" i="6"/>
  <c r="M3663" i="6"/>
  <c r="M3519" i="6"/>
  <c r="L3508" i="6"/>
  <c r="N3508" i="6" s="1"/>
  <c r="M3507" i="6"/>
  <c r="M3551" i="6"/>
  <c r="M3505" i="6"/>
  <c r="M3504" i="6"/>
  <c r="M3503" i="6"/>
  <c r="L3270" i="6"/>
  <c r="N3270" i="6" s="1"/>
  <c r="L3190" i="6"/>
  <c r="N3190" i="6" s="1"/>
  <c r="L3115" i="6"/>
  <c r="N3115" i="6" s="1"/>
  <c r="M3115" i="6"/>
  <c r="L3055" i="6"/>
  <c r="N3055" i="6" s="1"/>
  <c r="M3055" i="6"/>
  <c r="L3023" i="6"/>
  <c r="N3023" i="6" s="1"/>
  <c r="M3023" i="6"/>
  <c r="N3016" i="6"/>
  <c r="M3416" i="6"/>
  <c r="L3068" i="6"/>
  <c r="N3068" i="6" s="1"/>
  <c r="M3060" i="6"/>
  <c r="L4868" i="6"/>
  <c r="N4868" i="6" s="1"/>
  <c r="M4509" i="6"/>
  <c r="L4509" i="6"/>
  <c r="N4509" i="6" s="1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L3512" i="6"/>
  <c r="N3512" i="6" s="1"/>
  <c r="M3512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M4875" i="6"/>
  <c r="L4783" i="6"/>
  <c r="M4494" i="6"/>
  <c r="L4350" i="6"/>
  <c r="N4350" i="6" s="1"/>
  <c r="L4282" i="6"/>
  <c r="N4282" i="6" s="1"/>
  <c r="M3940" i="6"/>
  <c r="L3929" i="6"/>
  <c r="N3929" i="6" s="1"/>
  <c r="M3880" i="6"/>
  <c r="L3880" i="6"/>
  <c r="N4997" i="6"/>
  <c r="L4764" i="6"/>
  <c r="M4671" i="6"/>
  <c r="L3671" i="6"/>
  <c r="N3671" i="6" s="1"/>
  <c r="M3671" i="6"/>
  <c r="M5008" i="6"/>
  <c r="L4776" i="6"/>
  <c r="N4776" i="6" s="1"/>
  <c r="M4749" i="6"/>
  <c r="M4705" i="6"/>
  <c r="L4699" i="6"/>
  <c r="N4699" i="6" s="1"/>
  <c r="L4643" i="6"/>
  <c r="N4643" i="6" s="1"/>
  <c r="L4622" i="6"/>
  <c r="M4530" i="6"/>
  <c r="L3652" i="6"/>
  <c r="N3652" i="6" s="1"/>
  <c r="M3652" i="6"/>
  <c r="M4817" i="6"/>
  <c r="L4808" i="6"/>
  <c r="N4808" i="6" s="1"/>
  <c r="L4695" i="6"/>
  <c r="N4695" i="6" s="1"/>
  <c r="M4650" i="6"/>
  <c r="L4610" i="6"/>
  <c r="M4997" i="6"/>
  <c r="L4845" i="6"/>
  <c r="N4845" i="6" s="1"/>
  <c r="M4747" i="6"/>
  <c r="L4691" i="6"/>
  <c r="N4691" i="6" s="1"/>
  <c r="M4664" i="6"/>
  <c r="L4609" i="6"/>
  <c r="N4609" i="6" s="1"/>
  <c r="M4526" i="6"/>
  <c r="L4486" i="6"/>
  <c r="N4486" i="6" s="1"/>
  <c r="L4481" i="6"/>
  <c r="N4481" i="6" s="1"/>
  <c r="L4406" i="6"/>
  <c r="N4406" i="6" s="1"/>
  <c r="L4369" i="6"/>
  <c r="N4369" i="6" s="1"/>
  <c r="M4358" i="6"/>
  <c r="L4353" i="6"/>
  <c r="N4353" i="6" s="1"/>
  <c r="M4353" i="6"/>
  <c r="L4346" i="6"/>
  <c r="N4346" i="6" s="1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517" i="6"/>
  <c r="L4426" i="6"/>
  <c r="N4426" i="6" s="1"/>
  <c r="M4426" i="6"/>
  <c r="M4361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737" i="6"/>
  <c r="M4725" i="6"/>
  <c r="M4490" i="6"/>
  <c r="L4470" i="6"/>
  <c r="N4470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M4713" i="6"/>
  <c r="M4555" i="6"/>
  <c r="M4487" i="6"/>
  <c r="L4442" i="6"/>
  <c r="N4442" i="6" s="1"/>
  <c r="L4410" i="6"/>
  <c r="N4410" i="6" s="1"/>
  <c r="M4367" i="6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L3607" i="6"/>
  <c r="N3607" i="6" s="1"/>
  <c r="M3607" i="6"/>
  <c r="M3510" i="6"/>
  <c r="L3510" i="6"/>
  <c r="N3510" i="6" s="1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M3502" i="6"/>
  <c r="L3502" i="6"/>
  <c r="N3502" i="6" s="1"/>
  <c r="L3421" i="6"/>
  <c r="N3421" i="6" s="1"/>
  <c r="M3421" i="6"/>
  <c r="M3410" i="6"/>
  <c r="L3410" i="6"/>
  <c r="N3410" i="6" s="1"/>
  <c r="N3388" i="6"/>
  <c r="L3164" i="6"/>
  <c r="N3164" i="6" s="1"/>
  <c r="M3153" i="6"/>
  <c r="M3141" i="6"/>
  <c r="L3141" i="6"/>
  <c r="N3141" i="6" s="1"/>
  <c r="N4518" i="6"/>
  <c r="M4479" i="6"/>
  <c r="N4437" i="6"/>
  <c r="M4405" i="6"/>
  <c r="M4351" i="6"/>
  <c r="M4343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L3661" i="6"/>
  <c r="L3547" i="6"/>
  <c r="N3547" i="6" s="1"/>
  <c r="M3547" i="6"/>
  <c r="M3506" i="6"/>
  <c r="L3506" i="6"/>
  <c r="N3506" i="6" s="1"/>
  <c r="M3933" i="6"/>
  <c r="M3925" i="6"/>
  <c r="N3918" i="6"/>
  <c r="L3903" i="6"/>
  <c r="N3903" i="6" s="1"/>
  <c r="M3903" i="6"/>
  <c r="L3887" i="6"/>
  <c r="N3887" i="6" s="1"/>
  <c r="M3887" i="6"/>
  <c r="M3653" i="6"/>
  <c r="M3388" i="6"/>
  <c r="L3381" i="6"/>
  <c r="N3381" i="6" s="1"/>
  <c r="N3352" i="6"/>
  <c r="N3320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N3719" i="6"/>
  <c r="N3412" i="6"/>
  <c r="M4475" i="6"/>
  <c r="M4443" i="6"/>
  <c r="N4434" i="6"/>
  <c r="N4354" i="6"/>
  <c r="M4347" i="6"/>
  <c r="N4322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719" i="6"/>
  <c r="N3665" i="6"/>
  <c r="M3664" i="6"/>
  <c r="L3657" i="6"/>
  <c r="N3655" i="6"/>
  <c r="M3649" i="6"/>
  <c r="M3601" i="6"/>
  <c r="M3597" i="6"/>
  <c r="M3596" i="6"/>
  <c r="M3563" i="6"/>
  <c r="M3555" i="6"/>
  <c r="N3520" i="6"/>
  <c r="M3517" i="6"/>
  <c r="L3418" i="6"/>
  <c r="N3418" i="6" s="1"/>
  <c r="M3412" i="6"/>
  <c r="M3320" i="6"/>
  <c r="N3269" i="6"/>
  <c r="N3245" i="6"/>
  <c r="N3221" i="6"/>
  <c r="N3196" i="6"/>
  <c r="N3189" i="6"/>
  <c r="L3148" i="6"/>
  <c r="N3148" i="6" s="1"/>
  <c r="M3133" i="6"/>
  <c r="L3133" i="6"/>
  <c r="N3133" i="6" s="1"/>
  <c r="L3063" i="6"/>
  <c r="N3063" i="6" s="1"/>
  <c r="M3063" i="6"/>
  <c r="N3569" i="6"/>
  <c r="N3561" i="6"/>
  <c r="N3553" i="6"/>
  <c r="L3545" i="6"/>
  <c r="N3545" i="6" s="1"/>
  <c r="M3521" i="6"/>
  <c r="M3425" i="6"/>
  <c r="M3413" i="6"/>
  <c r="M3385" i="6"/>
  <c r="L3307" i="6"/>
  <c r="N3307" i="6" s="1"/>
  <c r="M3298" i="6"/>
  <c r="L3253" i="6"/>
  <c r="N3253" i="6" s="1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L3721" i="6"/>
  <c r="N3721" i="6" s="1"/>
  <c r="L3717" i="6"/>
  <c r="N3717" i="6" s="1"/>
  <c r="L3713" i="6"/>
  <c r="N3713" i="6" s="1"/>
  <c r="L3709" i="6"/>
  <c r="N3709" i="6" s="1"/>
  <c r="M3669" i="6"/>
  <c r="L3609" i="6"/>
  <c r="N3609" i="6" s="1"/>
  <c r="L3605" i="6"/>
  <c r="N3605" i="6" s="1"/>
  <c r="M3568" i="6"/>
  <c r="M3565" i="6"/>
  <c r="M3564" i="6"/>
  <c r="M3561" i="6"/>
  <c r="M3560" i="6"/>
  <c r="M3557" i="6"/>
  <c r="M3556" i="6"/>
  <c r="M3553" i="6"/>
  <c r="M3552" i="6"/>
  <c r="L3385" i="6"/>
  <c r="N3385" i="6" s="1"/>
  <c r="L3361" i="6"/>
  <c r="N3361" i="6" s="1"/>
  <c r="M3361" i="6"/>
  <c r="N3356" i="6"/>
  <c r="L3329" i="6"/>
  <c r="N3329" i="6" s="1"/>
  <c r="N3324" i="6"/>
  <c r="L3303" i="6"/>
  <c r="N3303" i="6" s="1"/>
  <c r="N3216" i="6"/>
  <c r="L3156" i="6"/>
  <c r="N3156" i="6" s="1"/>
  <c r="M3380" i="6"/>
  <c r="M3328" i="6"/>
  <c r="M3294" i="6"/>
  <c r="M3278" i="6"/>
  <c r="M3218" i="6"/>
  <c r="N3217" i="6"/>
  <c r="M3192" i="6"/>
  <c r="N3165" i="6"/>
  <c r="M3137" i="6"/>
  <c r="L3137" i="6"/>
  <c r="N3137" i="6" s="1"/>
  <c r="N3218" i="6"/>
  <c r="N3197" i="6"/>
  <c r="N3192" i="6"/>
  <c r="N3160" i="6"/>
  <c r="N3157" i="6"/>
  <c r="N3145" i="6"/>
  <c r="L3052" i="6"/>
  <c r="N3052" i="6" s="1"/>
  <c r="M3052" i="6"/>
  <c r="L3020" i="6"/>
  <c r="N3020" i="6" s="1"/>
  <c r="M3020" i="6"/>
  <c r="L3008" i="6"/>
  <c r="N3008" i="6" s="1"/>
  <c r="M3008" i="6"/>
  <c r="N3048" i="6"/>
  <c r="N3109" i="6"/>
  <c r="N3058" i="6"/>
  <c r="L3011" i="6"/>
  <c r="N3011" i="6" s="1"/>
  <c r="M3246" i="6"/>
  <c r="N3244" i="6"/>
  <c r="M3221" i="6"/>
  <c r="M3197" i="6"/>
  <c r="M3194" i="6"/>
  <c r="N3193" i="6"/>
  <c r="M3165" i="6"/>
  <c r="N3152" i="6"/>
  <c r="N3149" i="6"/>
  <c r="M3117" i="6"/>
  <c r="M3116" i="6"/>
  <c r="M3113" i="6"/>
  <c r="M3112" i="6"/>
  <c r="M3109" i="6"/>
  <c r="M3105" i="6"/>
  <c r="M3104" i="6"/>
  <c r="N3517" i="6"/>
  <c r="N4259" i="6"/>
  <c r="N4162" i="6"/>
  <c r="N4067" i="6"/>
  <c r="N3293" i="6"/>
  <c r="N3292" i="6"/>
  <c r="N3276" i="6"/>
  <c r="N3113" i="6"/>
  <c r="N4166" i="6"/>
  <c r="N4110" i="6"/>
  <c r="N3277" i="6"/>
  <c r="N3273" i="6"/>
  <c r="M4345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N3521" i="6"/>
  <c r="N3429" i="6"/>
  <c r="N3425" i="6"/>
  <c r="N3413" i="6"/>
  <c r="N3409" i="6"/>
  <c r="N3304" i="6"/>
  <c r="N3268" i="6"/>
  <c r="N3010" i="6"/>
  <c r="N3297" i="6"/>
  <c r="N3252" i="6"/>
  <c r="N3105" i="6"/>
  <c r="L5106" i="6"/>
  <c r="N5106" i="6" s="1"/>
  <c r="L5228" i="6"/>
  <c r="N5228" i="6" s="1"/>
  <c r="L5158" i="6"/>
  <c r="N5158" i="6" s="1"/>
  <c r="M5082" i="6"/>
  <c r="L4974" i="6"/>
  <c r="N4974" i="6" s="1"/>
  <c r="L4918" i="6"/>
  <c r="N4918" i="6" s="1"/>
  <c r="M4910" i="6"/>
  <c r="M4886" i="6"/>
  <c r="L4886" i="6"/>
  <c r="N4886" i="6" s="1"/>
  <c r="L4870" i="6"/>
  <c r="N4870" i="6" s="1"/>
  <c r="L4854" i="6"/>
  <c r="N4854" i="6" s="1"/>
  <c r="L4838" i="6"/>
  <c r="N4838" i="6" s="1"/>
  <c r="M4830" i="6"/>
  <c r="M4814" i="6"/>
  <c r="L4814" i="6"/>
  <c r="N4814" i="6" s="1"/>
  <c r="L4798" i="6"/>
  <c r="N4798" i="6" s="1"/>
  <c r="L4790" i="6"/>
  <c r="N4790" i="6" s="1"/>
  <c r="L4774" i="6"/>
  <c r="N4774" i="6" s="1"/>
  <c r="M4766" i="6"/>
  <c r="L4970" i="6"/>
  <c r="N4970" i="6" s="1"/>
  <c r="M4914" i="6"/>
  <c r="M4906" i="6"/>
  <c r="M4874" i="6"/>
  <c r="L4874" i="6"/>
  <c r="N4874" i="6" s="1"/>
  <c r="L4858" i="6"/>
  <c r="N4858" i="6" s="1"/>
  <c r="M4850" i="6"/>
  <c r="M4834" i="6"/>
  <c r="N4833" i="6"/>
  <c r="M4818" i="6"/>
  <c r="L4818" i="6"/>
  <c r="N4818" i="6" s="1"/>
  <c r="N4809" i="6"/>
  <c r="M4802" i="6"/>
  <c r="L4794" i="6"/>
  <c r="N4794" i="6" s="1"/>
  <c r="M4786" i="6"/>
  <c r="L4778" i="6"/>
  <c r="N4778" i="6" s="1"/>
  <c r="N4777" i="6"/>
  <c r="M4762" i="6"/>
  <c r="L4762" i="6"/>
  <c r="N4762" i="6" s="1"/>
  <c r="L5022" i="6"/>
  <c r="N5022" i="6" s="1"/>
  <c r="M4547" i="6"/>
  <c r="L4547" i="6"/>
  <c r="N4547" i="6" s="1"/>
  <c r="L4543" i="6"/>
  <c r="N4543" i="6" s="1"/>
  <c r="M4539" i="6"/>
  <c r="L4539" i="6"/>
  <c r="N4539" i="6" s="1"/>
  <c r="L4535" i="6"/>
  <c r="N4535" i="6" s="1"/>
  <c r="M4531" i="6"/>
  <c r="L4531" i="6"/>
  <c r="N4531" i="6" s="1"/>
  <c r="L4527" i="6"/>
  <c r="N4527" i="6" s="1"/>
  <c r="M4523" i="6"/>
  <c r="L4523" i="6"/>
  <c r="N4523" i="6" s="1"/>
  <c r="L4519" i="6"/>
  <c r="N4519" i="6" s="1"/>
  <c r="M4515" i="6"/>
  <c r="L4515" i="6"/>
  <c r="N4515" i="6" s="1"/>
  <c r="L4511" i="6"/>
  <c r="N4511" i="6" s="1"/>
  <c r="M4496" i="6"/>
  <c r="L4496" i="6"/>
  <c r="N4496" i="6" s="1"/>
  <c r="M4480" i="6"/>
  <c r="L4480" i="6"/>
  <c r="N4480" i="6" s="1"/>
  <c r="M4448" i="6"/>
  <c r="L4448" i="6"/>
  <c r="N4448" i="6" s="1"/>
  <c r="M4432" i="6"/>
  <c r="L4432" i="6"/>
  <c r="N4432" i="6" s="1"/>
  <c r="M4416" i="6"/>
  <c r="L4416" i="6"/>
  <c r="N4416" i="6" s="1"/>
  <c r="M4368" i="6"/>
  <c r="L4368" i="6"/>
  <c r="N4368" i="6" s="1"/>
  <c r="M4352" i="6"/>
  <c r="L4352" i="6"/>
  <c r="N4352" i="6" s="1"/>
  <c r="M4336" i="6"/>
  <c r="L4336" i="6"/>
  <c r="N4336" i="6" s="1"/>
  <c r="M4304" i="6"/>
  <c r="L4304" i="6"/>
  <c r="N4304" i="6" s="1"/>
  <c r="M3825" i="6"/>
  <c r="L3825" i="6"/>
  <c r="N3825" i="6" s="1"/>
  <c r="N4984" i="6"/>
  <c r="N4900" i="6"/>
  <c r="N4872" i="6"/>
  <c r="L4758" i="6"/>
  <c r="N4758" i="6" s="1"/>
  <c r="L4754" i="6"/>
  <c r="N4754" i="6" s="1"/>
  <c r="N4744" i="6"/>
  <c r="L4742" i="6"/>
  <c r="N4742" i="6" s="1"/>
  <c r="L4726" i="6"/>
  <c r="N4726" i="6" s="1"/>
  <c r="L4718" i="6"/>
  <c r="N4718" i="6" s="1"/>
  <c r="N4704" i="6"/>
  <c r="L4698" i="6"/>
  <c r="N4698" i="6" s="1"/>
  <c r="N4688" i="6"/>
  <c r="L4686" i="6"/>
  <c r="N4686" i="6" s="1"/>
  <c r="M4548" i="6"/>
  <c r="M4544" i="6"/>
  <c r="M4536" i="6"/>
  <c r="M4532" i="6"/>
  <c r="M4528" i="6"/>
  <c r="M4520" i="6"/>
  <c r="M4516" i="6"/>
  <c r="M4512" i="6"/>
  <c r="M4508" i="6"/>
  <c r="M4492" i="6"/>
  <c r="L4492" i="6"/>
  <c r="N4492" i="6" s="1"/>
  <c r="M4476" i="6"/>
  <c r="L4476" i="6"/>
  <c r="N4476" i="6" s="1"/>
  <c r="M4444" i="6"/>
  <c r="L4444" i="6"/>
  <c r="N4444" i="6" s="1"/>
  <c r="M4431" i="6"/>
  <c r="M4428" i="6"/>
  <c r="L4428" i="6"/>
  <c r="N4428" i="6" s="1"/>
  <c r="M4412" i="6"/>
  <c r="L4412" i="6"/>
  <c r="N4412" i="6" s="1"/>
  <c r="M4364" i="6"/>
  <c r="L4364" i="6"/>
  <c r="N4364" i="6" s="1"/>
  <c r="M4348" i="6"/>
  <c r="L4348" i="6"/>
  <c r="N4348" i="6" s="1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50" i="6"/>
  <c r="M4742" i="6"/>
  <c r="M4726" i="6"/>
  <c r="M4722" i="6"/>
  <c r="M4706" i="6"/>
  <c r="M4698" i="6"/>
  <c r="M4682" i="6"/>
  <c r="M4504" i="6"/>
  <c r="L4504" i="6"/>
  <c r="N4504" i="6" s="1"/>
  <c r="M4488" i="6"/>
  <c r="L4488" i="6"/>
  <c r="N4488" i="6" s="1"/>
  <c r="M4472" i="6"/>
  <c r="L4472" i="6"/>
  <c r="N4472" i="6" s="1"/>
  <c r="M4440" i="6"/>
  <c r="L4440" i="6"/>
  <c r="N4440" i="6" s="1"/>
  <c r="M4424" i="6"/>
  <c r="L4424" i="6"/>
  <c r="N4424" i="6" s="1"/>
  <c r="M4408" i="6"/>
  <c r="L4408" i="6"/>
  <c r="N4408" i="6" s="1"/>
  <c r="M4360" i="6"/>
  <c r="L4360" i="6"/>
  <c r="N4360" i="6" s="1"/>
  <c r="M4344" i="6"/>
  <c r="L4344" i="6"/>
  <c r="N4344" i="6" s="1"/>
  <c r="M4328" i="6"/>
  <c r="L4328" i="6"/>
  <c r="N4328" i="6" s="1"/>
  <c r="M4296" i="6"/>
  <c r="L4296" i="6"/>
  <c r="N4296" i="6" s="1"/>
  <c r="L4676" i="6"/>
  <c r="N4676" i="6" s="1"/>
  <c r="L4664" i="6"/>
  <c r="N4664" i="6" s="1"/>
  <c r="L4652" i="6"/>
  <c r="N4652" i="6" s="1"/>
  <c r="L4640" i="6"/>
  <c r="N4640" i="6" s="1"/>
  <c r="L4636" i="6"/>
  <c r="N4636" i="6" s="1"/>
  <c r="L4624" i="6"/>
  <c r="N4624" i="6" s="1"/>
  <c r="L4620" i="6"/>
  <c r="N4620" i="6" s="1"/>
  <c r="L4608" i="6"/>
  <c r="N4608" i="6" s="1"/>
  <c r="L4556" i="6"/>
  <c r="N4556" i="6" s="1"/>
  <c r="L4548" i="6"/>
  <c r="N4548" i="6" s="1"/>
  <c r="L4544" i="6"/>
  <c r="N4544" i="6" s="1"/>
  <c r="L4540" i="6"/>
  <c r="N4540" i="6" s="1"/>
  <c r="L4532" i="6"/>
  <c r="N4532" i="6" s="1"/>
  <c r="L4528" i="6"/>
  <c r="N4528" i="6" s="1"/>
  <c r="L4524" i="6"/>
  <c r="N4524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66" i="6"/>
  <c r="L3666" i="6"/>
  <c r="N3666" i="6" s="1"/>
  <c r="M3658" i="6"/>
  <c r="L3658" i="6"/>
  <c r="N3658" i="6" s="1"/>
  <c r="M3650" i="6"/>
  <c r="L3650" i="6"/>
  <c r="N3650" i="6" s="1"/>
  <c r="M3610" i="6"/>
  <c r="L3610" i="6"/>
  <c r="N3610" i="6" s="1"/>
  <c r="M3602" i="6"/>
  <c r="L3602" i="6"/>
  <c r="N3602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L3387" i="6"/>
  <c r="N3387" i="6" s="1"/>
  <c r="M3718" i="6"/>
  <c r="L3718" i="6"/>
  <c r="N3718" i="6" s="1"/>
  <c r="M3710" i="6"/>
  <c r="L3710" i="6"/>
  <c r="N3710" i="6" s="1"/>
  <c r="M3702" i="6"/>
  <c r="L3702" i="6"/>
  <c r="N3702" i="6" s="1"/>
  <c r="M3670" i="6"/>
  <c r="L3670" i="6"/>
  <c r="N3670" i="6" s="1"/>
  <c r="M3662" i="6"/>
  <c r="L3662" i="6"/>
  <c r="N3662" i="6" s="1"/>
  <c r="M3654" i="6"/>
  <c r="L3654" i="6"/>
  <c r="N3654" i="6" s="1"/>
  <c r="N3653" i="6"/>
  <c r="M3606" i="6"/>
  <c r="L3606" i="6"/>
  <c r="N3606" i="6" s="1"/>
  <c r="M3598" i="6"/>
  <c r="L3598" i="6"/>
  <c r="N3598" i="6" s="1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N3720" i="6"/>
  <c r="N3700" i="6"/>
  <c r="N3696" i="6"/>
  <c r="N3668" i="6"/>
  <c r="N3664" i="6"/>
  <c r="N3660" i="6"/>
  <c r="N3648" i="6"/>
  <c r="N3608" i="6"/>
  <c r="N3600" i="6"/>
  <c r="N3596" i="6"/>
  <c r="N3568" i="6"/>
  <c r="N3564" i="6"/>
  <c r="N3560" i="6"/>
  <c r="N3556" i="6"/>
  <c r="N3552" i="6"/>
  <c r="N3544" i="6"/>
  <c r="L3389" i="6"/>
  <c r="N3389" i="6" s="1"/>
  <c r="L3362" i="6"/>
  <c r="N3362" i="6" s="1"/>
  <c r="M3362" i="6"/>
  <c r="L3330" i="6"/>
  <c r="N3330" i="6" s="1"/>
  <c r="M3330" i="6"/>
  <c r="N3505" i="6"/>
  <c r="N3503" i="6"/>
  <c r="L3390" i="6"/>
  <c r="N3390" i="6" s="1"/>
  <c r="L3519" i="6"/>
  <c r="N3519" i="6" s="1"/>
  <c r="L3515" i="6"/>
  <c r="N3515" i="6" s="1"/>
  <c r="L3511" i="6"/>
  <c r="N3511" i="6" s="1"/>
  <c r="L3507" i="6"/>
  <c r="N3507" i="6" s="1"/>
  <c r="L3354" i="6"/>
  <c r="N3354" i="6" s="1"/>
  <c r="L3322" i="6"/>
  <c r="N3322" i="6" s="1"/>
  <c r="N3331" i="6"/>
  <c r="L3300" i="6"/>
  <c r="N3300" i="6" s="1"/>
  <c r="L3358" i="6"/>
  <c r="N3358" i="6" s="1"/>
  <c r="L3326" i="6"/>
  <c r="N3326" i="6" s="1"/>
  <c r="N3427" i="6"/>
  <c r="N3408" i="6"/>
  <c r="M3358" i="6"/>
  <c r="L3295" i="6"/>
  <c r="N3295" i="6" s="1"/>
  <c r="L3279" i="6"/>
  <c r="N3279" i="6" s="1"/>
  <c r="L3271" i="6"/>
  <c r="N3271" i="6" s="1"/>
  <c r="L3255" i="6"/>
  <c r="N3255" i="6" s="1"/>
  <c r="L3247" i="6"/>
  <c r="N3247" i="6" s="1"/>
  <c r="L3223" i="6"/>
  <c r="N3223" i="6" s="1"/>
  <c r="L3219" i="6"/>
  <c r="N3219" i="6" s="1"/>
  <c r="L3199" i="6"/>
  <c r="N3199" i="6" s="1"/>
  <c r="L3195" i="6"/>
  <c r="N3195" i="6" s="1"/>
  <c r="L3191" i="6"/>
  <c r="N3191" i="6" s="1"/>
  <c r="N3305" i="6"/>
  <c r="N3296" i="6"/>
  <c r="N3272" i="6"/>
  <c r="N3248" i="6"/>
  <c r="N3240" i="6"/>
  <c r="N3301" i="6"/>
  <c r="L3299" i="6"/>
  <c r="N3299" i="6" s="1"/>
  <c r="L3275" i="6"/>
  <c r="N3275" i="6" s="1"/>
  <c r="L3251" i="6"/>
  <c r="N3251" i="6" s="1"/>
  <c r="L3243" i="6"/>
  <c r="N3243" i="6" s="1"/>
  <c r="L3146" i="6"/>
  <c r="N3146" i="6" s="1"/>
  <c r="L3144" i="6"/>
  <c r="N3144" i="6" s="1"/>
  <c r="N3056" i="6"/>
  <c r="L3005" i="6"/>
  <c r="N3005" i="6" s="1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14" i="6"/>
  <c r="L3114" i="6"/>
  <c r="N3114" i="6" s="1"/>
  <c r="M3106" i="6"/>
  <c r="L3106" i="6"/>
  <c r="N3106" i="6" s="1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L3142" i="6"/>
  <c r="N3142" i="6" s="1"/>
  <c r="M3134" i="6"/>
  <c r="L3134" i="6"/>
  <c r="N3134" i="6" s="1"/>
  <c r="M3118" i="6"/>
  <c r="L3118" i="6"/>
  <c r="N3118" i="6" s="1"/>
  <c r="M3110" i="6"/>
  <c r="L3110" i="6"/>
  <c r="N3110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16" i="6"/>
  <c r="N3112" i="6"/>
  <c r="N3108" i="6"/>
  <c r="N3104" i="6"/>
  <c r="M3057" i="6"/>
  <c r="L3057" i="6"/>
  <c r="N3057" i="6" s="1"/>
  <c r="N3050" i="6"/>
  <c r="N3018" i="6"/>
  <c r="M3009" i="6"/>
  <c r="L3009" i="6"/>
  <c r="N3009" i="6" s="1"/>
  <c r="M3061" i="6"/>
  <c r="L3061" i="6"/>
  <c r="N3061" i="6" s="1"/>
  <c r="N3060" i="6"/>
  <c r="N3054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17" i="6"/>
  <c r="L3017" i="6"/>
  <c r="N3017" i="6" s="1"/>
  <c r="M3062" i="6"/>
  <c r="M3058" i="6"/>
  <c r="M3054" i="6"/>
  <c r="M3050" i="6"/>
  <c r="M3022" i="6"/>
  <c r="M3018" i="6"/>
  <c r="M3014" i="6"/>
  <c r="M3010" i="6"/>
  <c r="M3006" i="6"/>
  <c r="M922" i="6"/>
  <c r="M1446" i="6"/>
  <c r="M1498" i="6"/>
  <c r="M1530" i="6"/>
  <c r="M1562" i="6"/>
  <c r="M1718" i="6"/>
  <c r="M1762" i="6"/>
  <c r="M1902" i="6"/>
  <c r="M2238" i="6"/>
  <c r="M2262" i="6"/>
  <c r="M2302" i="6"/>
  <c r="M2322" i="6"/>
  <c r="M2382" i="6"/>
  <c r="M2530" i="6"/>
  <c r="M2994" i="6"/>
  <c r="L170" i="6"/>
  <c r="L178" i="6"/>
  <c r="L218" i="6"/>
  <c r="L242" i="6"/>
  <c r="L246" i="6"/>
  <c r="L250" i="6"/>
  <c r="L262" i="6"/>
  <c r="N262" i="6" s="1"/>
  <c r="L266" i="6"/>
  <c r="L270" i="6"/>
  <c r="L274" i="6"/>
  <c r="L278" i="6"/>
  <c r="L282" i="6"/>
  <c r="N282" i="6" s="1"/>
  <c r="L286" i="6"/>
  <c r="N286" i="6" s="1"/>
  <c r="L294" i="6"/>
  <c r="L302" i="6"/>
  <c r="L326" i="6"/>
  <c r="L334" i="6"/>
  <c r="L358" i="6"/>
  <c r="N358" i="6" s="1"/>
  <c r="L366" i="6"/>
  <c r="L390" i="6"/>
  <c r="L398" i="6"/>
  <c r="L414" i="6"/>
  <c r="L422" i="6"/>
  <c r="L430" i="6"/>
  <c r="N430" i="6" s="1"/>
  <c r="L434" i="6"/>
  <c r="N434" i="6" s="1"/>
  <c r="L438" i="6"/>
  <c r="N438" i="6" s="1"/>
  <c r="L446" i="6"/>
  <c r="L454" i="6"/>
  <c r="L462" i="6"/>
  <c r="L474" i="6"/>
  <c r="L478" i="6"/>
  <c r="N478" i="6" s="1"/>
  <c r="L482" i="6"/>
  <c r="N482" i="6" s="1"/>
  <c r="L506" i="6"/>
  <c r="L510" i="6"/>
  <c r="L514" i="6"/>
  <c r="L518" i="6"/>
  <c r="L522" i="6"/>
  <c r="L526" i="6"/>
  <c r="L530" i="6"/>
  <c r="N530" i="6" s="1"/>
  <c r="L534" i="6"/>
  <c r="N534" i="6" s="1"/>
  <c r="L538" i="6"/>
  <c r="N538" i="6" s="1"/>
  <c r="L542" i="6"/>
  <c r="N542" i="6" s="1"/>
  <c r="L546" i="6"/>
  <c r="N546" i="6" s="1"/>
  <c r="L550" i="6"/>
  <c r="N550" i="6" s="1"/>
  <c r="L554" i="6"/>
  <c r="N554" i="6" s="1"/>
  <c r="L558" i="6"/>
  <c r="N558" i="6" s="1"/>
  <c r="L562" i="6"/>
  <c r="N562" i="6" s="1"/>
  <c r="L566" i="6"/>
  <c r="N566" i="6" s="1"/>
  <c r="L570" i="6"/>
  <c r="N570" i="6" s="1"/>
  <c r="L574" i="6"/>
  <c r="N574" i="6" s="1"/>
  <c r="L578" i="6"/>
  <c r="N578" i="6" s="1"/>
  <c r="L582" i="6"/>
  <c r="N582" i="6" s="1"/>
  <c r="L594" i="6"/>
  <c r="L598" i="6"/>
  <c r="N598" i="6" s="1"/>
  <c r="L602" i="6"/>
  <c r="N602" i="6" s="1"/>
  <c r="L606" i="6"/>
  <c r="N606" i="6" s="1"/>
  <c r="L610" i="6"/>
  <c r="N610" i="6" s="1"/>
  <c r="L614" i="6"/>
  <c r="N614" i="6" s="1"/>
  <c r="L618" i="6"/>
  <c r="N618" i="6" s="1"/>
  <c r="L622" i="6"/>
  <c r="N622" i="6" s="1"/>
  <c r="L646" i="6"/>
  <c r="L650" i="6"/>
  <c r="L654" i="6"/>
  <c r="L666" i="6"/>
  <c r="L670" i="6"/>
  <c r="L674" i="6"/>
  <c r="L678" i="6"/>
  <c r="L682" i="6"/>
  <c r="L686" i="6"/>
  <c r="N686" i="6" s="1"/>
  <c r="L690" i="6"/>
  <c r="N690" i="6" s="1"/>
  <c r="L694" i="6"/>
  <c r="N694" i="6" s="1"/>
  <c r="L698" i="6"/>
  <c r="N698" i="6" s="1"/>
  <c r="L702" i="6"/>
  <c r="N702" i="6" s="1"/>
  <c r="L706" i="6"/>
  <c r="N706" i="6" s="1"/>
  <c r="L714" i="6"/>
  <c r="N714" i="6" s="1"/>
  <c r="L718" i="6"/>
  <c r="N718" i="6" s="1"/>
  <c r="L722" i="6"/>
  <c r="N722" i="6" s="1"/>
  <c r="L726" i="6"/>
  <c r="N726" i="6" s="1"/>
  <c r="L730" i="6"/>
  <c r="N730" i="6" s="1"/>
  <c r="L734" i="6"/>
  <c r="N734" i="6" s="1"/>
  <c r="L738" i="6"/>
  <c r="N738" i="6" s="1"/>
  <c r="L742" i="6"/>
  <c r="N742" i="6" s="1"/>
  <c r="L746" i="6"/>
  <c r="N746" i="6" s="1"/>
  <c r="L750" i="6"/>
  <c r="N750" i="6" s="1"/>
  <c r="L754" i="6"/>
  <c r="N754" i="6" s="1"/>
  <c r="L758" i="6"/>
  <c r="N758" i="6" s="1"/>
  <c r="L762" i="6"/>
  <c r="N762" i="6" s="1"/>
  <c r="L766" i="6"/>
  <c r="N766" i="6" s="1"/>
  <c r="L770" i="6"/>
  <c r="N770" i="6" s="1"/>
  <c r="L774" i="6"/>
  <c r="N774" i="6" s="1"/>
  <c r="L778" i="6"/>
  <c r="N778" i="6" s="1"/>
  <c r="L782" i="6"/>
  <c r="N782" i="6" s="1"/>
  <c r="L786" i="6"/>
  <c r="N786" i="6" s="1"/>
  <c r="L790" i="6"/>
  <c r="N790" i="6" s="1"/>
  <c r="L794" i="6"/>
  <c r="N794" i="6" s="1"/>
  <c r="L798" i="6"/>
  <c r="N798" i="6" s="1"/>
  <c r="L802" i="6"/>
  <c r="N802" i="6" s="1"/>
  <c r="L806" i="6"/>
  <c r="N806" i="6" s="1"/>
  <c r="L810" i="6"/>
  <c r="N810" i="6" s="1"/>
  <c r="L814" i="6"/>
  <c r="N814" i="6" s="1"/>
  <c r="L818" i="6"/>
  <c r="N818" i="6" s="1"/>
  <c r="L822" i="6"/>
  <c r="N822" i="6" s="1"/>
  <c r="L826" i="6"/>
  <c r="N826" i="6" s="1"/>
  <c r="L830" i="6"/>
  <c r="N830" i="6" s="1"/>
  <c r="L834" i="6"/>
  <c r="N834" i="6" s="1"/>
  <c r="L838" i="6"/>
  <c r="N838" i="6" s="1"/>
  <c r="L842" i="6"/>
  <c r="N842" i="6" s="1"/>
  <c r="L846" i="6"/>
  <c r="N846" i="6" s="1"/>
  <c r="L850" i="6"/>
  <c r="N850" i="6" s="1"/>
  <c r="L854" i="6"/>
  <c r="N854" i="6" s="1"/>
  <c r="L858" i="6"/>
  <c r="N858" i="6" s="1"/>
  <c r="L862" i="6"/>
  <c r="N862" i="6" s="1"/>
  <c r="L866" i="6"/>
  <c r="N866" i="6" s="1"/>
  <c r="L870" i="6"/>
  <c r="N870" i="6" s="1"/>
  <c r="L874" i="6"/>
  <c r="N874" i="6" s="1"/>
  <c r="L878" i="6"/>
  <c r="N878" i="6" s="1"/>
  <c r="L882" i="6"/>
  <c r="N882" i="6" s="1"/>
  <c r="L886" i="6"/>
  <c r="N886" i="6" s="1"/>
  <c r="L890" i="6"/>
  <c r="N890" i="6" s="1"/>
  <c r="L894" i="6"/>
  <c r="N894" i="6" s="1"/>
  <c r="L898" i="6"/>
  <c r="N898" i="6" s="1"/>
  <c r="L902" i="6"/>
  <c r="N902" i="6" s="1"/>
  <c r="L906" i="6"/>
  <c r="N906" i="6" s="1"/>
  <c r="L910" i="6"/>
  <c r="N910" i="6" s="1"/>
  <c r="L914" i="6"/>
  <c r="N914" i="6" s="1"/>
  <c r="L918" i="6"/>
  <c r="N918" i="6" s="1"/>
  <c r="L922" i="6"/>
  <c r="N922" i="6" s="1"/>
  <c r="L926" i="6"/>
  <c r="N926" i="6" s="1"/>
  <c r="L930" i="6"/>
  <c r="N930" i="6" s="1"/>
  <c r="L934" i="6"/>
  <c r="N934" i="6" s="1"/>
  <c r="L938" i="6"/>
  <c r="N938" i="6" s="1"/>
  <c r="L942" i="6"/>
  <c r="N942" i="6" s="1"/>
  <c r="L946" i="6"/>
  <c r="N946" i="6" s="1"/>
  <c r="L950" i="6"/>
  <c r="N950" i="6" s="1"/>
  <c r="L954" i="6"/>
  <c r="N954" i="6" s="1"/>
  <c r="L958" i="6"/>
  <c r="N958" i="6" s="1"/>
  <c r="L962" i="6"/>
  <c r="N962" i="6" s="1"/>
  <c r="L966" i="6"/>
  <c r="N966" i="6" s="1"/>
  <c r="L970" i="6"/>
  <c r="N970" i="6" s="1"/>
  <c r="L974" i="6"/>
  <c r="N974" i="6" s="1"/>
  <c r="L978" i="6"/>
  <c r="N978" i="6" s="1"/>
  <c r="L982" i="6"/>
  <c r="L986" i="6"/>
  <c r="L990" i="6"/>
  <c r="L994" i="6"/>
  <c r="N994" i="6" s="1"/>
  <c r="L998" i="6"/>
  <c r="N998" i="6" s="1"/>
  <c r="L1002" i="6"/>
  <c r="N1002" i="6" s="1"/>
  <c r="L1006" i="6"/>
  <c r="N1006" i="6" s="1"/>
  <c r="L1010" i="6"/>
  <c r="N1010" i="6" s="1"/>
  <c r="L1014" i="6"/>
  <c r="L1018" i="6"/>
  <c r="L1022" i="6"/>
  <c r="L1026" i="6"/>
  <c r="L1030" i="6"/>
  <c r="L1034" i="6"/>
  <c r="N1034" i="6" s="1"/>
  <c r="L1038" i="6"/>
  <c r="N1038" i="6" s="1"/>
  <c r="L1042" i="6"/>
  <c r="N1042" i="6" s="1"/>
  <c r="L1046" i="6"/>
  <c r="N1046" i="6" s="1"/>
  <c r="L1050" i="6"/>
  <c r="N1050" i="6" s="1"/>
  <c r="L1054" i="6"/>
  <c r="N1054" i="6" s="1"/>
  <c r="L1058" i="6"/>
  <c r="N1058" i="6" s="1"/>
  <c r="L1062" i="6"/>
  <c r="N1062" i="6" s="1"/>
  <c r="L1066" i="6"/>
  <c r="N1066" i="6" s="1"/>
  <c r="L1070" i="6"/>
  <c r="N1070" i="6" s="1"/>
  <c r="L1074" i="6"/>
  <c r="N1074" i="6" s="1"/>
  <c r="L1078" i="6"/>
  <c r="N1078" i="6" s="1"/>
  <c r="L1082" i="6"/>
  <c r="N1082" i="6" s="1"/>
  <c r="L1086" i="6"/>
  <c r="N1086" i="6" s="1"/>
  <c r="L1090" i="6"/>
  <c r="N1090" i="6" s="1"/>
  <c r="L1094" i="6"/>
  <c r="N1094" i="6" s="1"/>
  <c r="L1098" i="6"/>
  <c r="N1098" i="6" s="1"/>
  <c r="L1102" i="6"/>
  <c r="N1102" i="6" s="1"/>
  <c r="L1106" i="6"/>
  <c r="N1106" i="6" s="1"/>
  <c r="L1110" i="6"/>
  <c r="N1110" i="6" s="1"/>
  <c r="L1114" i="6"/>
  <c r="N1114" i="6" s="1"/>
  <c r="L1118" i="6"/>
  <c r="N1118" i="6" s="1"/>
  <c r="L1122" i="6"/>
  <c r="N1122" i="6" s="1"/>
  <c r="L1126" i="6"/>
  <c r="N1126" i="6" s="1"/>
  <c r="L1130" i="6"/>
  <c r="N1130" i="6" s="1"/>
  <c r="L1134" i="6"/>
  <c r="N1134" i="6" s="1"/>
  <c r="L1138" i="6"/>
  <c r="N1138" i="6" s="1"/>
  <c r="L1142" i="6"/>
  <c r="N1142" i="6" s="1"/>
  <c r="L1146" i="6"/>
  <c r="N1146" i="6" s="1"/>
  <c r="L1150" i="6"/>
  <c r="N1150" i="6" s="1"/>
  <c r="L1154" i="6"/>
  <c r="N1154" i="6" s="1"/>
  <c r="L1158" i="6"/>
  <c r="N1158" i="6" s="1"/>
  <c r="L1162" i="6"/>
  <c r="N1162" i="6" s="1"/>
  <c r="L1166" i="6"/>
  <c r="N1166" i="6" s="1"/>
  <c r="L1170" i="6"/>
  <c r="N1170" i="6" s="1"/>
  <c r="L1174" i="6"/>
  <c r="N1174" i="6" s="1"/>
  <c r="L1178" i="6"/>
  <c r="N1178" i="6" s="1"/>
  <c r="L1182" i="6"/>
  <c r="N1182" i="6" s="1"/>
  <c r="L1186" i="6"/>
  <c r="N1186" i="6" s="1"/>
  <c r="L1190" i="6"/>
  <c r="N1190" i="6" s="1"/>
  <c r="L1194" i="6"/>
  <c r="N1194" i="6" s="1"/>
  <c r="L1198" i="6"/>
  <c r="N1198" i="6" s="1"/>
  <c r="L1202" i="6"/>
  <c r="N1202" i="6" s="1"/>
  <c r="L1206" i="6"/>
  <c r="N1206" i="6" s="1"/>
  <c r="L1210" i="6"/>
  <c r="N1210" i="6" s="1"/>
  <c r="L1214" i="6"/>
  <c r="N1214" i="6" s="1"/>
  <c r="L1218" i="6"/>
  <c r="N1218" i="6" s="1"/>
  <c r="L1222" i="6"/>
  <c r="N1222" i="6" s="1"/>
  <c r="L1226" i="6"/>
  <c r="N1226" i="6" s="1"/>
  <c r="L1230" i="6"/>
  <c r="N1230" i="6" s="1"/>
  <c r="L1234" i="6"/>
  <c r="N1234" i="6" s="1"/>
  <c r="L1238" i="6"/>
  <c r="N1238" i="6" s="1"/>
  <c r="L1242" i="6"/>
  <c r="N1242" i="6" s="1"/>
  <c r="L1246" i="6"/>
  <c r="N1246" i="6" s="1"/>
  <c r="L1250" i="6"/>
  <c r="N1250" i="6" s="1"/>
  <c r="L1254" i="6"/>
  <c r="N1254" i="6" s="1"/>
  <c r="L1258" i="6"/>
  <c r="N1258" i="6" s="1"/>
  <c r="L1262" i="6"/>
  <c r="N1262" i="6" s="1"/>
  <c r="L1266" i="6"/>
  <c r="N1266" i="6" s="1"/>
  <c r="L1270" i="6"/>
  <c r="N1270" i="6" s="1"/>
  <c r="L1274" i="6"/>
  <c r="N1274" i="6" s="1"/>
  <c r="L1278" i="6"/>
  <c r="L1282" i="6"/>
  <c r="N1282" i="6" s="1"/>
  <c r="L1286" i="6"/>
  <c r="N1286" i="6" s="1"/>
  <c r="L1290" i="6"/>
  <c r="N1290" i="6" s="1"/>
  <c r="L1294" i="6"/>
  <c r="N1294" i="6" s="1"/>
  <c r="L1298" i="6"/>
  <c r="N1298" i="6" s="1"/>
  <c r="L1302" i="6"/>
  <c r="N1302" i="6" s="1"/>
  <c r="L1306" i="6"/>
  <c r="N1306" i="6" s="1"/>
  <c r="L1310" i="6"/>
  <c r="N1310" i="6" s="1"/>
  <c r="L1314" i="6"/>
  <c r="N1314" i="6" s="1"/>
  <c r="L1318" i="6"/>
  <c r="N1318" i="6" s="1"/>
  <c r="L1322" i="6"/>
  <c r="N1322" i="6" s="1"/>
  <c r="L1326" i="6"/>
  <c r="N1326" i="6" s="1"/>
  <c r="L1330" i="6"/>
  <c r="L1334" i="6"/>
  <c r="L1338" i="6"/>
  <c r="L1342" i="6"/>
  <c r="L1346" i="6"/>
  <c r="L1350" i="6"/>
  <c r="L1354" i="6"/>
  <c r="L1358" i="6"/>
  <c r="L1362" i="6"/>
  <c r="L1366" i="6"/>
  <c r="N1366" i="6" s="1"/>
  <c r="L1370" i="6"/>
  <c r="N1370" i="6" s="1"/>
  <c r="L1374" i="6"/>
  <c r="N1374" i="6" s="1"/>
  <c r="L1378" i="6"/>
  <c r="N1378" i="6" s="1"/>
  <c r="L1382" i="6"/>
  <c r="N1382" i="6" s="1"/>
  <c r="L1386" i="6"/>
  <c r="N1386" i="6" s="1"/>
  <c r="L1390" i="6"/>
  <c r="N1390" i="6" s="1"/>
  <c r="L1394" i="6"/>
  <c r="N1394" i="6" s="1"/>
  <c r="L1398" i="6"/>
  <c r="N1398" i="6" s="1"/>
  <c r="L1402" i="6"/>
  <c r="N1402" i="6" s="1"/>
  <c r="L1406" i="6"/>
  <c r="N1406" i="6" s="1"/>
  <c r="L1410" i="6"/>
  <c r="N1410" i="6" s="1"/>
  <c r="L1414" i="6"/>
  <c r="N1414" i="6" s="1"/>
  <c r="L1418" i="6"/>
  <c r="N1418" i="6" s="1"/>
  <c r="L1422" i="6"/>
  <c r="N1422" i="6" s="1"/>
  <c r="L1426" i="6"/>
  <c r="N1426" i="6" s="1"/>
  <c r="L1430" i="6"/>
  <c r="N1430" i="6" s="1"/>
  <c r="L1434" i="6"/>
  <c r="N1434" i="6" s="1"/>
  <c r="L1438" i="6"/>
  <c r="N1438" i="6" s="1"/>
  <c r="L1442" i="6"/>
  <c r="N1442" i="6" s="1"/>
  <c r="L1446" i="6"/>
  <c r="N1446" i="6" s="1"/>
  <c r="L1450" i="6"/>
  <c r="N1450" i="6" s="1"/>
  <c r="L1454" i="6"/>
  <c r="N1454" i="6" s="1"/>
  <c r="L1458" i="6"/>
  <c r="N1458" i="6" s="1"/>
  <c r="L1462" i="6"/>
  <c r="N1462" i="6" s="1"/>
  <c r="L1466" i="6"/>
  <c r="N1466" i="6" s="1"/>
  <c r="L1470" i="6"/>
  <c r="N1470" i="6" s="1"/>
  <c r="L1474" i="6"/>
  <c r="N1474" i="6" s="1"/>
  <c r="L1478" i="6"/>
  <c r="N1478" i="6" s="1"/>
  <c r="L1482" i="6"/>
  <c r="N1482" i="6" s="1"/>
  <c r="L1486" i="6"/>
  <c r="N1486" i="6" s="1"/>
  <c r="L1490" i="6"/>
  <c r="N1490" i="6" s="1"/>
  <c r="L1494" i="6"/>
  <c r="N1494" i="6" s="1"/>
  <c r="L1498" i="6"/>
  <c r="N1498" i="6" s="1"/>
  <c r="L1502" i="6"/>
  <c r="N1502" i="6" s="1"/>
  <c r="L1506" i="6"/>
  <c r="N1506" i="6" s="1"/>
  <c r="L1510" i="6"/>
  <c r="N1510" i="6" s="1"/>
  <c r="L1514" i="6"/>
  <c r="N1514" i="6" s="1"/>
  <c r="L1518" i="6"/>
  <c r="N1518" i="6" s="1"/>
  <c r="L1522" i="6"/>
  <c r="N1522" i="6" s="1"/>
  <c r="L1526" i="6"/>
  <c r="N1526" i="6" s="1"/>
  <c r="L1530" i="6"/>
  <c r="N1530" i="6" s="1"/>
  <c r="L1534" i="6"/>
  <c r="N1534" i="6" s="1"/>
  <c r="L1538" i="6"/>
  <c r="N1538" i="6" s="1"/>
  <c r="L1542" i="6"/>
  <c r="N1542" i="6" s="1"/>
  <c r="L1546" i="6"/>
  <c r="N1546" i="6" s="1"/>
  <c r="L1550" i="6"/>
  <c r="N1550" i="6" s="1"/>
  <c r="L1554" i="6"/>
  <c r="N1554" i="6" s="1"/>
  <c r="L1558" i="6"/>
  <c r="N1558" i="6" s="1"/>
  <c r="L1562" i="6"/>
  <c r="N1562" i="6" s="1"/>
  <c r="L1566" i="6"/>
  <c r="N1566" i="6" s="1"/>
  <c r="L1570" i="6"/>
  <c r="N1570" i="6" s="1"/>
  <c r="L1574" i="6"/>
  <c r="N1574" i="6" s="1"/>
  <c r="L1578" i="6"/>
  <c r="N1578" i="6" s="1"/>
  <c r="L1582" i="6"/>
  <c r="N1582" i="6" s="1"/>
  <c r="L1586" i="6"/>
  <c r="N1586" i="6" s="1"/>
  <c r="L1590" i="6"/>
  <c r="N1590" i="6" s="1"/>
  <c r="L1594" i="6"/>
  <c r="N1594" i="6" s="1"/>
  <c r="L1598" i="6"/>
  <c r="N1598" i="6" s="1"/>
  <c r="L1602" i="6"/>
  <c r="N1602" i="6" s="1"/>
  <c r="L1606" i="6"/>
  <c r="N1606" i="6" s="1"/>
  <c r="L1610" i="6"/>
  <c r="N1610" i="6" s="1"/>
  <c r="L1614" i="6"/>
  <c r="L1618" i="6"/>
  <c r="L1622" i="6"/>
  <c r="L1626" i="6"/>
  <c r="L1630" i="6"/>
  <c r="L1634" i="6"/>
  <c r="L1638" i="6"/>
  <c r="N1638" i="6" s="1"/>
  <c r="L1642" i="6"/>
  <c r="N1642" i="6" s="1"/>
  <c r="L1646" i="6"/>
  <c r="N1646" i="6" s="1"/>
  <c r="L1650" i="6"/>
  <c r="N1650" i="6" s="1"/>
  <c r="L1654" i="6"/>
  <c r="N1654" i="6" s="1"/>
  <c r="L1658" i="6"/>
  <c r="N1658" i="6" s="1"/>
  <c r="L1662" i="6"/>
  <c r="N1662" i="6" s="1"/>
  <c r="L1666" i="6"/>
  <c r="N1666" i="6" s="1"/>
  <c r="L1670" i="6"/>
  <c r="N1670" i="6" s="1"/>
  <c r="L1674" i="6"/>
  <c r="N1674" i="6" s="1"/>
  <c r="L1678" i="6"/>
  <c r="N1678" i="6" s="1"/>
  <c r="L1682" i="6"/>
  <c r="N1682" i="6" s="1"/>
  <c r="L1686" i="6"/>
  <c r="N1686" i="6" s="1"/>
  <c r="L1690" i="6"/>
  <c r="N1690" i="6" s="1"/>
  <c r="L1694" i="6"/>
  <c r="N1694" i="6" s="1"/>
  <c r="L1698" i="6"/>
  <c r="N1698" i="6" s="1"/>
  <c r="L1702" i="6"/>
  <c r="N1702" i="6" s="1"/>
  <c r="L1706" i="6"/>
  <c r="N1706" i="6" s="1"/>
  <c r="L1710" i="6"/>
  <c r="N1710" i="6" s="1"/>
  <c r="L1714" i="6"/>
  <c r="N1714" i="6" s="1"/>
  <c r="L1718" i="6"/>
  <c r="N1718" i="6" s="1"/>
  <c r="L1722" i="6"/>
  <c r="N1722" i="6" s="1"/>
  <c r="L1726" i="6"/>
  <c r="N1726" i="6" s="1"/>
  <c r="L1730" i="6"/>
  <c r="N1730" i="6" s="1"/>
  <c r="L1734" i="6"/>
  <c r="N1734" i="6" s="1"/>
  <c r="L1738" i="6"/>
  <c r="N1738" i="6" s="1"/>
  <c r="L1742" i="6"/>
  <c r="N1742" i="6" s="1"/>
  <c r="L1746" i="6"/>
  <c r="N1746" i="6" s="1"/>
  <c r="L1750" i="6"/>
  <c r="N1750" i="6" s="1"/>
  <c r="L1754" i="6"/>
  <c r="N1754" i="6" s="1"/>
  <c r="L1758" i="6"/>
  <c r="N1758" i="6" s="1"/>
  <c r="L1762" i="6"/>
  <c r="N1762" i="6" s="1"/>
  <c r="L1766" i="6"/>
  <c r="N1766" i="6" s="1"/>
  <c r="L1770" i="6"/>
  <c r="N1770" i="6" s="1"/>
  <c r="L1774" i="6"/>
  <c r="N1774" i="6" s="1"/>
  <c r="L1778" i="6"/>
  <c r="N1778" i="6" s="1"/>
  <c r="L1782" i="6"/>
  <c r="N1782" i="6" s="1"/>
  <c r="L1786" i="6"/>
  <c r="N1786" i="6" s="1"/>
  <c r="L1790" i="6"/>
  <c r="N1790" i="6" s="1"/>
  <c r="L1794" i="6"/>
  <c r="N1794" i="6" s="1"/>
  <c r="L1798" i="6"/>
  <c r="N1798" i="6" s="1"/>
  <c r="L1802" i="6"/>
  <c r="N1802" i="6" s="1"/>
  <c r="L1806" i="6"/>
  <c r="N1806" i="6" s="1"/>
  <c r="L1810" i="6"/>
  <c r="N1810" i="6" s="1"/>
  <c r="L1814" i="6"/>
  <c r="N1814" i="6" s="1"/>
  <c r="L1818" i="6"/>
  <c r="N1818" i="6" s="1"/>
  <c r="L1822" i="6"/>
  <c r="N1822" i="6" s="1"/>
  <c r="L1826" i="6"/>
  <c r="N1826" i="6" s="1"/>
  <c r="L1830" i="6"/>
  <c r="N1830" i="6" s="1"/>
  <c r="L1834" i="6"/>
  <c r="N1834" i="6" s="1"/>
  <c r="L1838" i="6"/>
  <c r="N1838" i="6" s="1"/>
  <c r="L1842" i="6"/>
  <c r="N1842" i="6" s="1"/>
  <c r="L1846" i="6"/>
  <c r="N1846" i="6" s="1"/>
  <c r="L1850" i="6"/>
  <c r="N1850" i="6" s="1"/>
  <c r="L1854" i="6"/>
  <c r="N1854" i="6" s="1"/>
  <c r="L1858" i="6"/>
  <c r="N1858" i="6" s="1"/>
  <c r="L1862" i="6"/>
  <c r="N1862" i="6" s="1"/>
  <c r="L1866" i="6"/>
  <c r="N1866" i="6" s="1"/>
  <c r="L1870" i="6"/>
  <c r="N1870" i="6" s="1"/>
  <c r="L1874" i="6"/>
  <c r="N1874" i="6" s="1"/>
  <c r="L1878" i="6"/>
  <c r="N1878" i="6" s="1"/>
  <c r="L1882" i="6"/>
  <c r="N1882" i="6" s="1"/>
  <c r="L1886" i="6"/>
  <c r="N1886" i="6" s="1"/>
  <c r="L1890" i="6"/>
  <c r="N1890" i="6" s="1"/>
  <c r="L1894" i="6"/>
  <c r="N1894" i="6" s="1"/>
  <c r="L1898" i="6"/>
  <c r="N1898" i="6" s="1"/>
  <c r="L1902" i="6"/>
  <c r="N1902" i="6" s="1"/>
  <c r="L1906" i="6"/>
  <c r="N1906" i="6" s="1"/>
  <c r="L1910" i="6"/>
  <c r="N1910" i="6" s="1"/>
  <c r="L1914" i="6"/>
  <c r="N1914" i="6" s="1"/>
  <c r="L1918" i="6"/>
  <c r="N1918" i="6" s="1"/>
  <c r="L1922" i="6"/>
  <c r="N1922" i="6" s="1"/>
  <c r="L1926" i="6"/>
  <c r="N1926" i="6" s="1"/>
  <c r="L1930" i="6"/>
  <c r="N1930" i="6" s="1"/>
  <c r="L1934" i="6"/>
  <c r="N1934" i="6" s="1"/>
  <c r="L1938" i="6"/>
  <c r="N1938" i="6" s="1"/>
  <c r="L1942" i="6"/>
  <c r="N1942" i="6" s="1"/>
  <c r="L1946" i="6"/>
  <c r="N1946" i="6" s="1"/>
  <c r="L1950" i="6"/>
  <c r="N1950" i="6" s="1"/>
  <c r="L1954" i="6"/>
  <c r="N1954" i="6" s="1"/>
  <c r="L1958" i="6"/>
  <c r="N1958" i="6" s="1"/>
  <c r="L1962" i="6"/>
  <c r="N1962" i="6" s="1"/>
  <c r="L1966" i="6"/>
  <c r="N1966" i="6" s="1"/>
  <c r="L1970" i="6"/>
  <c r="N1970" i="6" s="1"/>
  <c r="L1974" i="6"/>
  <c r="N1974" i="6" s="1"/>
  <c r="L1978" i="6"/>
  <c r="N1978" i="6" s="1"/>
  <c r="L1982" i="6"/>
  <c r="N1982" i="6" s="1"/>
  <c r="L1986" i="6"/>
  <c r="N1986" i="6" s="1"/>
  <c r="L1990" i="6"/>
  <c r="N1990" i="6" s="1"/>
  <c r="L1994" i="6"/>
  <c r="N1994" i="6" s="1"/>
  <c r="L1998" i="6"/>
  <c r="N1998" i="6" s="1"/>
  <c r="L2002" i="6"/>
  <c r="N2002" i="6" s="1"/>
  <c r="L2006" i="6"/>
  <c r="N2006" i="6" s="1"/>
  <c r="L2010" i="6"/>
  <c r="N2010" i="6" s="1"/>
  <c r="L2014" i="6"/>
  <c r="N2014" i="6" s="1"/>
  <c r="L2018" i="6"/>
  <c r="N2018" i="6" s="1"/>
  <c r="L2022" i="6"/>
  <c r="N2022" i="6" s="1"/>
  <c r="L2026" i="6"/>
  <c r="N2026" i="6" s="1"/>
  <c r="L2030" i="6"/>
  <c r="N2030" i="6" s="1"/>
  <c r="L2034" i="6"/>
  <c r="N2034" i="6" s="1"/>
  <c r="L2038" i="6"/>
  <c r="N2038" i="6" s="1"/>
  <c r="L2042" i="6"/>
  <c r="N2042" i="6" s="1"/>
  <c r="L2046" i="6"/>
  <c r="N2046" i="6" s="1"/>
  <c r="L2050" i="6"/>
  <c r="L2054" i="6"/>
  <c r="L2058" i="6"/>
  <c r="L2062" i="6"/>
  <c r="L2066" i="6"/>
  <c r="L2070" i="6"/>
  <c r="L2074" i="6"/>
  <c r="N2074" i="6" s="1"/>
  <c r="L2078" i="6"/>
  <c r="N2078" i="6" s="1"/>
  <c r="L2082" i="6"/>
  <c r="N2082" i="6" s="1"/>
  <c r="L2086" i="6"/>
  <c r="N2086" i="6" s="1"/>
  <c r="L2090" i="6"/>
  <c r="N2090" i="6" s="1"/>
  <c r="L2094" i="6"/>
  <c r="N2094" i="6" s="1"/>
  <c r="L2098" i="6"/>
  <c r="N2098" i="6" s="1"/>
  <c r="L2102" i="6"/>
  <c r="N2102" i="6" s="1"/>
  <c r="L2106" i="6"/>
  <c r="N2106" i="6" s="1"/>
  <c r="L2110" i="6"/>
  <c r="N2110" i="6" s="1"/>
  <c r="L2114" i="6"/>
  <c r="N2114" i="6" s="1"/>
  <c r="L2118" i="6"/>
  <c r="N2118" i="6" s="1"/>
  <c r="L2122" i="6"/>
  <c r="N2122" i="6" s="1"/>
  <c r="L2126" i="6"/>
  <c r="N2126" i="6" s="1"/>
  <c r="L2130" i="6"/>
  <c r="N2130" i="6" s="1"/>
  <c r="L2134" i="6"/>
  <c r="N2134" i="6" s="1"/>
  <c r="L2138" i="6"/>
  <c r="N2138" i="6" s="1"/>
  <c r="L2142" i="6"/>
  <c r="N2142" i="6" s="1"/>
  <c r="L2146" i="6"/>
  <c r="N2146" i="6" s="1"/>
  <c r="L2150" i="6"/>
  <c r="N2150" i="6" s="1"/>
  <c r="L2154" i="6"/>
  <c r="N2154" i="6" s="1"/>
  <c r="L2158" i="6"/>
  <c r="N2158" i="6" s="1"/>
  <c r="L2162" i="6"/>
  <c r="N2162" i="6" s="1"/>
  <c r="L2166" i="6"/>
  <c r="N2166" i="6" s="1"/>
  <c r="L2170" i="6"/>
  <c r="N2170" i="6" s="1"/>
  <c r="L2174" i="6"/>
  <c r="N2174" i="6" s="1"/>
  <c r="L2178" i="6"/>
  <c r="N2178" i="6" s="1"/>
  <c r="L2182" i="6"/>
  <c r="N2182" i="6" s="1"/>
  <c r="L2186" i="6"/>
  <c r="N2186" i="6" s="1"/>
  <c r="L2190" i="6"/>
  <c r="N2190" i="6" s="1"/>
  <c r="L2194" i="6"/>
  <c r="N2194" i="6" s="1"/>
  <c r="L2198" i="6"/>
  <c r="N2198" i="6" s="1"/>
  <c r="L2202" i="6"/>
  <c r="N2202" i="6" s="1"/>
  <c r="L2206" i="6"/>
  <c r="N2206" i="6" s="1"/>
  <c r="L2210" i="6"/>
  <c r="N2210" i="6" s="1"/>
  <c r="L2214" i="6"/>
  <c r="N2214" i="6" s="1"/>
  <c r="L2218" i="6"/>
  <c r="N2218" i="6" s="1"/>
  <c r="L2222" i="6"/>
  <c r="N2222" i="6" s="1"/>
  <c r="L2226" i="6"/>
  <c r="N2226" i="6" s="1"/>
  <c r="L2230" i="6"/>
  <c r="N2230" i="6" s="1"/>
  <c r="L2234" i="6"/>
  <c r="N2234" i="6" s="1"/>
  <c r="L2238" i="6"/>
  <c r="N2238" i="6" s="1"/>
  <c r="L2242" i="6"/>
  <c r="N2242" i="6" s="1"/>
  <c r="L2246" i="6"/>
  <c r="N2246" i="6" s="1"/>
  <c r="L2250" i="6"/>
  <c r="N2250" i="6" s="1"/>
  <c r="L2254" i="6"/>
  <c r="N2254" i="6" s="1"/>
  <c r="L2258" i="6"/>
  <c r="N2258" i="6" s="1"/>
  <c r="L2262" i="6"/>
  <c r="N2262" i="6" s="1"/>
  <c r="L2266" i="6"/>
  <c r="N2266" i="6" s="1"/>
  <c r="L2270" i="6"/>
  <c r="N2270" i="6" s="1"/>
  <c r="L2274" i="6"/>
  <c r="N2274" i="6" s="1"/>
  <c r="L2278" i="6"/>
  <c r="N2278" i="6" s="1"/>
  <c r="L2282" i="6"/>
  <c r="N2282" i="6" s="1"/>
  <c r="L2286" i="6"/>
  <c r="N2286" i="6" s="1"/>
  <c r="L2290" i="6"/>
  <c r="N2290" i="6" s="1"/>
  <c r="L2294" i="6"/>
  <c r="N2294" i="6" s="1"/>
  <c r="L2298" i="6"/>
  <c r="N2298" i="6" s="1"/>
  <c r="L2302" i="6"/>
  <c r="N2302" i="6" s="1"/>
  <c r="L2306" i="6"/>
  <c r="N2306" i="6" s="1"/>
  <c r="L2310" i="6"/>
  <c r="N2310" i="6" s="1"/>
  <c r="L2314" i="6"/>
  <c r="N2314" i="6" s="1"/>
  <c r="L2318" i="6"/>
  <c r="N2318" i="6" s="1"/>
  <c r="L2322" i="6"/>
  <c r="N2322" i="6" s="1"/>
  <c r="L2326" i="6"/>
  <c r="N2326" i="6" s="1"/>
  <c r="L2330" i="6"/>
  <c r="N2330" i="6" s="1"/>
  <c r="L2334" i="6"/>
  <c r="N2334" i="6" s="1"/>
  <c r="L2338" i="6"/>
  <c r="N2338" i="6" s="1"/>
  <c r="L2342" i="6"/>
  <c r="N2342" i="6" s="1"/>
  <c r="L2346" i="6"/>
  <c r="N2346" i="6" s="1"/>
  <c r="L2350" i="6"/>
  <c r="N2350" i="6" s="1"/>
  <c r="L2354" i="6"/>
  <c r="N2354" i="6" s="1"/>
  <c r="L2358" i="6"/>
  <c r="N2358" i="6" s="1"/>
  <c r="L2362" i="6"/>
  <c r="N2362" i="6" s="1"/>
  <c r="L2366" i="6"/>
  <c r="N2366" i="6" s="1"/>
  <c r="L2370" i="6"/>
  <c r="N2370" i="6" s="1"/>
  <c r="L2374" i="6"/>
  <c r="N2374" i="6" s="1"/>
  <c r="L2378" i="6"/>
  <c r="N2378" i="6" s="1"/>
  <c r="L2382" i="6"/>
  <c r="N2382" i="6" s="1"/>
  <c r="L2386" i="6"/>
  <c r="N2386" i="6" s="1"/>
  <c r="L2390" i="6"/>
  <c r="N2390" i="6" s="1"/>
  <c r="L2394" i="6"/>
  <c r="N2394" i="6" s="1"/>
  <c r="L2398" i="6"/>
  <c r="N2398" i="6" s="1"/>
  <c r="L2402" i="6"/>
  <c r="N2402" i="6" s="1"/>
  <c r="L2406" i="6"/>
  <c r="N2406" i="6" s="1"/>
  <c r="L2410" i="6"/>
  <c r="N2410" i="6" s="1"/>
  <c r="L2414" i="6"/>
  <c r="N2414" i="6" s="1"/>
  <c r="L2418" i="6"/>
  <c r="N2418" i="6" s="1"/>
  <c r="L2422" i="6"/>
  <c r="N2422" i="6" s="1"/>
  <c r="L2426" i="6"/>
  <c r="N2426" i="6" s="1"/>
  <c r="L2430" i="6"/>
  <c r="N2430" i="6" s="1"/>
  <c r="L2434" i="6"/>
  <c r="N2434" i="6" s="1"/>
  <c r="L2438" i="6"/>
  <c r="N2438" i="6" s="1"/>
  <c r="L2442" i="6"/>
  <c r="N2442" i="6" s="1"/>
  <c r="L2446" i="6"/>
  <c r="N2446" i="6" s="1"/>
  <c r="L2450" i="6"/>
  <c r="N2450" i="6" s="1"/>
  <c r="L2454" i="6"/>
  <c r="N2454" i="6" s="1"/>
  <c r="L2458" i="6"/>
  <c r="N2458" i="6" s="1"/>
  <c r="L2462" i="6"/>
  <c r="N2462" i="6" s="1"/>
  <c r="L2466" i="6"/>
  <c r="N2466" i="6" s="1"/>
  <c r="L2470" i="6"/>
  <c r="N2470" i="6" s="1"/>
  <c r="L2474" i="6"/>
  <c r="N2474" i="6" s="1"/>
  <c r="L2478" i="6"/>
  <c r="N2478" i="6" s="1"/>
  <c r="L2482" i="6"/>
  <c r="N2482" i="6" s="1"/>
  <c r="L2486" i="6"/>
  <c r="N2486" i="6" s="1"/>
  <c r="L2490" i="6"/>
  <c r="N2490" i="6" s="1"/>
  <c r="L2494" i="6"/>
  <c r="N2494" i="6" s="1"/>
  <c r="L2498" i="6"/>
  <c r="L2502" i="6"/>
  <c r="L2506" i="6"/>
  <c r="L2510" i="6"/>
  <c r="L2514" i="6"/>
  <c r="L2518" i="6"/>
  <c r="L2522" i="6"/>
  <c r="N2522" i="6" s="1"/>
  <c r="L2530" i="6"/>
  <c r="N2530" i="6" s="1"/>
  <c r="L2534" i="6"/>
  <c r="N2534" i="6" s="1"/>
  <c r="L2538" i="6"/>
  <c r="N2538" i="6" s="1"/>
  <c r="L2546" i="6"/>
  <c r="N2546" i="6" s="1"/>
  <c r="L2550" i="6"/>
  <c r="N2550" i="6" s="1"/>
  <c r="L2554" i="6"/>
  <c r="N2554" i="6" s="1"/>
  <c r="L2562" i="6"/>
  <c r="N2562" i="6" s="1"/>
  <c r="L2566" i="6"/>
  <c r="N2566" i="6" s="1"/>
  <c r="L2570" i="6"/>
  <c r="N2570" i="6" s="1"/>
  <c r="L2582" i="6"/>
  <c r="N2582" i="6" s="1"/>
  <c r="L2586" i="6"/>
  <c r="N2586" i="6" s="1"/>
  <c r="L2598" i="6"/>
  <c r="N2598" i="6" s="1"/>
  <c r="L2602" i="6"/>
  <c r="N2602" i="6" s="1"/>
  <c r="L2614" i="6"/>
  <c r="N2614" i="6" s="1"/>
  <c r="L2618" i="6"/>
  <c r="N2618" i="6" s="1"/>
  <c r="L2630" i="6"/>
  <c r="N2630" i="6" s="1"/>
  <c r="L2634" i="6"/>
  <c r="N2634" i="6" s="1"/>
  <c r="L2646" i="6"/>
  <c r="N2646" i="6" s="1"/>
  <c r="L2650" i="6"/>
  <c r="N2650" i="6" s="1"/>
  <c r="L2662" i="6"/>
  <c r="N2662" i="6" s="1"/>
  <c r="L2666" i="6"/>
  <c r="N2666" i="6" s="1"/>
  <c r="L2678" i="6"/>
  <c r="N2678" i="6" s="1"/>
  <c r="L2682" i="6"/>
  <c r="N2682" i="6" s="1"/>
  <c r="L2694" i="6"/>
  <c r="N2694" i="6" s="1"/>
  <c r="L2698" i="6"/>
  <c r="N2698" i="6" s="1"/>
  <c r="L2710" i="6"/>
  <c r="N2710" i="6" s="1"/>
  <c r="L2714" i="6"/>
  <c r="N2714" i="6" s="1"/>
  <c r="L2726" i="6"/>
  <c r="N2726" i="6" s="1"/>
  <c r="L2730" i="6"/>
  <c r="N2730" i="6" s="1"/>
  <c r="L2742" i="6"/>
  <c r="N2742" i="6" s="1"/>
  <c r="L2746" i="6"/>
  <c r="N2746" i="6" s="1"/>
  <c r="L2758" i="6"/>
  <c r="N2758" i="6" s="1"/>
  <c r="L2762" i="6"/>
  <c r="N2762" i="6" s="1"/>
  <c r="L2774" i="6"/>
  <c r="N2774" i="6" s="1"/>
  <c r="L2778" i="6"/>
  <c r="N2778" i="6" s="1"/>
  <c r="L2790" i="6"/>
  <c r="N2790" i="6" s="1"/>
  <c r="L2794" i="6"/>
  <c r="N2794" i="6" s="1"/>
  <c r="L2806" i="6"/>
  <c r="N2806" i="6" s="1"/>
  <c r="L2810" i="6"/>
  <c r="N2810" i="6" s="1"/>
  <c r="L2822" i="6"/>
  <c r="N2822" i="6" s="1"/>
  <c r="L2826" i="6"/>
  <c r="N2826" i="6" s="1"/>
  <c r="L2838" i="6"/>
  <c r="N2838" i="6" s="1"/>
  <c r="L2842" i="6"/>
  <c r="N2842" i="6" s="1"/>
  <c r="L2854" i="6"/>
  <c r="N2854" i="6" s="1"/>
  <c r="L2858" i="6"/>
  <c r="N2858" i="6" s="1"/>
  <c r="L2870" i="6"/>
  <c r="N2870" i="6" s="1"/>
  <c r="L2874" i="6"/>
  <c r="N2874" i="6" s="1"/>
  <c r="L2886" i="6"/>
  <c r="N2886" i="6" s="1"/>
  <c r="L2890" i="6"/>
  <c r="N2890" i="6" s="1"/>
  <c r="L2902" i="6"/>
  <c r="N2902" i="6" s="1"/>
  <c r="L2906" i="6"/>
  <c r="N2906" i="6" s="1"/>
  <c r="L2918" i="6"/>
  <c r="N2918" i="6" s="1"/>
  <c r="L2922" i="6"/>
  <c r="N2922" i="6" s="1"/>
  <c r="L2934" i="6"/>
  <c r="N2934" i="6" s="1"/>
  <c r="L2938" i="6"/>
  <c r="N2938" i="6" s="1"/>
  <c r="L2950" i="6"/>
  <c r="N2950" i="6" s="1"/>
  <c r="L2954" i="6"/>
  <c r="N2954" i="6" s="1"/>
  <c r="L2966" i="6"/>
  <c r="N2966" i="6" s="1"/>
  <c r="L2970" i="6"/>
  <c r="N2970" i="6" s="1"/>
  <c r="L2982" i="6"/>
  <c r="N2982" i="6" s="1"/>
  <c r="L2986" i="6"/>
  <c r="N2986" i="6" s="1"/>
  <c r="L2998" i="6"/>
  <c r="N2998" i="6" s="1"/>
  <c r="L3002" i="6"/>
  <c r="N3002" i="6" s="1"/>
  <c r="D6" i="8"/>
  <c r="E6" i="8" s="1"/>
  <c r="D5" i="8"/>
  <c r="E5" i="8" s="1"/>
  <c r="D7" i="8"/>
  <c r="E7" i="8" s="1"/>
  <c r="L202" i="6" l="1"/>
  <c r="L186" i="6"/>
  <c r="N5104" i="6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4" i="6"/>
  <c r="M550" i="6"/>
  <c r="M530" i="6"/>
  <c r="M390" i="6"/>
  <c r="M1492" i="6"/>
  <c r="M1456" i="6"/>
  <c r="M1424" i="6"/>
  <c r="M1392" i="6"/>
  <c r="M1304" i="6"/>
  <c r="M1256" i="6"/>
  <c r="M1224" i="6"/>
  <c r="M1208" i="6"/>
  <c r="M1012" i="6"/>
  <c r="M968" i="6"/>
  <c r="M952" i="6"/>
  <c r="M948" i="6"/>
  <c r="M936" i="6"/>
  <c r="M920" i="6"/>
  <c r="M916" i="6"/>
  <c r="M904" i="6"/>
  <c r="M888" i="6"/>
  <c r="M884" i="6"/>
  <c r="M872" i="6"/>
  <c r="M856" i="6"/>
  <c r="M852" i="6"/>
  <c r="M840" i="6"/>
  <c r="M824" i="6"/>
  <c r="M820" i="6"/>
  <c r="M808" i="6"/>
  <c r="K748" i="6"/>
  <c r="K368" i="6"/>
  <c r="K364" i="6"/>
  <c r="K344" i="6"/>
  <c r="K304" i="6"/>
  <c r="K300" i="6"/>
  <c r="K252" i="6"/>
  <c r="K248" i="6"/>
  <c r="K244" i="6"/>
  <c r="K240" i="6"/>
  <c r="K236" i="6"/>
  <c r="K232" i="6"/>
  <c r="K228" i="6"/>
  <c r="K224" i="6"/>
  <c r="K220" i="6"/>
  <c r="K216" i="6"/>
  <c r="K212" i="6"/>
  <c r="K208" i="6"/>
  <c r="K204" i="6"/>
  <c r="K200" i="6"/>
  <c r="K192" i="6"/>
  <c r="K188" i="6"/>
  <c r="K184" i="6"/>
  <c r="K180" i="6"/>
  <c r="K176" i="6"/>
  <c r="K172" i="6"/>
  <c r="K168" i="6"/>
  <c r="K164" i="6"/>
  <c r="K160" i="6"/>
  <c r="K148" i="6"/>
  <c r="K144" i="6"/>
  <c r="K140" i="6"/>
  <c r="K136" i="6"/>
  <c r="K132" i="6"/>
  <c r="K124" i="6"/>
  <c r="K120" i="6"/>
  <c r="K116" i="6"/>
  <c r="K112" i="6"/>
  <c r="M112" i="6" s="1"/>
  <c r="K100" i="6"/>
  <c r="K96" i="6"/>
  <c r="K92" i="6"/>
  <c r="K80" i="6"/>
  <c r="M80" i="6" s="1"/>
  <c r="K76" i="6"/>
  <c r="K72" i="6"/>
  <c r="L64" i="6"/>
  <c r="N64" i="6" s="1"/>
  <c r="K60" i="6"/>
  <c r="K52" i="6"/>
  <c r="L48" i="6"/>
  <c r="N48" i="6" s="1"/>
  <c r="K40" i="6"/>
  <c r="K36" i="6"/>
  <c r="M36" i="6" s="1"/>
  <c r="K32" i="6"/>
  <c r="K24" i="6"/>
  <c r="K20" i="6"/>
  <c r="K16" i="6"/>
  <c r="K8" i="6"/>
  <c r="K4" i="6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M3001" i="6"/>
  <c r="M2905" i="6"/>
  <c r="L2205" i="6"/>
  <c r="N2205" i="6" s="1"/>
  <c r="L2201" i="6"/>
  <c r="N2201" i="6" s="1"/>
  <c r="L2189" i="6"/>
  <c r="N2189" i="6" s="1"/>
  <c r="L2165" i="6"/>
  <c r="N2165" i="6" s="1"/>
  <c r="L2157" i="6"/>
  <c r="N2157" i="6" s="1"/>
  <c r="L2153" i="6"/>
  <c r="N2153" i="6" s="1"/>
  <c r="L2149" i="6"/>
  <c r="N2149" i="6" s="1"/>
  <c r="L2141" i="6"/>
  <c r="N2141" i="6" s="1"/>
  <c r="L2133" i="6"/>
  <c r="N2133" i="6" s="1"/>
  <c r="L2125" i="6"/>
  <c r="N2125" i="6" s="1"/>
  <c r="L2121" i="6"/>
  <c r="N2121" i="6" s="1"/>
  <c r="L2117" i="6"/>
  <c r="N2117" i="6" s="1"/>
  <c r="L2113" i="6"/>
  <c r="N2113" i="6" s="1"/>
  <c r="L2109" i="6"/>
  <c r="N2109" i="6" s="1"/>
  <c r="L2105" i="6"/>
  <c r="N2105" i="6" s="1"/>
  <c r="L2097" i="6"/>
  <c r="N2097" i="6" s="1"/>
  <c r="L2069" i="6"/>
  <c r="N2069" i="6" s="1"/>
  <c r="L2009" i="6"/>
  <c r="N2009" i="6" s="1"/>
  <c r="L1997" i="6"/>
  <c r="N1997" i="6" s="1"/>
  <c r="L1957" i="6"/>
  <c r="N1957" i="6" s="1"/>
  <c r="L1949" i="6"/>
  <c r="N1949" i="6" s="1"/>
  <c r="L1941" i="6"/>
  <c r="N1941" i="6" s="1"/>
  <c r="L1925" i="6"/>
  <c r="N1925" i="6" s="1"/>
  <c r="L1917" i="6"/>
  <c r="N1917" i="6" s="1"/>
  <c r="L1913" i="6"/>
  <c r="N1913" i="6" s="1"/>
  <c r="L1909" i="6"/>
  <c r="N1909" i="6" s="1"/>
  <c r="L1889" i="6"/>
  <c r="N1889" i="6" s="1"/>
  <c r="L1881" i="6"/>
  <c r="N1881" i="6" s="1"/>
  <c r="L1841" i="6"/>
  <c r="N1841" i="6" s="1"/>
  <c r="L1837" i="6"/>
  <c r="N1837" i="6" s="1"/>
  <c r="L1833" i="6"/>
  <c r="N1833" i="6" s="1"/>
  <c r="L1829" i="6"/>
  <c r="N1829" i="6" s="1"/>
  <c r="L1825" i="6"/>
  <c r="N1825" i="6" s="1"/>
  <c r="L1821" i="6"/>
  <c r="N1821" i="6" s="1"/>
  <c r="L1813" i="6"/>
  <c r="N1813" i="6" s="1"/>
  <c r="L1765" i="6"/>
  <c r="N1765" i="6" s="1"/>
  <c r="L1761" i="6"/>
  <c r="N1761" i="6" s="1"/>
  <c r="L1757" i="6"/>
  <c r="N1757" i="6" s="1"/>
  <c r="L1753" i="6"/>
  <c r="N1753" i="6" s="1"/>
  <c r="L1729" i="6"/>
  <c r="N1729" i="6" s="1"/>
  <c r="L1693" i="6"/>
  <c r="N1693" i="6" s="1"/>
  <c r="L1685" i="6"/>
  <c r="N1685" i="6" s="1"/>
  <c r="L1649" i="6"/>
  <c r="N1649" i="6" s="1"/>
  <c r="L1617" i="6"/>
  <c r="N1617" i="6" s="1"/>
  <c r="L1609" i="6"/>
  <c r="N1609" i="6" s="1"/>
  <c r="L1605" i="6"/>
  <c r="N1605" i="6" s="1"/>
  <c r="L1569" i="6"/>
  <c r="N1569" i="6" s="1"/>
  <c r="L1561" i="6"/>
  <c r="N1561" i="6" s="1"/>
  <c r="L1545" i="6"/>
  <c r="N1545" i="6" s="1"/>
  <c r="L1529" i="6"/>
  <c r="N1529" i="6" s="1"/>
  <c r="L1521" i="6"/>
  <c r="N1521" i="6" s="1"/>
  <c r="L1513" i="6"/>
  <c r="N1513" i="6" s="1"/>
  <c r="L1505" i="6"/>
  <c r="N1505" i="6" s="1"/>
  <c r="L1489" i="6"/>
  <c r="N1489" i="6" s="1"/>
  <c r="L1485" i="6"/>
  <c r="N1485" i="6" s="1"/>
  <c r="L1477" i="6"/>
  <c r="N1477" i="6" s="1"/>
  <c r="L1457" i="6"/>
  <c r="N1457" i="6" s="1"/>
  <c r="L1449" i="6"/>
  <c r="N1449" i="6" s="1"/>
  <c r="L1445" i="6"/>
  <c r="N1445" i="6" s="1"/>
  <c r="L1409" i="6"/>
  <c r="N1409" i="6" s="1"/>
  <c r="L1389" i="6"/>
  <c r="N1389" i="6" s="1"/>
  <c r="L1353" i="6"/>
  <c r="N1353" i="6" s="1"/>
  <c r="L1349" i="6"/>
  <c r="N1349" i="6" s="1"/>
  <c r="L1321" i="6"/>
  <c r="N1321" i="6" s="1"/>
  <c r="L1293" i="6"/>
  <c r="N1293" i="6" s="1"/>
  <c r="L1277" i="6"/>
  <c r="N1277" i="6" s="1"/>
  <c r="L1245" i="6"/>
  <c r="N1245" i="6" s="1"/>
  <c r="L1193" i="6"/>
  <c r="N1193" i="6" s="1"/>
  <c r="L1177" i="6"/>
  <c r="N1177" i="6" s="1"/>
  <c r="L1149" i="6"/>
  <c r="N1149" i="6" s="1"/>
  <c r="L1129" i="6"/>
  <c r="N1129" i="6" s="1"/>
  <c r="L1121" i="6"/>
  <c r="N1121" i="6" s="1"/>
  <c r="L1113" i="6"/>
  <c r="N1113" i="6" s="1"/>
  <c r="L1105" i="6"/>
  <c r="N1105" i="6" s="1"/>
  <c r="L1101" i="6"/>
  <c r="N1101" i="6" s="1"/>
  <c r="M801" i="6"/>
  <c r="K121" i="6"/>
  <c r="K113" i="6"/>
  <c r="K101" i="6"/>
  <c r="L97" i="6"/>
  <c r="K81" i="6"/>
  <c r="K77" i="6"/>
  <c r="K65" i="6"/>
  <c r="M65" i="6" s="1"/>
  <c r="K45" i="6"/>
  <c r="K37" i="6"/>
  <c r="M37" i="6" s="1"/>
  <c r="K25" i="6"/>
  <c r="M25" i="6" s="1"/>
  <c r="L21" i="6"/>
  <c r="N21" i="6" s="1"/>
  <c r="L9" i="6"/>
  <c r="N9" i="6" s="1"/>
  <c r="L5" i="6"/>
  <c r="N5" i="6" s="1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M2991" i="6"/>
  <c r="M2975" i="6"/>
  <c r="M2959" i="6"/>
  <c r="M2943" i="6"/>
  <c r="M2927" i="6"/>
  <c r="M2911" i="6"/>
  <c r="M2895" i="6"/>
  <c r="M2891" i="6"/>
  <c r="M2879" i="6"/>
  <c r="M2863" i="6"/>
  <c r="M2855" i="6"/>
  <c r="M2831" i="6"/>
  <c r="M2827" i="6"/>
  <c r="M2815" i="6"/>
  <c r="M2799" i="6"/>
  <c r="M2783" i="6"/>
  <c r="M2767" i="6"/>
  <c r="M2763" i="6"/>
  <c r="M2751" i="6"/>
  <c r="M2735" i="6"/>
  <c r="M2719" i="6"/>
  <c r="M2715" i="6"/>
  <c r="M2703" i="6"/>
  <c r="M2687" i="6"/>
  <c r="M2679" i="6"/>
  <c r="M2655" i="6"/>
  <c r="M2651" i="6"/>
  <c r="M2639" i="6"/>
  <c r="M2623" i="6"/>
  <c r="M2607" i="6"/>
  <c r="M2599" i="6"/>
  <c r="M2575" i="6"/>
  <c r="M2571" i="6"/>
  <c r="M2559" i="6"/>
  <c r="M2543" i="6"/>
  <c r="M2527" i="6"/>
  <c r="M2495" i="6"/>
  <c r="M2483" i="6"/>
  <c r="M2479" i="6"/>
  <c r="M2471" i="6"/>
  <c r="M2447" i="6"/>
  <c r="M2439" i="6"/>
  <c r="M2431" i="6"/>
  <c r="M2415" i="6"/>
  <c r="M2411" i="6"/>
  <c r="M2379" i="6"/>
  <c r="M2367" i="6"/>
  <c r="M2355" i="6"/>
  <c r="M2351" i="6"/>
  <c r="M2343" i="6"/>
  <c r="M2319" i="6"/>
  <c r="M2315" i="6"/>
  <c r="M2303" i="6"/>
  <c r="M2283" i="6"/>
  <c r="M2271" i="6"/>
  <c r="M2255" i="6"/>
  <c r="M2251" i="6"/>
  <c r="M2239" i="6"/>
  <c r="M2223" i="6"/>
  <c r="M2215" i="6"/>
  <c r="M2191" i="6"/>
  <c r="M2187" i="6"/>
  <c r="M2159" i="6"/>
  <c r="M2155" i="6"/>
  <c r="M2143" i="6"/>
  <c r="M2095" i="6"/>
  <c r="L6893" i="6"/>
  <c r="M6859" i="6"/>
  <c r="M6857" i="6"/>
  <c r="L6853" i="6"/>
  <c r="K6825" i="6"/>
  <c r="N6821" i="6"/>
  <c r="L6817" i="6"/>
  <c r="L6772" i="6"/>
  <c r="K6731" i="6"/>
  <c r="N6653" i="6"/>
  <c r="K6649" i="6"/>
  <c r="N6645" i="6"/>
  <c r="N6643" i="6"/>
  <c r="N6638" i="6"/>
  <c r="M6559" i="6"/>
  <c r="N6558" i="6"/>
  <c r="N6554" i="6"/>
  <c r="M6449" i="6"/>
  <c r="K6335" i="6"/>
  <c r="K6271" i="6"/>
  <c r="M6269" i="6"/>
  <c r="K6267" i="6"/>
  <c r="M6265" i="6"/>
  <c r="M6185" i="6"/>
  <c r="N6183" i="6"/>
  <c r="K6179" i="6"/>
  <c r="N5971" i="6"/>
  <c r="L5970" i="6"/>
  <c r="L5920" i="6"/>
  <c r="L5802" i="6"/>
  <c r="L6884" i="6"/>
  <c r="L6845" i="6"/>
  <c r="L6808" i="6"/>
  <c r="L6760" i="6"/>
  <c r="N6719" i="6"/>
  <c r="L6703" i="6"/>
  <c r="L6509" i="6"/>
  <c r="N6505" i="6"/>
  <c r="N6407" i="6"/>
  <c r="N6399" i="6"/>
  <c r="L6397" i="6"/>
  <c r="L6305" i="6"/>
  <c r="L6216" i="6"/>
  <c r="L6150" i="6"/>
  <c r="L6067" i="6"/>
  <c r="L6030" i="6"/>
  <c r="L6006" i="6"/>
  <c r="L5947" i="6"/>
  <c r="L5912" i="6"/>
  <c r="L6833" i="6"/>
  <c r="L6805" i="6"/>
  <c r="N6755" i="6"/>
  <c r="L6744" i="6"/>
  <c r="L6568" i="6"/>
  <c r="L6505" i="6"/>
  <c r="L6393" i="6"/>
  <c r="N6203" i="6"/>
  <c r="N6143" i="6"/>
  <c r="N6063" i="6"/>
  <c r="N6055" i="6"/>
  <c r="M6053" i="6"/>
  <c r="N6051" i="6"/>
  <c r="N5946" i="6"/>
  <c r="M5942" i="6"/>
  <c r="M5907" i="6"/>
  <c r="N5899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M6829" i="6"/>
  <c r="M6801" i="6"/>
  <c r="L6797" i="6"/>
  <c r="L6735" i="6"/>
  <c r="N6563" i="6"/>
  <c r="L6560" i="6"/>
  <c r="L6464" i="6"/>
  <c r="L6278" i="6"/>
  <c r="L6186" i="6"/>
  <c r="L6083" i="6"/>
  <c r="L6040" i="6"/>
  <c r="L6016" i="6"/>
  <c r="L5974" i="6"/>
  <c r="L5926" i="6"/>
  <c r="N5851" i="6"/>
  <c r="L5846" i="6"/>
  <c r="M6724" i="6"/>
  <c r="N6695" i="6"/>
  <c r="N6693" i="6"/>
  <c r="N6689" i="6"/>
  <c r="K6687" i="6"/>
  <c r="M6685" i="6"/>
  <c r="L6681" i="6"/>
  <c r="M6634" i="6"/>
  <c r="K6549" i="6"/>
  <c r="M6502" i="6"/>
  <c r="M6498" i="6"/>
  <c r="M6494" i="6"/>
  <c r="N6487" i="6"/>
  <c r="M6446" i="6"/>
  <c r="M6438" i="6"/>
  <c r="M6430" i="6"/>
  <c r="M6390" i="6"/>
  <c r="L6389" i="6"/>
  <c r="M6386" i="6"/>
  <c r="N6382" i="6"/>
  <c r="L6377" i="6"/>
  <c r="M6374" i="6"/>
  <c r="M6370" i="6"/>
  <c r="M6365" i="6"/>
  <c r="K6363" i="6"/>
  <c r="M6362" i="6"/>
  <c r="N6328" i="6"/>
  <c r="M6324" i="6"/>
  <c r="M6296" i="6"/>
  <c r="K6259" i="6"/>
  <c r="M6258" i="6"/>
  <c r="K6251" i="6"/>
  <c r="M6177" i="6"/>
  <c r="M6173" i="6"/>
  <c r="M6169" i="6"/>
  <c r="N6167" i="6"/>
  <c r="N6165" i="6"/>
  <c r="K6163" i="6"/>
  <c r="M6137" i="6"/>
  <c r="N6076" i="6"/>
  <c r="M6024" i="6"/>
  <c r="N6002" i="6"/>
  <c r="N5968" i="6"/>
  <c r="N5964" i="6"/>
  <c r="N5963" i="6"/>
  <c r="N5959" i="6"/>
  <c r="M5940" i="6"/>
  <c r="N5939" i="6"/>
  <c r="N5936" i="6"/>
  <c r="M5932" i="6"/>
  <c r="M5918" i="6"/>
  <c r="L5893" i="6"/>
  <c r="M5892" i="6"/>
  <c r="N5891" i="6"/>
  <c r="N5844" i="6"/>
  <c r="N5843" i="6"/>
  <c r="K5801" i="6"/>
  <c r="N5799" i="6"/>
  <c r="N5795" i="6"/>
  <c r="N5675" i="6"/>
  <c r="N5621" i="6"/>
  <c r="M5615" i="6"/>
  <c r="N5612" i="6"/>
  <c r="N5607" i="6"/>
  <c r="M5571" i="6"/>
  <c r="L5567" i="6"/>
  <c r="M5563" i="6"/>
  <c r="M5561" i="6"/>
  <c r="N5559" i="6"/>
  <c r="M5557" i="6"/>
  <c r="N5555" i="6"/>
  <c r="K5553" i="6"/>
  <c r="L5551" i="6"/>
  <c r="M5547" i="6"/>
  <c r="N5543" i="6"/>
  <c r="N5539" i="6"/>
  <c r="L5535" i="6"/>
  <c r="L5531" i="6"/>
  <c r="L5525" i="6"/>
  <c r="L5523" i="6"/>
  <c r="M5515" i="6"/>
  <c r="N5513" i="6"/>
  <c r="M5484" i="6"/>
  <c r="M5480" i="6"/>
  <c r="M5479" i="6"/>
  <c r="L5477" i="6"/>
  <c r="N5476" i="6"/>
  <c r="N5475" i="6"/>
  <c r="M5472" i="6"/>
  <c r="M5380" i="6"/>
  <c r="M5348" i="6"/>
  <c r="N5293" i="6"/>
  <c r="N5292" i="6"/>
  <c r="N5291" i="6"/>
  <c r="M5288" i="6"/>
  <c r="N5287" i="6"/>
  <c r="N5284" i="6"/>
  <c r="M5280" i="6"/>
  <c r="N5145" i="6"/>
  <c r="M5143" i="6"/>
  <c r="K5141" i="6"/>
  <c r="M5139" i="6"/>
  <c r="K5137" i="6"/>
  <c r="K5129" i="6"/>
  <c r="K5127" i="6"/>
  <c r="M5063" i="6"/>
  <c r="K5061" i="6"/>
  <c r="M4983" i="6"/>
  <c r="M4977" i="6"/>
  <c r="L4945" i="6"/>
  <c r="N4944" i="6"/>
  <c r="N4897" i="6"/>
  <c r="N4893" i="6"/>
  <c r="N4892" i="6"/>
  <c r="M4861" i="6"/>
  <c r="L4659" i="6"/>
  <c r="N4603" i="6"/>
  <c r="L4601" i="6"/>
  <c r="N4601" i="6" s="1"/>
  <c r="M4597" i="6"/>
  <c r="M4595" i="6"/>
  <c r="K4593" i="6"/>
  <c r="K4577" i="6"/>
  <c r="M4575" i="6"/>
  <c r="N4574" i="6"/>
  <c r="M4573" i="6"/>
  <c r="M4567" i="6"/>
  <c r="L4561" i="6"/>
  <c r="N4561" i="6" s="1"/>
  <c r="L4465" i="6"/>
  <c r="M4461" i="6"/>
  <c r="M4459" i="6"/>
  <c r="K4397" i="6"/>
  <c r="M4377" i="6"/>
  <c r="N4313" i="6"/>
  <c r="M4311" i="6"/>
  <c r="N4239" i="6"/>
  <c r="M4237" i="6"/>
  <c r="K4217" i="6"/>
  <c r="L4215" i="6"/>
  <c r="N4179" i="6"/>
  <c r="N4161" i="6"/>
  <c r="K4159" i="6"/>
  <c r="L4153" i="6"/>
  <c r="N4153" i="6" s="1"/>
  <c r="N4152" i="6"/>
  <c r="M4145" i="6"/>
  <c r="K4125" i="6"/>
  <c r="N4124" i="6"/>
  <c r="K4101" i="6"/>
  <c r="M4087" i="6"/>
  <c r="M4083" i="6"/>
  <c r="M4000" i="6"/>
  <c r="N3997" i="6"/>
  <c r="M3996" i="6"/>
  <c r="M3951" i="6"/>
  <c r="N3890" i="6"/>
  <c r="K3868" i="6"/>
  <c r="K3695" i="6"/>
  <c r="K3647" i="6"/>
  <c r="N3639" i="6"/>
  <c r="K3635" i="6"/>
  <c r="L3633" i="6"/>
  <c r="K3591" i="6"/>
  <c r="L3589" i="6"/>
  <c r="K3587" i="6"/>
  <c r="L3581" i="6"/>
  <c r="N3543" i="6"/>
  <c r="M3541" i="6"/>
  <c r="N3499" i="6"/>
  <c r="L3498" i="6"/>
  <c r="K3497" i="6"/>
  <c r="K3495" i="6"/>
  <c r="N3494" i="6"/>
  <c r="K3493" i="6"/>
  <c r="K3491" i="6"/>
  <c r="N3488" i="6"/>
  <c r="K3407" i="6"/>
  <c r="K3402" i="6"/>
  <c r="L3401" i="6"/>
  <c r="K3379" i="6"/>
  <c r="N3376" i="6"/>
  <c r="N3375" i="6"/>
  <c r="N3372" i="6"/>
  <c r="K3371" i="6"/>
  <c r="K3351" i="6"/>
  <c r="L3349" i="6"/>
  <c r="N3349" i="6" s="1"/>
  <c r="K3347" i="6"/>
  <c r="K3319" i="6"/>
  <c r="K3317" i="6"/>
  <c r="K3290" i="6"/>
  <c r="N3288" i="6"/>
  <c r="K3285" i="6"/>
  <c r="N3266" i="6"/>
  <c r="K3234" i="6"/>
  <c r="N3232" i="6"/>
  <c r="N3229" i="6"/>
  <c r="N3228" i="6"/>
  <c r="K3214" i="6"/>
  <c r="K3213" i="6"/>
  <c r="K3186" i="6"/>
  <c r="M3182" i="6"/>
  <c r="N3181" i="6"/>
  <c r="K3131" i="6"/>
  <c r="K3127" i="6"/>
  <c r="K3103" i="6"/>
  <c r="N3101" i="6"/>
  <c r="K3095" i="6"/>
  <c r="K3093" i="6"/>
  <c r="K3091" i="6"/>
  <c r="L3046" i="6"/>
  <c r="K3038" i="6"/>
  <c r="L3034" i="6"/>
  <c r="L3030" i="6"/>
  <c r="N3030" i="6" s="1"/>
  <c r="M2075" i="6"/>
  <c r="M2063" i="6"/>
  <c r="M2059" i="6"/>
  <c r="M2047" i="6"/>
  <c r="M2039" i="6"/>
  <c r="M2027" i="6"/>
  <c r="M2015" i="6"/>
  <c r="M2011" i="6"/>
  <c r="M1995" i="6"/>
  <c r="M1967" i="6"/>
  <c r="M1963" i="6"/>
  <c r="M1959" i="6"/>
  <c r="M1951" i="6"/>
  <c r="M1935" i="6"/>
  <c r="M1919" i="6"/>
  <c r="M1903" i="6"/>
  <c r="M1899" i="6"/>
  <c r="M1887" i="6"/>
  <c r="M1871" i="6"/>
  <c r="M1855" i="6"/>
  <c r="M1851" i="6"/>
  <c r="M1807" i="6"/>
  <c r="M1791" i="6"/>
  <c r="M1787" i="6"/>
  <c r="M1775" i="6"/>
  <c r="M1759" i="6"/>
  <c r="M1751" i="6"/>
  <c r="M1739" i="6"/>
  <c r="M1727" i="6"/>
  <c r="M1723" i="6"/>
  <c r="M1711" i="6"/>
  <c r="M1695" i="6"/>
  <c r="M1691" i="6"/>
  <c r="M1679" i="6"/>
  <c r="M1675" i="6"/>
  <c r="M1663" i="6"/>
  <c r="M1655" i="6"/>
  <c r="M1647" i="6"/>
  <c r="M1639" i="6"/>
  <c r="M1627" i="6"/>
  <c r="M1615" i="6"/>
  <c r="M1611" i="6"/>
  <c r="M1599" i="6"/>
  <c r="M1583" i="6"/>
  <c r="M1579" i="6"/>
  <c r="M1567" i="6"/>
  <c r="M1551" i="6"/>
  <c r="M1543" i="6"/>
  <c r="M1519" i="6"/>
  <c r="M1503" i="6"/>
  <c r="M1495" i="6"/>
  <c r="N1487" i="6"/>
  <c r="N1483" i="6"/>
  <c r="M1471" i="6"/>
  <c r="M1467" i="6"/>
  <c r="M1463" i="6"/>
  <c r="N1435" i="6"/>
  <c r="M1419" i="6"/>
  <c r="N1403" i="6"/>
  <c r="N1391" i="6"/>
  <c r="N1375" i="6"/>
  <c r="M1371" i="6"/>
  <c r="M1355" i="6"/>
  <c r="M1351" i="6"/>
  <c r="M1291" i="6"/>
  <c r="M1275" i="6"/>
  <c r="M1243" i="6"/>
  <c r="M1231" i="6"/>
  <c r="N1199" i="6"/>
  <c r="M1195" i="6"/>
  <c r="M1179" i="6"/>
  <c r="M1163" i="6"/>
  <c r="M1151" i="6"/>
  <c r="M1103" i="6"/>
  <c r="M1087" i="6"/>
  <c r="M1083" i="6"/>
  <c r="M1051" i="6"/>
  <c r="N1043" i="6"/>
  <c r="K1031" i="6"/>
  <c r="M1019" i="6"/>
  <c r="N1007" i="6"/>
  <c r="N1003" i="6"/>
  <c r="K999" i="6"/>
  <c r="L979" i="6"/>
  <c r="K963" i="6"/>
  <c r="K959" i="6"/>
  <c r="K955" i="6"/>
  <c r="L947" i="6"/>
  <c r="M927" i="6"/>
  <c r="M911" i="6"/>
  <c r="M907" i="6"/>
  <c r="M895" i="6"/>
  <c r="M891" i="6"/>
  <c r="M859" i="6"/>
  <c r="M843" i="6"/>
  <c r="M815" i="6"/>
  <c r="M811" i="6"/>
  <c r="M795" i="6"/>
  <c r="M783" i="6"/>
  <c r="M779" i="6"/>
  <c r="N763" i="6"/>
  <c r="M731" i="6"/>
  <c r="M719" i="6"/>
  <c r="M715" i="6"/>
  <c r="M695" i="6"/>
  <c r="M687" i="6"/>
  <c r="M679" i="6"/>
  <c r="M639" i="6"/>
  <c r="M607" i="6"/>
  <c r="M599" i="6"/>
  <c r="M587" i="6"/>
  <c r="M575" i="6"/>
  <c r="M559" i="6"/>
  <c r="M555" i="6"/>
  <c r="N543" i="6"/>
  <c r="N539" i="6"/>
  <c r="M507" i="6"/>
  <c r="M491" i="6"/>
  <c r="M459" i="6"/>
  <c r="M447" i="6"/>
  <c r="M431" i="6"/>
  <c r="M427" i="6"/>
  <c r="M399" i="6"/>
  <c r="N395" i="6"/>
  <c r="M391" i="6"/>
  <c r="K379" i="6"/>
  <c r="K375" i="6"/>
  <c r="K371" i="6"/>
  <c r="K363" i="6"/>
  <c r="K355" i="6"/>
  <c r="K343" i="6"/>
  <c r="K339" i="6"/>
  <c r="K327" i="6"/>
  <c r="K323" i="6"/>
  <c r="M319" i="6"/>
  <c r="K315" i="6"/>
  <c r="K307" i="6"/>
  <c r="M303" i="6"/>
  <c r="K299" i="6"/>
  <c r="K295" i="6"/>
  <c r="K283" i="6"/>
  <c r="K275" i="6"/>
  <c r="K267" i="6"/>
  <c r="K251" i="6"/>
  <c r="K247" i="6"/>
  <c r="K243" i="6"/>
  <c r="M239" i="6"/>
  <c r="K235" i="6"/>
  <c r="K231" i="6"/>
  <c r="K227" i="6"/>
  <c r="K219" i="6"/>
  <c r="K215" i="6"/>
  <c r="K203" i="6"/>
  <c r="K195" i="6"/>
  <c r="K187" i="6"/>
  <c r="K183" i="6"/>
  <c r="K179" i="6"/>
  <c r="K171" i="6"/>
  <c r="K167" i="6"/>
  <c r="K163" i="6"/>
  <c r="K155" i="6"/>
  <c r="K151" i="6"/>
  <c r="K139" i="6"/>
  <c r="K135" i="6"/>
  <c r="K131" i="6"/>
  <c r="K123" i="6"/>
  <c r="K115" i="6"/>
  <c r="K107" i="6"/>
  <c r="K103" i="6"/>
  <c r="K99" i="6"/>
  <c r="K91" i="6"/>
  <c r="K83" i="6"/>
  <c r="L79" i="6"/>
  <c r="N79" i="6" s="1"/>
  <c r="K75" i="6"/>
  <c r="K71" i="6"/>
  <c r="L67" i="6"/>
  <c r="N67" i="6" s="1"/>
  <c r="L63" i="6"/>
  <c r="N63" i="6" s="1"/>
  <c r="K59" i="6"/>
  <c r="K55" i="6"/>
  <c r="K51" i="6"/>
  <c r="L47" i="6"/>
  <c r="N47" i="6" s="1"/>
  <c r="L43" i="6"/>
  <c r="N43" i="6" s="1"/>
  <c r="L39" i="6"/>
  <c r="N39" i="6" s="1"/>
  <c r="K35" i="6"/>
  <c r="M35" i="6" s="1"/>
  <c r="L23" i="6"/>
  <c r="N23" i="6" s="1"/>
  <c r="K19" i="6"/>
  <c r="M19" i="6" s="1"/>
  <c r="K15" i="6"/>
  <c r="M15" i="6" s="1"/>
  <c r="K11" i="6"/>
  <c r="M11" i="6" s="1"/>
  <c r="L7" i="6"/>
  <c r="N7" i="6" s="1"/>
  <c r="L3" i="6"/>
  <c r="N3" i="6" s="1"/>
  <c r="N6904" i="6"/>
  <c r="M6901" i="6"/>
  <c r="N6900" i="6"/>
  <c r="M6896" i="6"/>
  <c r="N6878" i="6"/>
  <c r="K6877" i="6"/>
  <c r="M6874" i="6"/>
  <c r="L6873" i="6"/>
  <c r="M6870" i="6"/>
  <c r="K6869" i="6"/>
  <c r="M6866" i="6"/>
  <c r="N6865" i="6"/>
  <c r="M6842" i="6"/>
  <c r="K6841" i="6"/>
  <c r="M6814" i="6"/>
  <c r="M6813" i="6"/>
  <c r="K6789" i="6"/>
  <c r="N6788" i="6"/>
  <c r="M6784" i="6"/>
  <c r="K6781" i="6"/>
  <c r="N6780" i="6"/>
  <c r="M6740" i="6"/>
  <c r="N6721" i="6"/>
  <c r="N6720" i="6"/>
  <c r="N6676" i="6"/>
  <c r="N6675" i="6"/>
  <c r="M6673" i="6"/>
  <c r="M6671" i="6"/>
  <c r="N6669" i="6"/>
  <c r="N6667" i="6"/>
  <c r="N6665" i="6"/>
  <c r="M6663" i="6"/>
  <c r="K6625" i="6"/>
  <c r="M6547" i="6"/>
  <c r="N6543" i="6"/>
  <c r="M6539" i="6"/>
  <c r="M6534" i="6"/>
  <c r="L6533" i="6"/>
  <c r="N6533" i="6" s="1"/>
  <c r="M6531" i="6"/>
  <c r="L6481" i="6"/>
  <c r="N6481" i="6" s="1"/>
  <c r="M6477" i="6"/>
  <c r="M6476" i="6"/>
  <c r="K6425" i="6"/>
  <c r="L6421" i="6"/>
  <c r="K6417" i="6"/>
  <c r="N6358" i="6"/>
  <c r="N6357" i="6"/>
  <c r="M6354" i="6"/>
  <c r="N6350" i="6"/>
  <c r="N6346" i="6"/>
  <c r="M6345" i="6"/>
  <c r="M6342" i="6"/>
  <c r="M6322" i="6"/>
  <c r="N6321" i="6"/>
  <c r="M6318" i="6"/>
  <c r="M6314" i="6"/>
  <c r="M6313" i="6"/>
  <c r="M6309" i="6"/>
  <c r="M6290" i="6"/>
  <c r="M6286" i="6"/>
  <c r="N6243" i="6"/>
  <c r="M6240" i="6"/>
  <c r="N6236" i="6"/>
  <c r="K6231" i="6"/>
  <c r="M6228" i="6"/>
  <c r="M6224" i="6"/>
  <c r="N6198" i="6"/>
  <c r="N6196" i="6"/>
  <c r="N6192" i="6"/>
  <c r="M6161" i="6"/>
  <c r="M6160" i="6"/>
  <c r="M6131" i="6"/>
  <c r="N6130" i="6"/>
  <c r="N6126" i="6"/>
  <c r="N6125" i="6"/>
  <c r="N6123" i="6"/>
  <c r="N6122" i="6"/>
  <c r="M6119" i="6"/>
  <c r="K6107" i="6"/>
  <c r="K6103" i="6"/>
  <c r="M6050" i="6"/>
  <c r="N6047" i="6"/>
  <c r="N6044" i="6"/>
  <c r="M6035" i="6"/>
  <c r="L6020" i="6"/>
  <c r="L6008" i="6"/>
  <c r="L5996" i="6"/>
  <c r="L5950" i="6"/>
  <c r="L5927" i="6"/>
  <c r="L5914" i="6"/>
  <c r="N5871" i="6"/>
  <c r="L5863" i="6"/>
  <c r="N5831" i="6"/>
  <c r="N5827" i="6"/>
  <c r="L5822" i="6"/>
  <c r="N5787" i="6"/>
  <c r="L5782" i="6"/>
  <c r="K5755" i="6"/>
  <c r="L5750" i="6"/>
  <c r="L5711" i="6"/>
  <c r="M5699" i="6"/>
  <c r="L5694" i="6"/>
  <c r="L5668" i="6"/>
  <c r="L5647" i="6"/>
  <c r="L5603" i="6"/>
  <c r="N5599" i="6"/>
  <c r="N5587" i="6"/>
  <c r="L5500" i="6"/>
  <c r="L5468" i="6"/>
  <c r="L5368" i="6"/>
  <c r="L5340" i="6"/>
  <c r="N5319" i="6"/>
  <c r="L5316" i="6"/>
  <c r="L5274" i="6"/>
  <c r="L5104" i="6"/>
  <c r="L5084" i="6"/>
  <c r="L5056" i="6"/>
  <c r="L4964" i="6"/>
  <c r="L4932" i="6"/>
  <c r="L4884" i="6"/>
  <c r="L4840" i="6"/>
  <c r="L4692" i="6"/>
  <c r="M4647" i="6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M3987" i="6"/>
  <c r="L3986" i="6"/>
  <c r="L3922" i="6"/>
  <c r="L3910" i="6"/>
  <c r="L3896" i="6"/>
  <c r="L3888" i="6"/>
  <c r="L3856" i="6"/>
  <c r="N3807" i="6"/>
  <c r="K3803" i="6"/>
  <c r="L3799" i="6"/>
  <c r="N3799" i="6" s="1"/>
  <c r="K3791" i="6"/>
  <c r="K3787" i="6"/>
  <c r="K3783" i="6"/>
  <c r="N3779" i="6"/>
  <c r="M3775" i="6"/>
  <c r="N3771" i="6"/>
  <c r="K3767" i="6"/>
  <c r="K3763" i="6"/>
  <c r="K3759" i="6"/>
  <c r="K3755" i="6"/>
  <c r="M3747" i="6"/>
  <c r="M3743" i="6"/>
  <c r="K3739" i="6"/>
  <c r="K3735" i="6"/>
  <c r="L3725" i="6"/>
  <c r="N3725" i="6" s="1"/>
  <c r="K3691" i="6"/>
  <c r="K3687" i="6"/>
  <c r="L3685" i="6"/>
  <c r="N3685" i="6" s="1"/>
  <c r="K3683" i="6"/>
  <c r="N3679" i="6"/>
  <c r="K3675" i="6"/>
  <c r="L3631" i="6"/>
  <c r="N3631" i="6" s="1"/>
  <c r="M3627" i="6"/>
  <c r="L3625" i="6"/>
  <c r="N3625" i="6" s="1"/>
  <c r="L3623" i="6"/>
  <c r="N3623" i="6" s="1"/>
  <c r="L3621" i="6"/>
  <c r="N3621" i="6" s="1"/>
  <c r="K3620" i="6"/>
  <c r="N3619" i="6"/>
  <c r="L3613" i="6"/>
  <c r="N3613" i="6" s="1"/>
  <c r="K3579" i="6"/>
  <c r="N3577" i="6"/>
  <c r="K3575" i="6"/>
  <c r="L3573" i="6"/>
  <c r="N3539" i="6"/>
  <c r="K3536" i="6"/>
  <c r="K3534" i="6"/>
  <c r="K3530" i="6"/>
  <c r="K3529" i="6"/>
  <c r="M3527" i="6"/>
  <c r="M3526" i="6"/>
  <c r="M3525" i="6"/>
  <c r="M3523" i="6"/>
  <c r="K3469" i="6"/>
  <c r="N3468" i="6"/>
  <c r="N3464" i="6"/>
  <c r="L3463" i="6"/>
  <c r="K3462" i="6"/>
  <c r="N3461" i="6"/>
  <c r="M3459" i="6"/>
  <c r="L3458" i="6"/>
  <c r="M3456" i="6"/>
  <c r="N3455" i="6"/>
  <c r="N3452" i="6"/>
  <c r="M3451" i="6"/>
  <c r="N3449" i="6"/>
  <c r="N3448" i="6"/>
  <c r="K3447" i="6"/>
  <c r="K3446" i="6"/>
  <c r="K3445" i="6"/>
  <c r="N3443" i="6"/>
  <c r="M3441" i="6"/>
  <c r="N3439" i="6"/>
  <c r="K3438" i="6"/>
  <c r="L3437" i="6"/>
  <c r="N3436" i="6"/>
  <c r="L3433" i="6"/>
  <c r="K3399" i="6"/>
  <c r="K3398" i="6"/>
  <c r="L3397" i="6"/>
  <c r="K3394" i="6"/>
  <c r="M3393" i="6"/>
  <c r="N3367" i="6"/>
  <c r="L3365" i="6"/>
  <c r="N3365" i="6" s="1"/>
  <c r="M3364" i="6"/>
  <c r="K3343" i="6"/>
  <c r="K3341" i="6"/>
  <c r="K3339" i="6"/>
  <c r="N3337" i="6"/>
  <c r="K3336" i="6"/>
  <c r="K3335" i="6"/>
  <c r="M3333" i="6"/>
  <c r="K3315" i="6"/>
  <c r="K3314" i="6"/>
  <c r="K3311" i="6"/>
  <c r="K3310" i="6"/>
  <c r="M3309" i="6"/>
  <c r="N3281" i="6"/>
  <c r="K3262" i="6"/>
  <c r="N3261" i="6"/>
  <c r="N3260" i="6"/>
  <c r="M3259" i="6"/>
  <c r="K3258" i="6"/>
  <c r="M3257" i="6"/>
  <c r="M3225" i="6"/>
  <c r="K3210" i="6"/>
  <c r="L3209" i="6"/>
  <c r="M3208" i="6"/>
  <c r="M3207" i="6"/>
  <c r="N3206" i="6"/>
  <c r="L3205" i="6"/>
  <c r="M3204" i="6"/>
  <c r="K3202" i="6"/>
  <c r="N3200" i="6"/>
  <c r="K3179" i="6"/>
  <c r="N3177" i="6"/>
  <c r="M3176" i="6"/>
  <c r="K3175" i="6"/>
  <c r="L3173" i="6"/>
  <c r="N3172" i="6"/>
  <c r="K3171" i="6"/>
  <c r="K3170" i="6"/>
  <c r="M3169" i="6"/>
  <c r="K3123" i="6"/>
  <c r="L3026" i="6"/>
  <c r="N3026" i="6" s="1"/>
  <c r="M5859" i="6"/>
  <c r="L5854" i="6"/>
  <c r="L5814" i="6"/>
  <c r="M5775" i="6"/>
  <c r="L5770" i="6"/>
  <c r="L5743" i="6"/>
  <c r="L5682" i="6"/>
  <c r="L5663" i="6"/>
  <c r="L5640" i="6"/>
  <c r="L5583" i="6"/>
  <c r="L5496" i="6"/>
  <c r="N5463" i="6"/>
  <c r="L5456" i="6"/>
  <c r="L5360" i="6"/>
  <c r="L5336" i="6"/>
  <c r="L5303" i="6"/>
  <c r="L5300" i="6"/>
  <c r="L5231" i="6"/>
  <c r="L5164" i="6"/>
  <c r="L5100" i="6"/>
  <c r="L5080" i="6"/>
  <c r="M5035" i="6"/>
  <c r="M5019" i="6"/>
  <c r="L4992" i="6"/>
  <c r="L4960" i="6"/>
  <c r="L4928" i="6"/>
  <c r="L4872" i="6"/>
  <c r="L4779" i="6"/>
  <c r="L4752" i="6"/>
  <c r="L4678" i="6"/>
  <c r="M4639" i="6"/>
  <c r="L4626" i="6"/>
  <c r="L4518" i="6"/>
  <c r="L4434" i="6"/>
  <c r="L4334" i="6"/>
  <c r="M4287" i="6"/>
  <c r="M4283" i="6"/>
  <c r="L4278" i="6"/>
  <c r="M4255" i="6"/>
  <c r="L4252" i="6"/>
  <c r="M4231" i="6"/>
  <c r="L4230" i="6"/>
  <c r="L4188" i="6"/>
  <c r="M4171" i="6"/>
  <c r="L4166" i="6"/>
  <c r="L4130" i="6"/>
  <c r="L4110" i="6"/>
  <c r="M4051" i="6"/>
  <c r="M4035" i="6"/>
  <c r="M4031" i="6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L3564" i="6"/>
  <c r="L3516" i="6"/>
  <c r="M3430" i="6"/>
  <c r="M3426" i="6"/>
  <c r="M3422" i="6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N5579" i="6"/>
  <c r="L5575" i="6"/>
  <c r="L5488" i="6"/>
  <c r="N5447" i="6"/>
  <c r="M5439" i="6"/>
  <c r="K5435" i="6"/>
  <c r="L5431" i="6"/>
  <c r="M5423" i="6"/>
  <c r="L5415" i="6"/>
  <c r="M5407" i="6"/>
  <c r="L5399" i="6"/>
  <c r="N5387" i="6"/>
  <c r="L5384" i="6"/>
  <c r="L5352" i="6"/>
  <c r="L5332" i="6"/>
  <c r="L5296" i="6"/>
  <c r="L5148" i="6"/>
  <c r="L5096" i="6"/>
  <c r="L5064" i="6"/>
  <c r="L4984" i="6"/>
  <c r="L4948" i="6"/>
  <c r="M4923" i="6"/>
  <c r="L4900" i="6"/>
  <c r="L4864" i="6"/>
  <c r="M4727" i="6"/>
  <c r="L4704" i="6"/>
  <c r="L4675" i="6"/>
  <c r="M4667" i="6"/>
  <c r="L4662" i="6"/>
  <c r="L4623" i="6"/>
  <c r="N4619" i="6"/>
  <c r="L4611" i="6"/>
  <c r="L4606" i="6"/>
  <c r="L4466" i="6"/>
  <c r="L4402" i="6"/>
  <c r="L4322" i="6"/>
  <c r="M4271" i="6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L113" i="6"/>
  <c r="L121" i="6"/>
  <c r="K118" i="6"/>
  <c r="K114" i="6"/>
  <c r="K110" i="6"/>
  <c r="K106" i="6"/>
  <c r="K102" i="6"/>
  <c r="K98" i="6"/>
  <c r="K94" i="6"/>
  <c r="K90" i="6"/>
  <c r="L86" i="6"/>
  <c r="N86" i="6" s="1"/>
  <c r="K82" i="6"/>
  <c r="K78" i="6"/>
  <c r="K74" i="6"/>
  <c r="K70" i="6"/>
  <c r="K62" i="6"/>
  <c r="K58" i="6"/>
  <c r="M58" i="6" s="1"/>
  <c r="K54" i="6"/>
  <c r="M54" i="6" s="1"/>
  <c r="L50" i="6"/>
  <c r="N50" i="6" s="1"/>
  <c r="L46" i="6"/>
  <c r="N46" i="6" s="1"/>
  <c r="K42" i="6"/>
  <c r="K38" i="6"/>
  <c r="K34" i="6"/>
  <c r="K26" i="6"/>
  <c r="K22" i="6"/>
  <c r="K18" i="6"/>
  <c r="K14" i="6"/>
  <c r="K10" i="6"/>
  <c r="K6" i="6"/>
  <c r="L2" i="6"/>
  <c r="N2" i="6" s="1"/>
  <c r="N266" i="6"/>
  <c r="L210" i="6"/>
  <c r="L154" i="6"/>
  <c r="L146" i="6"/>
  <c r="N146" i="6" s="1"/>
  <c r="L214" i="6"/>
  <c r="L190" i="6"/>
  <c r="N190" i="6" s="1"/>
  <c r="L182" i="6"/>
  <c r="M262" i="6"/>
  <c r="M234" i="6"/>
  <c r="M210" i="6"/>
  <c r="N274" i="6"/>
  <c r="L234" i="6"/>
  <c r="N234" i="6" s="1"/>
  <c r="L222" i="6"/>
  <c r="N278" i="6"/>
  <c r="N270" i="6"/>
  <c r="L238" i="6"/>
  <c r="N238" i="6" s="1"/>
  <c r="L230" i="6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377" i="6"/>
  <c r="N369" i="6"/>
  <c r="L363" i="6"/>
  <c r="N363" i="6" s="1"/>
  <c r="N349" i="6"/>
  <c r="N277" i="6"/>
  <c r="N261" i="6"/>
  <c r="L247" i="6"/>
  <c r="N247" i="6" s="1"/>
  <c r="L171" i="6"/>
  <c r="N171" i="6" s="1"/>
  <c r="L355" i="6"/>
  <c r="N355" i="6" s="1"/>
  <c r="N281" i="6"/>
  <c r="N265" i="6"/>
  <c r="L259" i="6"/>
  <c r="N259" i="6" s="1"/>
  <c r="M283" i="6"/>
  <c r="L60" i="6"/>
  <c r="N60" i="6" s="1"/>
  <c r="L45" i="6"/>
  <c r="N45" i="6" s="1"/>
  <c r="E9" i="8"/>
  <c r="L368" i="6"/>
  <c r="L364" i="6"/>
  <c r="L344" i="6"/>
  <c r="L304" i="6"/>
  <c r="L300" i="6"/>
  <c r="N230" i="6"/>
  <c r="L76" i="6"/>
  <c r="N76" i="6" s="1"/>
  <c r="K104" i="6"/>
  <c r="M104" i="6" s="1"/>
  <c r="L104" i="6"/>
  <c r="N104" i="6" s="1"/>
  <c r="K108" i="6"/>
  <c r="M108" i="6" s="1"/>
  <c r="L108" i="6"/>
  <c r="N108" i="6" s="1"/>
  <c r="K152" i="6"/>
  <c r="M152" i="6" s="1"/>
  <c r="L152" i="6"/>
  <c r="N152" i="6" s="1"/>
  <c r="K156" i="6"/>
  <c r="M156" i="6" s="1"/>
  <c r="L156" i="6"/>
  <c r="N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36" i="6"/>
  <c r="N136" i="6" s="1"/>
  <c r="L132" i="6"/>
  <c r="N132" i="6" s="1"/>
  <c r="L220" i="6"/>
  <c r="L216" i="6"/>
  <c r="N216" i="6" s="1"/>
  <c r="L212" i="6"/>
  <c r="N212" i="6" s="1"/>
  <c r="L172" i="6"/>
  <c r="L168" i="6"/>
  <c r="N168" i="6" s="1"/>
  <c r="L164" i="6"/>
  <c r="N164" i="6" s="1"/>
  <c r="L140" i="6"/>
  <c r="N140" i="6" s="1"/>
  <c r="L116" i="6"/>
  <c r="N11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88" i="6"/>
  <c r="N188" i="6" s="1"/>
  <c r="L184" i="6"/>
  <c r="N184" i="6" s="1"/>
  <c r="L180" i="6"/>
  <c r="L148" i="6"/>
  <c r="N148" i="6" s="1"/>
  <c r="L144" i="6"/>
  <c r="N144" i="6" s="1"/>
  <c r="L124" i="6"/>
  <c r="N124" i="6" s="1"/>
  <c r="L120" i="6"/>
  <c r="N120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40" i="6"/>
  <c r="N40" i="6" s="1"/>
  <c r="L81" i="6"/>
  <c r="N81" i="6" s="1"/>
  <c r="L77" i="6"/>
  <c r="N77" i="6" s="1"/>
  <c r="L72" i="6"/>
  <c r="N72" i="6" s="1"/>
  <c r="L62" i="6"/>
  <c r="N62" i="6" s="1"/>
  <c r="L36" i="6"/>
  <c r="N36" i="6" s="1"/>
  <c r="L89" i="6"/>
  <c r="N89" i="6" s="1"/>
  <c r="K89" i="6"/>
  <c r="M89" i="6" s="1"/>
  <c r="L85" i="6"/>
  <c r="N85" i="6" s="1"/>
  <c r="K85" i="6"/>
  <c r="M85" i="6" s="1"/>
  <c r="L68" i="6"/>
  <c r="N68" i="6" s="1"/>
  <c r="K68" i="6"/>
  <c r="M68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8" i="6"/>
  <c r="N88" i="6" s="1"/>
  <c r="K88" i="6"/>
  <c r="L84" i="6"/>
  <c r="N84" i="6" s="1"/>
  <c r="K84" i="6"/>
  <c r="M84" i="6" s="1"/>
  <c r="K67" i="6"/>
  <c r="M67" i="6" s="1"/>
  <c r="K46" i="6"/>
  <c r="M46" i="6" s="1"/>
  <c r="L41" i="6"/>
  <c r="N41" i="6" s="1"/>
  <c r="K41" i="6"/>
  <c r="M41" i="6" s="1"/>
  <c r="L29" i="6"/>
  <c r="N29" i="6" s="1"/>
  <c r="K29" i="6"/>
  <c r="M29" i="6" s="1"/>
  <c r="L25" i="6"/>
  <c r="N25" i="6" s="1"/>
  <c r="L13" i="6"/>
  <c r="N13" i="6" s="1"/>
  <c r="K13" i="6"/>
  <c r="M13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44" i="6"/>
  <c r="N44" i="6" s="1"/>
  <c r="K44" i="6"/>
  <c r="M44" i="6" s="1"/>
  <c r="L28" i="6"/>
  <c r="N28" i="6" s="1"/>
  <c r="K28" i="6"/>
  <c r="M28" i="6" s="1"/>
  <c r="L12" i="6"/>
  <c r="N12" i="6" s="1"/>
  <c r="K12" i="6"/>
  <c r="M12" i="6" s="1"/>
  <c r="L134" i="6"/>
  <c r="N134" i="6" s="1"/>
  <c r="K134" i="6"/>
  <c r="M134" i="6" s="1"/>
  <c r="L166" i="6"/>
  <c r="N166" i="6" s="1"/>
  <c r="K166" i="6"/>
  <c r="M166" i="6" s="1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L69" i="6"/>
  <c r="N69" i="6" s="1"/>
  <c r="K69" i="6"/>
  <c r="L61" i="6"/>
  <c r="N61" i="6" s="1"/>
  <c r="K61" i="6"/>
  <c r="L56" i="6"/>
  <c r="N56" i="6" s="1"/>
  <c r="K56" i="6"/>
  <c r="M56" i="6" s="1"/>
  <c r="K43" i="6"/>
  <c r="M43" i="6" s="1"/>
  <c r="L35" i="6"/>
  <c r="N35" i="6" s="1"/>
  <c r="L27" i="6"/>
  <c r="N27" i="6" s="1"/>
  <c r="K27" i="6"/>
  <c r="M27" i="6" s="1"/>
  <c r="L19" i="6"/>
  <c r="N19" i="6" s="1"/>
  <c r="L11" i="6"/>
  <c r="N11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148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247" i="6"/>
  <c r="M231" i="6"/>
  <c r="M219" i="6"/>
  <c r="M167" i="6"/>
  <c r="M163" i="6"/>
  <c r="M99" i="6"/>
  <c r="M51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N172" i="6"/>
  <c r="M2508" i="6"/>
  <c r="M1280" i="6"/>
  <c r="M1192" i="6"/>
  <c r="M1064" i="6"/>
  <c r="M60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180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22" i="6"/>
  <c r="N218" i="6"/>
  <c r="N214" i="6"/>
  <c r="N210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7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200" i="6"/>
  <c r="M188" i="6"/>
  <c r="M184" i="6"/>
  <c r="M180" i="6"/>
  <c r="M168" i="6"/>
  <c r="M164" i="6"/>
  <c r="M132" i="6"/>
  <c r="M124" i="6"/>
  <c r="M120" i="6"/>
  <c r="M116" i="6"/>
  <c r="M100" i="6"/>
  <c r="M92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N242" i="6"/>
  <c r="N225" i="6"/>
  <c r="N186" i="6"/>
  <c r="N182" i="6"/>
  <c r="N178" i="6"/>
  <c r="M2518" i="6"/>
  <c r="M2513" i="6"/>
  <c r="M2506" i="6"/>
  <c r="M2502" i="6"/>
  <c r="M2497" i="6"/>
  <c r="M2062" i="6"/>
  <c r="M1626" i="6"/>
  <c r="M1050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0" i="6"/>
  <c r="N121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242" i="6"/>
  <c r="M186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204" i="6"/>
  <c r="M176" i="6"/>
  <c r="M172" i="6"/>
  <c r="M140" i="6"/>
  <c r="M136" i="6"/>
  <c r="M78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94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M183" i="6"/>
  <c r="M179" i="6"/>
  <c r="M171" i="6"/>
  <c r="M135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121" i="6"/>
  <c r="M101" i="6"/>
  <c r="M3978" i="6"/>
  <c r="L78" i="6"/>
  <c r="N78" i="6" s="1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88" i="6"/>
  <c r="M76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M138" i="6"/>
  <c r="M142" i="6"/>
  <c r="L142" i="6"/>
  <c r="N142" i="6" s="1"/>
  <c r="M146" i="6"/>
  <c r="M150" i="6"/>
  <c r="L150" i="6"/>
  <c r="N150" i="6" s="1"/>
  <c r="N154" i="6"/>
  <c r="M154" i="6"/>
  <c r="M158" i="6"/>
  <c r="L158" i="6"/>
  <c r="N158" i="6" s="1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M378" i="6"/>
  <c r="M306" i="6"/>
  <c r="M1063" i="6"/>
  <c r="M983" i="6"/>
  <c r="M979" i="6"/>
  <c r="M967" i="6"/>
  <c r="M951" i="6"/>
  <c r="M947" i="6"/>
  <c r="M72" i="6"/>
  <c r="M77" i="6"/>
  <c r="M69" i="6"/>
  <c r="M61" i="6"/>
  <c r="M83" i="6"/>
  <c r="M40" i="6"/>
  <c r="M24" i="6"/>
  <c r="M8" i="6"/>
  <c r="M331" i="6"/>
  <c r="M315" i="6"/>
  <c r="M139" i="6"/>
  <c r="M123" i="6"/>
  <c r="M160" i="6" l="1"/>
  <c r="M208" i="6"/>
  <c r="K64" i="6"/>
  <c r="M64" i="6" s="1"/>
  <c r="L128" i="6"/>
  <c r="N128" i="6" s="1"/>
  <c r="L183" i="6"/>
  <c r="N183" i="6" s="1"/>
  <c r="M144" i="6"/>
  <c r="M224" i="6"/>
  <c r="K48" i="6"/>
  <c r="M48" i="6" s="1"/>
  <c r="L80" i="6"/>
  <c r="N80" i="6" s="1"/>
  <c r="L176" i="6"/>
  <c r="L192" i="6"/>
  <c r="N192" i="6" s="1"/>
  <c r="L208" i="6"/>
  <c r="N208" i="6" s="1"/>
  <c r="L224" i="6"/>
  <c r="N224" i="6" s="1"/>
  <c r="L160" i="6"/>
  <c r="N160" i="6" s="1"/>
  <c r="K128" i="6"/>
  <c r="M128" i="6" s="1"/>
  <c r="N113" i="6"/>
  <c r="L114" i="6"/>
  <c r="N114" i="6" s="1"/>
  <c r="M114" i="6"/>
  <c r="M192" i="6"/>
  <c r="N176" i="6"/>
  <c r="L112" i="6"/>
  <c r="N112" i="6" s="1"/>
  <c r="M16" i="6"/>
  <c r="K3" i="6"/>
  <c r="M3" i="6" s="1"/>
  <c r="L37" i="6"/>
  <c r="N37" i="6" s="1"/>
  <c r="L6" i="6"/>
  <c r="N6" i="6" s="1"/>
  <c r="L8" i="6"/>
  <c r="N8" i="6" s="1"/>
  <c r="K5" i="6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M127" i="6" s="1"/>
  <c r="L127" i="6"/>
  <c r="N127" i="6" s="1"/>
  <c r="K143" i="6"/>
  <c r="M143" i="6" s="1"/>
  <c r="L143" i="6"/>
  <c r="N143" i="6" s="1"/>
  <c r="K159" i="6"/>
  <c r="M159" i="6" s="1"/>
  <c r="L159" i="6"/>
  <c r="N159" i="6" s="1"/>
  <c r="K207" i="6"/>
  <c r="M207" i="6" s="1"/>
  <c r="L207" i="6"/>
  <c r="N207" i="6" s="1"/>
  <c r="K223" i="6"/>
  <c r="M223" i="6" s="1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M129" i="6" s="1"/>
  <c r="L129" i="6"/>
  <c r="N129" i="6" s="1"/>
  <c r="K145" i="6"/>
  <c r="M145" i="6" s="1"/>
  <c r="L145" i="6"/>
  <c r="N145" i="6" s="1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M137" i="6" s="1"/>
  <c r="L137" i="6"/>
  <c r="N137" i="6" s="1"/>
  <c r="K153" i="6"/>
  <c r="M153" i="6" s="1"/>
  <c r="L153" i="6"/>
  <c r="N153" i="6" s="1"/>
  <c r="K169" i="6"/>
  <c r="M169" i="6" s="1"/>
  <c r="L169" i="6"/>
  <c r="N169" i="6" s="1"/>
  <c r="K185" i="6"/>
  <c r="M185" i="6" s="1"/>
  <c r="L185" i="6"/>
  <c r="N185" i="6" s="1"/>
  <c r="K201" i="6"/>
  <c r="M201" i="6" s="1"/>
  <c r="L201" i="6"/>
  <c r="N201" i="6" s="1"/>
  <c r="K217" i="6"/>
  <c r="M217" i="6" s="1"/>
  <c r="L217" i="6"/>
  <c r="N217" i="6" s="1"/>
  <c r="K233" i="6"/>
  <c r="L233" i="6"/>
  <c r="K249" i="6"/>
  <c r="L249" i="6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M125" i="6" s="1"/>
  <c r="L125" i="6"/>
  <c r="N125" i="6" s="1"/>
  <c r="K141" i="6"/>
  <c r="M141" i="6" s="1"/>
  <c r="L141" i="6"/>
  <c r="N141" i="6" s="1"/>
  <c r="K157" i="6"/>
  <c r="M157" i="6" s="1"/>
  <c r="L157" i="6"/>
  <c r="N157" i="6" s="1"/>
  <c r="K173" i="6"/>
  <c r="M173" i="6" s="1"/>
  <c r="L173" i="6"/>
  <c r="N173" i="6" s="1"/>
  <c r="K189" i="6"/>
  <c r="M189" i="6" s="1"/>
  <c r="L189" i="6"/>
  <c r="N189" i="6" s="1"/>
  <c r="K205" i="6"/>
  <c r="M205" i="6" s="1"/>
  <c r="L205" i="6"/>
  <c r="N205" i="6" s="1"/>
  <c r="K221" i="6"/>
  <c r="M221" i="6" s="1"/>
  <c r="L221" i="6"/>
  <c r="N221" i="6" s="1"/>
  <c r="K237" i="6"/>
  <c r="L237" i="6"/>
  <c r="K253" i="6"/>
  <c r="L253" i="6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M161" i="6" s="1"/>
  <c r="L161" i="6"/>
  <c r="N161" i="6" s="1"/>
  <c r="K177" i="6"/>
  <c r="M177" i="6" s="1"/>
  <c r="L177" i="6"/>
  <c r="N177" i="6" s="1"/>
  <c r="K193" i="6"/>
  <c r="M193" i="6" s="1"/>
  <c r="L193" i="6"/>
  <c r="N193" i="6" s="1"/>
  <c r="K209" i="6"/>
  <c r="M209" i="6" s="1"/>
  <c r="L209" i="6"/>
  <c r="N209" i="6" s="1"/>
  <c r="K225" i="6"/>
  <c r="L225" i="6"/>
  <c r="K241" i="6"/>
  <c r="L241" i="6"/>
  <c r="K257" i="6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M133" i="6" s="1"/>
  <c r="L133" i="6"/>
  <c r="N133" i="6" s="1"/>
  <c r="K149" i="6"/>
  <c r="M149" i="6" s="1"/>
  <c r="L149" i="6"/>
  <c r="N149" i="6" s="1"/>
  <c r="K165" i="6"/>
  <c r="M165" i="6" s="1"/>
  <c r="L165" i="6"/>
  <c r="N165" i="6" s="1"/>
  <c r="K181" i="6"/>
  <c r="M181" i="6" s="1"/>
  <c r="L181" i="6"/>
  <c r="N181" i="6" s="1"/>
  <c r="K197" i="6"/>
  <c r="M197" i="6" s="1"/>
  <c r="L197" i="6"/>
  <c r="N197" i="6" s="1"/>
  <c r="K213" i="6"/>
  <c r="M213" i="6" s="1"/>
  <c r="L213" i="6"/>
  <c r="N213" i="6" s="1"/>
  <c r="K229" i="6"/>
  <c r="L229" i="6"/>
  <c r="K245" i="6"/>
  <c r="L245" i="6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M147" i="6" s="1"/>
  <c r="L147" i="6"/>
  <c r="N147" i="6" s="1"/>
  <c r="K211" i="6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M199" i="6" s="1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M21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M175" i="6" s="1"/>
  <c r="L175" i="6"/>
  <c r="N175" i="6" s="1"/>
  <c r="K191" i="6"/>
  <c r="M191" i="6" s="1"/>
  <c r="L191" i="6"/>
  <c r="N191" i="6" s="1"/>
  <c r="K239" i="6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<sst xmlns="http://schemas.openxmlformats.org/spreadsheetml/2006/main" count="3678" uniqueCount="842">
  <si>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</si>
  <si>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</si>
  <si>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</si>
  <si>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</si>
  <si>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</si>
  <si>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</si>
  <si>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</si>
  <si>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</si>
  <si>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</si>
  <si>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</si>
  <si>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</si>
  <si>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</si>
  <si>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</si>
  <si>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</si>
  <si>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</si>
  <si>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</si>
  <si>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</si>
  <si>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</si>
  <si>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</si>
  <si>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</si>
  <si>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</si>
  <si>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</si>
  <si>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</si>
  <si>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</si>
  <si>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</si>
  <si>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</si>
  <si>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</si>
  <si>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</si>
  <si>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</si>
  <si>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</si>
  <si>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</si>
  <si>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</si>
  <si>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</si>
  <si>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</si>
  <si>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</si>
  <si>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</si>
  <si>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</si>
  <si>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</si>
  <si>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</si>
  <si>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</si>
  <si>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</si>
  <si>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</si>
  <si>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</si>
  <si>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</si>
  <si>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</si>
  <si>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</si>
  <si>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</si>
  <si>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</si>
  <si>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</si>
  <si>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</si>
  <si>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</si>
  <si>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</si>
  <si>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</si>
  <si>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</si>
  <si>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AdsMovil</t>
  </si>
  <si>
    <t>Google Brasil</t>
  </si>
  <si>
    <t>Receita Almap</t>
  </si>
  <si>
    <t>In-Stream Video</t>
  </si>
  <si>
    <t>almapbbdo:alp_nova-cielo-atualizado:display:awareness:todos</t>
  </si>
  <si>
    <t>adsmovil:marca:indepedencia:display:cpm:richmedia-interstitial-320x480:aw_ins_nova-cielo-marcello:cidp116.2.292:2</t>
  </si>
  <si>
    <t>256564332</t>
  </si>
  <si>
    <t>452313911</t>
  </si>
  <si>
    <t>almapbbdo:alp_nova-cielo-atualizado:native:awareness:todos</t>
  </si>
  <si>
    <t>Info Money</t>
  </si>
  <si>
    <t>verizon:marca:carreira:native:cpc:native-627x267:fre_ins_nova-cielo-rita_taxa-zero:cidp116.2.1315:2</t>
  </si>
  <si>
    <t>257229909</t>
  </si>
  <si>
    <t>453005281</t>
  </si>
  <si>
    <t>verizon:marca:independencia:native:cpc:native-627x267:fre_ins_nova-cielo-rita_taxa-zero:cidp116.2.1319:2</t>
  </si>
  <si>
    <t>257229897</t>
  </si>
  <si>
    <t>453005269</t>
  </si>
  <si>
    <t>BR OLX</t>
  </si>
  <si>
    <t>almapbbdo:alp_bu-empreendedores:display:consideracao:todos</t>
  </si>
  <si>
    <t>dv_360:flash:3rd_party_list-microempreendedores-mei:display:cpm:large_mobile_banner-320x100:cons_ins_empreendedores-produtos:cidp142.2.11:2</t>
  </si>
  <si>
    <t>264967922</t>
  </si>
  <si>
    <t>460186895</t>
  </si>
  <si>
    <t>dv_360:flash:3rd_party_list-microempreendedores-mei:display:cpm:leaderboard-728x90:cons_ins_empreendedores-produtos:cidp142.2.13:2</t>
  </si>
  <si>
    <t>265291459</t>
  </si>
  <si>
    <t>460186913</t>
  </si>
  <si>
    <t>dv_360:flash:3rd_party_list-microempreendedores-mei:display:cpm:mobile_leaderboard-320x50:cons_ins_empreendedores-produtos:cidp142.2.12:2</t>
  </si>
  <si>
    <t>264967919</t>
  </si>
  <si>
    <t>460186892</t>
  </si>
  <si>
    <t>dv_360:flash:3rd_party_list-microempreendedores-mei:display:cpm:retangulo_medio-300x250:cons_ins_empreendedores-produtos:cidp142.2.9:2</t>
  </si>
  <si>
    <t>265291447</t>
  </si>
  <si>
    <t>460186901</t>
  </si>
  <si>
    <t>dv_360:flash:3rd_party_list-microempreendedores-mei:display:cpm:skyscraper-300x600:cons_ins_empreendedores-produtos:cidp142.2.10:2</t>
  </si>
  <si>
    <t>265291444</t>
  </si>
  <si>
    <t>460186898</t>
  </si>
  <si>
    <t>dv_360:zip:3rd_party_list-microempreendedores-mei:display:cpm:large_mobile_banner-320x100:cons_ins_empreendedores-produtos:cidp142.2.3:2</t>
  </si>
  <si>
    <t>265291456</t>
  </si>
  <si>
    <t>460186910</t>
  </si>
  <si>
    <t>dv_360:zip:3rd_party_list-microempreendedores-mei:display:cpm:leaderboard-728x90:cons_ins_empreendedores-produtos:cidp142.2.5:2</t>
  </si>
  <si>
    <t>265291450</t>
  </si>
  <si>
    <t>460186904</t>
  </si>
  <si>
    <t>dv_360:zip:3rd_party_list-microempreendedores-mei:display:cpm:mobile_leaderboard-320x50:cons_ins_empreendedores-produtos:cidp142.2.4:2</t>
  </si>
  <si>
    <t>265291453</t>
  </si>
  <si>
    <t>460186907</t>
  </si>
  <si>
    <t>dv_360:zip:3rd_party_list-microempreendedores-mei:display:cpm:retangulo_medio-300x250:cons_ins_empreendedores-produtos:cidp142.2.1:2</t>
  </si>
  <si>
    <t>264986318</t>
  </si>
  <si>
    <t>460275577</t>
  </si>
  <si>
    <t>dv_360:zip:3rd_party_list-microempreendedores-mei:display:cpm:skyscraper-300x600:cons_ins_empreendedores-produtos:cidp142.2.2:2</t>
  </si>
  <si>
    <t>265291462</t>
  </si>
  <si>
    <t>460186916</t>
  </si>
  <si>
    <t>almapbbdo:varejo:display:consideracao:todos</t>
  </si>
  <si>
    <t>globo:flash:as_abc_25__segmentado:display:cpm:maxiboard-970x150:cons_ins_varejo-flash:cidp137.2.18:2</t>
  </si>
  <si>
    <t>264367691</t>
  </si>
  <si>
    <t>459658077</t>
  </si>
  <si>
    <t>globo:flash:as_abc_25__segmentado:display:cpm:pre_roll-1920x1080:cons_ins_varejo-flash:cidp137.2.22:2</t>
  </si>
  <si>
    <t>264720513</t>
  </si>
  <si>
    <t>459659292</t>
  </si>
  <si>
    <t>globo:flash:as_abc_25__segmentado:display:cpm:retangulo_medio_superior-300x250:cons_ins_varejo-flash:cidp137.2.20:2</t>
  </si>
  <si>
    <t>264371909</t>
  </si>
  <si>
    <t>459659277</t>
  </si>
  <si>
    <t>globo:flash:as_abc_25__segmentado:display:cpm:retangulo_mobile-300x250:cons_ins_varejo-flash:cidp137.2.19:2</t>
  </si>
  <si>
    <t>264389252</t>
  </si>
  <si>
    <t>459663714</t>
  </si>
  <si>
    <t>globo:zip:as_abc_25__segmentado:display:cpm:maxiboard-970x150:cons_ins_varejo-zip:cidp137.2.23:2</t>
  </si>
  <si>
    <t>264720516</t>
  </si>
  <si>
    <t>459659301</t>
  </si>
  <si>
    <t>globo:zip:as_abc_25__segmentado:display:cpm:pre_roll-1920x1080:cons_ins_varejo-zip:cidp137.2.27:2</t>
  </si>
  <si>
    <t>264348500</t>
  </si>
  <si>
    <t>459672731</t>
  </si>
  <si>
    <t>globo:zip:as_abc_25__segmentado:display:cpm:retangulo_medio_superior-300x250:cons_ins_varejo-zip:cidp137.2.25:2</t>
  </si>
  <si>
    <t>264734685</t>
  </si>
  <si>
    <t>459663738</t>
  </si>
  <si>
    <t>globo:zip:as_abc_25__segmentado:display:cpm:retangulo_mobile-300x250:cons_ins_varejo-zip:cidp137.2.24:2</t>
  </si>
  <si>
    <t>264704731</t>
  </si>
  <si>
    <t>459659304</t>
  </si>
  <si>
    <t>adsmovil:marca:indepedencia:display:cpm:richmedia-interstitial-320x480:aw_ins_nova-cielo-danilo:cidp116.2.293:2</t>
  </si>
  <si>
    <t>256564329</t>
  </si>
  <si>
    <t>452313908</t>
  </si>
  <si>
    <t>olx:marca:audiencia_do_portal:display:patrocinio:retangulo-medio-300x250:aw_pre-blackfriday:cidp116.2.1562:2</t>
  </si>
  <si>
    <t>259808273</t>
  </si>
  <si>
    <t>455756763</t>
  </si>
  <si>
    <t>info_money:marca:audiencia_do_portal:display:cpm:leaderboard-320x50:aw_ins_flash-marcello_taxa-zero:cidp116.2.1401:2</t>
  </si>
  <si>
    <t>257218098</t>
  </si>
  <si>
    <t>452941331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</si>
  <si>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</si>
  <si>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</si>
  <si>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</si>
  <si>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</si>
  <si>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</si>
  <si>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</si>
  <si>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verizon:marca:independencia:native:cpc:native-627x267:fre_ins_nova-cielo-danilo_taxa-zero:cidp116.2.1321:2</t>
  </si>
  <si>
    <t>257229891</t>
  </si>
  <si>
    <t>453005263</t>
  </si>
  <si>
    <t>alp-cnn-varejo-awa</t>
  </si>
  <si>
    <t>CNN BR</t>
  </si>
  <si>
    <t>cnn-varejo-cnn-marca-display-bilboard-cnn_voce_e_cielo_stress-as_25</t>
  </si>
  <si>
    <t>270712819</t>
  </si>
  <si>
    <t>varejo-cnn-marca-display-bilboard-970x250-cnn_voce_e_cielo_stress-as_25-cpm</t>
  </si>
  <si>
    <t>465461663</t>
  </si>
  <si>
    <t>cnn-varejo-cnn-marca-display-halfpage-cnn_voce_e_cielo_stress-as_25</t>
  </si>
  <si>
    <t>270712828</t>
  </si>
  <si>
    <t>varejo-cnn-marca-display-halfpage-300x600-cnn_voce_e_cielo_stress-as_25-cpm</t>
  </si>
  <si>
    <t>465466185</t>
  </si>
  <si>
    <t>cnn-varejo-cnn-marca-display-leaderboard-cnn_voce_e_cielo_stress-as_25</t>
  </si>
  <si>
    <t>270712813</t>
  </si>
  <si>
    <t>varejo-cnn-marca-display-leaderboard-728x90-cnn_voce_e_cielo_stress-as_25-cpm</t>
  </si>
  <si>
    <t>465466173</t>
  </si>
  <si>
    <t>cnn-varejo-cnn-marca-display-superbanner-cnn_voce_e_cielo_stress-as_25</t>
  </si>
  <si>
    <t>270712825</t>
  </si>
  <si>
    <t>varejo-cnn-marca-display-superbanner-300x250-cnn_voce_e_cielo_stress-as_25-cpm</t>
  </si>
  <si>
    <t>465462956</t>
  </si>
  <si>
    <t>cnn-varejo-cnn-marca-native-bilboard-cnn_voce_e_cielo_azul-as_25</t>
  </si>
  <si>
    <t>270712840</t>
  </si>
  <si>
    <t>varejo-cnn-marca-native-bilboard-970x250-cnn_voce_e_cielo_azul-as_25-cpm</t>
  </si>
  <si>
    <t>465461693</t>
  </si>
  <si>
    <t>cnn-varejo-cnn-marca-native-halfpage-cnn_voce_e_cielo_azul-as_25</t>
  </si>
  <si>
    <t>270712846</t>
  </si>
  <si>
    <t>varejo-cnn-marca-native-halfpage-300x600-cnn_voce_e_cielo_azul-as_25-cpm</t>
  </si>
  <si>
    <t>465459903</t>
  </si>
  <si>
    <t>cnn-varejo-cnn-marca-native-leaderboard-cnn_voce_e_cielo_azul-as_25</t>
  </si>
  <si>
    <t>270712831</t>
  </si>
  <si>
    <t>varejo-cnn-marca-native-leaderboard-728x90-cnn_voce_e_cielo_azul-as_25-cpm</t>
  </si>
  <si>
    <t>465461702</t>
  </si>
  <si>
    <t>cnn-varejo-cnn-marca-native-mobile-cnn_voce_e_cielo_azul-as_25</t>
  </si>
  <si>
    <t>270712843</t>
  </si>
  <si>
    <t>varejo-cnn-marca-native-mobile-320x50-cnn_voce_e_cielo_azul-as_25-cpm</t>
  </si>
  <si>
    <t>465465569</t>
  </si>
  <si>
    <t>cnn-varejo-cnn-marca-native-pre_roll-cnn_voce_e_cielo_azul-as_25</t>
  </si>
  <si>
    <t>270613598</t>
  </si>
  <si>
    <t>varejo-cnn-marca-native-pre_roll-1920x1080-cnn_voce_e_cielo_azul-as_25-cpm</t>
  </si>
  <si>
    <t>465459909</t>
  </si>
  <si>
    <t>cnn-varejo-cnn-marca-native-superbanner-cnn_voce_e_cielo_azul-as_25</t>
  </si>
  <si>
    <t>270712816</t>
  </si>
  <si>
    <t>varejo-cnn-marca-native-superbanner-300x250-cnn_voce_e_cielo_azul-as_25-cpm</t>
  </si>
  <si>
    <t>465465854</t>
  </si>
  <si>
    <t>cnn-varejo-cnn-marca-video-mobile-cnn_voce_e_cielo_stress-as_25</t>
  </si>
  <si>
    <t>270712834</t>
  </si>
  <si>
    <t>varejo-cnn-marca-video-mobile-320x50-cnn_voce_e_cielo_stress-as_25-cpm</t>
  </si>
  <si>
    <t>465465557</t>
  </si>
  <si>
    <t>cnn-varejo-cnn-marca-video-pre_roll-cnn_voce_e_cielo_stress-as_25</t>
  </si>
  <si>
    <t>270613544</t>
  </si>
  <si>
    <t>varejo-cnn-marca-video-pre_roll-1920x1080-cnn_voce_e_cielo_stress-as_25-cpm</t>
  </si>
  <si>
    <t>465461675</t>
  </si>
  <si>
    <t>alp-covid19-marca-awa</t>
  </si>
  <si>
    <t>covid19-marca-dv360-marca-display-leaderboard-institucional_corona-as_25_interesses_varejo</t>
  </si>
  <si>
    <t>270695830</t>
  </si>
  <si>
    <t>marca-marca-display-leaderboard-728x90-institucional_corona-as_25_interesses_varejo-cpm</t>
  </si>
  <si>
    <t>465327052</t>
  </si>
  <si>
    <t>covid19-marca-dv360-marca-display-medium_rectangle-institucional_corona-as_25_in_market</t>
  </si>
  <si>
    <t>270368936</t>
  </si>
  <si>
    <t>marca-marca-display-medium_rectangle-300x250-institucional_corona-as_25_in_market-cpm</t>
  </si>
  <si>
    <t>465234904</t>
  </si>
  <si>
    <t>covid19-marca-dv360-marca-display-mobile_leaderboard-institucional_corona-as_25_interesses_varejo</t>
  </si>
  <si>
    <t>270695833</t>
  </si>
  <si>
    <t>marca-marca-display-mobile_leaderboard-320x50-institucional_corona-as_25_interesses_varejo-cpm</t>
  </si>
  <si>
    <t>465327055</t>
  </si>
  <si>
    <t>covid19-marca-dv360-marca-display-skyscraper-institucional_corona-as_25_interesses_varejo</t>
  </si>
  <si>
    <t>270695836</t>
  </si>
  <si>
    <t>marca-marca-display-skyscraper-300x600-institucional_corona-as_25_interesses_varejo-cpm</t>
  </si>
  <si>
    <t>465327058</t>
  </si>
  <si>
    <t>covid19-marca-marca-social_dark-native-institucional_corona-as_25_interesses_varejo</t>
  </si>
  <si>
    <t>270368789</t>
  </si>
  <si>
    <t>465209696</t>
  </si>
  <si>
    <t>covid19-marca-verizon-marca-display-leaderboard-institucional_corona-as_25_interesses_varejo</t>
  </si>
  <si>
    <t>270695839</t>
  </si>
  <si>
    <t>465327061</t>
  </si>
  <si>
    <t>covid19-marca-verizon-marca-display-medium_rectangle-institucional_corona-as_25_interesses_varejo</t>
  </si>
  <si>
    <t>270437165</t>
  </si>
  <si>
    <t>465308189</t>
  </si>
  <si>
    <t>covid19-marca-verizon-marca-display-mobile_leaderboard-institucional_corona-as_25_interesses_varejo</t>
  </si>
  <si>
    <t>270695842</t>
  </si>
  <si>
    <t>465327064</t>
  </si>
  <si>
    <t>covid19-marca-verizon-marca-display-skyscraper-institucional_corona-as_25_interesses_varejo</t>
  </si>
  <si>
    <t>270695845</t>
  </si>
  <si>
    <t>465327067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</si>
  <si>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</si>
  <si>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</si>
  <si>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</si>
  <si>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</si>
  <si>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alp-pegn-varejo-awa</t>
  </si>
  <si>
    <t>pegn-varejo-globo-marca-native-maxiboard-pegn_voce_e_cielo_azul-as_25_comportamental</t>
  </si>
  <si>
    <t>270432779</t>
  </si>
  <si>
    <t>varejo-globo-marca-native-maxiboard-970x250-pegn_voce_e_cielo_azul-as_25_comportamental-cpm</t>
  </si>
  <si>
    <t>465309007</t>
  </si>
  <si>
    <t>pegn-varejo-globo-marca-native-maxiboard-pegn_voce_e_cielo_azul-as_25_in_market</t>
  </si>
  <si>
    <t>270432776</t>
  </si>
  <si>
    <t>varejo-globo-marca-native-maxiboard-970x250-pegn_voce_e_cielo_azul-as_25_in_market-cpm</t>
  </si>
  <si>
    <t>465309004</t>
  </si>
  <si>
    <t>pegn-varejo-globo-marca-native-maxiboard-pegn_voce_e_cielo_crescendo2-as_25_comportamental</t>
  </si>
  <si>
    <t>270936726</t>
  </si>
  <si>
    <t>varejo-globo-marca-native-maxiboard-970x250-pegn_voce_e_cielo_crescendo2-as_25_comportamental-cpm</t>
  </si>
  <si>
    <t>465438647</t>
  </si>
  <si>
    <t>pegn-varejo-globo-marca-native-maxiboard-pegn_voce_e_cielo_crescendo2-as_25_in_market</t>
  </si>
  <si>
    <t>270936723</t>
  </si>
  <si>
    <t>varejo-globo-marca-native-maxiboard-970x250-pegn_voce_e_cielo_crescendo2-as_25_in_market-cpm</t>
  </si>
  <si>
    <t>465438644</t>
  </si>
  <si>
    <t>pegn-varejo-globo-marca-native-medium_rectangle-pegn_voce_e_cielo_azul-as_25_comportamental</t>
  </si>
  <si>
    <t>270432785</t>
  </si>
  <si>
    <t>varejo-globo-marca-native-medium_rectangle-300x250-pegn_voce_e_cielo_azul-as_25_comportamental-cpm</t>
  </si>
  <si>
    <t>465309013</t>
  </si>
  <si>
    <t>pegn-varejo-globo-marca-native-medium_rectangle-pegn_voce_e_cielo_azul-as_25_in_market</t>
  </si>
  <si>
    <t>270432782</t>
  </si>
  <si>
    <t>varejo-globo-marca-native-medium_rectangle-300x250-pegn_voce_e_cielo_azul-as_25_in_market-cpm</t>
  </si>
  <si>
    <t>465309010</t>
  </si>
  <si>
    <t>pegn-varejo-globo-marca-native-medium_rectangle-pegn_voce_e_cielo_crescendo-as_25_comportamental</t>
  </si>
  <si>
    <t>270936732</t>
  </si>
  <si>
    <t>varejo-globo-marca-native-medium_rectangle-300x250-pegn_voce_e_cielo_crescendo-as_25_comportamental-cpm</t>
  </si>
  <si>
    <t>465438653</t>
  </si>
  <si>
    <t>pegn-varejo-globo-marca-native-medium_rectangle-pegn_voce_e_cielo_crescendo-as_25_in_market</t>
  </si>
  <si>
    <t>270936729</t>
  </si>
  <si>
    <t>varejo-globo-marca-native-medium_rectangle-300x250-pegn_voce_e_cielo_crescendo-as_25_in_market-cpm</t>
  </si>
  <si>
    <t>465438650</t>
  </si>
  <si>
    <t>pegn-varejo-globo-marca-native-pre_roll-pegn_voce_e_cielo_azul-as_25_comportamental</t>
  </si>
  <si>
    <t>270432773</t>
  </si>
  <si>
    <t>varejo-globo-marca-native-pre_roll-1920x1080-pegn_voce_e_cielo_azul-as_25_comportamental-cpm</t>
  </si>
  <si>
    <t>465309001</t>
  </si>
  <si>
    <t>pegn-varejo-globo-marca-native-pre_roll-pegn_voce_e_cielo_azul-as_25_in_market</t>
  </si>
  <si>
    <t>270432770</t>
  </si>
  <si>
    <t>varejo-globo-marca-native-pre_roll-1920x1080-pegn_voce_e_cielo_azul-as_25_in_market-cpm</t>
  </si>
  <si>
    <t>465308998</t>
  </si>
  <si>
    <t>pegn-varejo-globo-marca-native-pre_roll-pegn_voce_e_cielo_crescendo-as_25_comportamental</t>
  </si>
  <si>
    <t>270936720</t>
  </si>
  <si>
    <t>varejo-globo-marca-native-pre_roll-1920x1080-pegn_voce_e_cielo_crescendo-as_25_comportamental-cpm</t>
  </si>
  <si>
    <t>465438641</t>
  </si>
  <si>
    <t>pegn-varejo-globo-marca-native-pre_roll-pegn_voce_e_cielo_crescendo-as_25_in_market</t>
  </si>
  <si>
    <t>270936717</t>
  </si>
  <si>
    <t>varejo-globo-marca-native-pre_roll-1920x1080-pegn_voce_e_cielo_crescendo-as_25_in_market-cpm</t>
  </si>
  <si>
    <t>465438638</t>
  </si>
  <si>
    <t>pegn-varejo-marca-display-carrossel-pegn_voce_e_cielo_azul-as_25_comportamental</t>
  </si>
  <si>
    <t>270781053</t>
  </si>
  <si>
    <t>465303266</t>
  </si>
  <si>
    <t>pegn-varejo-marca-display-carrossel-pegn_voce_e_cielo_azul-as_25_in_market</t>
  </si>
  <si>
    <t>270432812</t>
  </si>
  <si>
    <t>465309040</t>
  </si>
  <si>
    <t>pegn-varejo-marca-display-carrossel-pegn_voce_e_cielo_crescendo_2-as_25_comportamental</t>
  </si>
  <si>
    <t>270432791</t>
  </si>
  <si>
    <t>465309019</t>
  </si>
  <si>
    <t>pegn-varejo-marca-display-carrossel-pegn_voce_e_cielo_crescendo_2-as_25_in_market</t>
  </si>
  <si>
    <t>270432788</t>
  </si>
  <si>
    <t>465309016</t>
  </si>
  <si>
    <t>pegn-varejo-marca-display-maxiboard-pegn_voce_e_cielo_stress-as_25_comportamental</t>
  </si>
  <si>
    <t>270432797</t>
  </si>
  <si>
    <t>465309025</t>
  </si>
  <si>
    <t>pegn-varejo-marca-display-maxiboard-pegn_voce_e_cielo_stress-as_25_in_market</t>
  </si>
  <si>
    <t>270432794</t>
  </si>
  <si>
    <t>465309022</t>
  </si>
  <si>
    <t>pegn-varejo-marca-display-medium_rectangle-pegn_voce_e_cielo_stress-as_25_comportamental</t>
  </si>
  <si>
    <t>270432803</t>
  </si>
  <si>
    <t>465309031</t>
  </si>
  <si>
    <t>pegn-varejo-marca-display-medium_rectangle-pegn_voce_e_cielo_stress-as_25_in_market</t>
  </si>
  <si>
    <t>270432800</t>
  </si>
  <si>
    <t>465309028</t>
  </si>
  <si>
    <t>alp-receba-rapido-varejo-cons</t>
  </si>
  <si>
    <t>receba-rapido-varejo-dv360-marca-native-native-receba_rapido_fluxo-as_25-mais_comportamental</t>
  </si>
  <si>
    <t>270463853</t>
  </si>
  <si>
    <t>465326744</t>
  </si>
  <si>
    <t>receba-rapido-varejo-dv360-marca-native-native-receba_rapido_vendas-as_25-mais_comportamental</t>
  </si>
  <si>
    <t>270807393</t>
  </si>
  <si>
    <t>465326735</t>
  </si>
  <si>
    <t>receba-rapido-varejo-marca-display-large_rectangle-receba_rapido_fluxo-as_25-mais_comportamental</t>
  </si>
  <si>
    <t>270652906</t>
  </si>
  <si>
    <t>varejo-marca-display-large_rectangle-336x280-receba_rapido_fluxo-as_25-mais_comportamental-cpm</t>
  </si>
  <si>
    <t>465223227</t>
  </si>
  <si>
    <t>não usar</t>
  </si>
  <si>
    <t>270220109</t>
  </si>
  <si>
    <t>465058187</t>
  </si>
  <si>
    <t>270220112</t>
  </si>
  <si>
    <t>465058190</t>
  </si>
  <si>
    <t>270220127</t>
  </si>
  <si>
    <t>465058202</t>
  </si>
  <si>
    <t>270220130</t>
  </si>
  <si>
    <t>465058205</t>
  </si>
  <si>
    <t>receba-rapido-varejo-marca-display-halfpage-receba_rapido_estoque-base_legada_ elegivel_cielo</t>
  </si>
  <si>
    <t>270783799</t>
  </si>
  <si>
    <t>varejo-verizon-marca-display-halfpage-300x600-receba_rapido_estoque-base_legada_ elegivel_cielo-cpm</t>
  </si>
  <si>
    <t>465349269</t>
  </si>
  <si>
    <t>receba-rapido-varejo-marca-display-halfpage-receba_rapido_fluxo-base_legada_ elegivel_cielo</t>
  </si>
  <si>
    <t>270783775</t>
  </si>
  <si>
    <t>varejo-verizon-marca-display-halfpage-300x600-receba_rapido_fluxo-base_legada_ elegivel_cielo-cpm</t>
  </si>
  <si>
    <t>465349245</t>
  </si>
  <si>
    <t>receba-rapido-varejo-marca-display-halfpage-receba_rapido_vendas-base_legada_elegivel_cielo</t>
  </si>
  <si>
    <t>270783784</t>
  </si>
  <si>
    <t>varejo-verizon-marca-display-halfpage-300x600-receba_rapido_vendas-base_legada_elegivel_cielo-cpm</t>
  </si>
  <si>
    <t>465349254</t>
  </si>
  <si>
    <t>receba-rapido-varejo-marca-display-leaderboard-receba_rapido_estoque-base_legada_ elegivel_cielo</t>
  </si>
  <si>
    <t>270783790</t>
  </si>
  <si>
    <t>varejo-verizon-marca-display-leaderboard-728x90-receba_rapido_estoque-base_legada_ elegivel_cielo-cpm</t>
  </si>
  <si>
    <t>465349260</t>
  </si>
  <si>
    <t>receba-rapido-varejo-marca-display-leaderboard-receba_rapido_fluxo-base_legada_ elegivel_cielo</t>
  </si>
  <si>
    <t>270783769</t>
  </si>
  <si>
    <t>varejo-verizon-marca-display-leaderboard-728x90-receba_rapido_fluxo-base_legada_ elegivel_cielo-cpm</t>
  </si>
  <si>
    <t>465349239</t>
  </si>
  <si>
    <t>receba-rapido-varejo-marca-display-leaderboard-receba_rapido_vendas-base_legada_elegivel_cielo</t>
  </si>
  <si>
    <t>270783778</t>
  </si>
  <si>
    <t>varejo-verizon-marca-display-leaderboard-728x90-receba_rapido_vendas-base_legada_elegivel_cielo-cpm</t>
  </si>
  <si>
    <t>465349248</t>
  </si>
  <si>
    <t>receba-rapido-varejo-marca-display-medium_rectangle-receba_rapido_estoque-base_legada_ elegivel_cielo</t>
  </si>
  <si>
    <t>270783796</t>
  </si>
  <si>
    <t>varejo-verizon-marca-display-medium_rectangle-300x250-receba_rapido_estoque-base_legada_ elegivel_cielo-cpm</t>
  </si>
  <si>
    <t>465349266</t>
  </si>
  <si>
    <t>receba-rapido-varejo-marca-display-mobile_leaderboard-receba_rapido_estoque-base_legada_ elegivel_cielo</t>
  </si>
  <si>
    <t>270783805</t>
  </si>
  <si>
    <t>varejo-verizon-marca-display-mobile_leaderboard-320x50-receba_rapido_estoque-base_legada_ elegivel_cielo-cpm</t>
  </si>
  <si>
    <t>465349275</t>
  </si>
  <si>
    <t>receba-rapido-varejo-marca-display-mobile_leaderboard-receba_rapido_fluxo-base_legada_ elegivel_cielo</t>
  </si>
  <si>
    <t>270783772</t>
  </si>
  <si>
    <t>varejo-verizon-marca-display-mobile_leaderboard-320x50-receba_rapido_fluxo-base_legada_ elegivel_cielo-cpm</t>
  </si>
  <si>
    <t>465349242</t>
  </si>
  <si>
    <t>receba-rapido-varejo-marca-display-mobile_leaderboard-receba_rapido_vendas-base_legada_elegivel_cielo</t>
  </si>
  <si>
    <t>270783781</t>
  </si>
  <si>
    <t>varejo-verizon-marca-display-mobile_leaderboard-320x50-receba_rapido_vendas-base_legada_elegivel_cielo-cpm</t>
  </si>
  <si>
    <t>465349251</t>
  </si>
  <si>
    <t>receba-rapido-varejo-marca-display-wide_skyscraper-receba_rapido_fluxo-base_legada_ elegivel_cielo</t>
  </si>
  <si>
    <t>270783766</t>
  </si>
  <si>
    <t>varejo-verizon-marca-display-wide_skyscraper-160x600-receba_rapido_fluxo-base_legada_ elegivel_cielo-cpm</t>
  </si>
  <si>
    <t>465349236</t>
  </si>
  <si>
    <t>receba-rapido-varejo-marca-display-wide_skyscraper-receba_rapido_vendas-base_legada_elegivel_cielo</t>
  </si>
  <si>
    <t>270783787</t>
  </si>
  <si>
    <t>varejo-verizon-marca-display-wide_skyscraper-160x600-receba_rapido_vendas-base_legada_elegivel_cielo-cpm</t>
  </si>
  <si>
    <t>465349257</t>
  </si>
  <si>
    <t>receba-rapido-varejo-marca-native-native-receba_rapido_estoque-base_legada_ elegivel_cielo</t>
  </si>
  <si>
    <t>270880881</t>
  </si>
  <si>
    <t>varejo-verizon-marca-native-native-180x180-receba_rapido_estoque-base_legada_ elegivel_cielo-cpm</t>
  </si>
  <si>
    <t>465384234</t>
  </si>
  <si>
    <t>receba-rapido-varejo-marca-native-native-receba_rapido_fluxo-base_legada_ elegivel_cielo</t>
  </si>
  <si>
    <t>270880887</t>
  </si>
  <si>
    <t>varejo-verizon-marca-native-native-180x180-receba_rapido_fluxo-base_legada_ elegivel_cielo-cpm</t>
  </si>
  <si>
    <t>465384240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</si>
  <si>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</si>
  <si>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</si>
  <si>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</si>
  <si>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</si>
  <si>
    <t>afilio.com.br</t>
  </si>
  <si>
    <t>270841899</t>
  </si>
  <si>
    <t>varejo-marca-display-leaderboard-728x90-receba_rapido_vendas-base_legada_elegivel_cielo-cpvisita</t>
  </si>
  <si>
    <t>465360776</t>
  </si>
  <si>
    <t>receba-rapido-varejo-marca-display-mobile-receba_rapido_vendas-base_legada_elegivel_cielo</t>
  </si>
  <si>
    <t>270841902</t>
  </si>
  <si>
    <t>varejo-marca-display-mobile-320x50-receba_rapido_vendas-base_legada_elegivel_cielo-cpvisita</t>
  </si>
  <si>
    <t>465360779</t>
  </si>
  <si>
    <t>alp:aquisicao:varejo:awa</t>
  </si>
  <si>
    <t>aquisicao:varejo:marca:native:maxiboard_970x150:aw_ins_varejo_voce_e_cielo_azul:as_25_comportamental</t>
  </si>
  <si>
    <t>270145736</t>
  </si>
  <si>
    <t>465023411</t>
  </si>
  <si>
    <t>aquisicao:varejo:marca:native:maxiboard_970x150:aw_ins_varejo_voce_e_cielo_azul:as_25_in-market</t>
  </si>
  <si>
    <t>270145733</t>
  </si>
  <si>
    <t>465023408</t>
  </si>
  <si>
    <t>aquisicao:varejo:marca:native:medium_rectangle_300x250:aw_ins_varejo_voce_e_cielo_azul:as_25_comportamental</t>
  </si>
  <si>
    <t>270145742</t>
  </si>
  <si>
    <t>465023417</t>
  </si>
  <si>
    <t>aquisicao:varejo:marca:native:medium_rectangle_300x250:aw_ins_varejo_voce_e_cielo_azul:as_25_in-market</t>
  </si>
  <si>
    <t>270145739</t>
  </si>
  <si>
    <t>465023414</t>
  </si>
  <si>
    <t>aquisicao:varejo:marca:native:pre_roll_1920x1080:aw_ins_varejo_voce_e_cielo_azul:as_25_comportamental</t>
  </si>
  <si>
    <t>270145730</t>
  </si>
  <si>
    <t>465023405</t>
  </si>
  <si>
    <t>aquisicao:varejo:marca:native:pre_roll_1920x1080:aw_ins_varejo_voce_e_cielo_azul:as_25_in-market</t>
  </si>
  <si>
    <t>270145727</t>
  </si>
  <si>
    <t>465023402</t>
  </si>
  <si>
    <t>aquisicao_varejo_marca_display_carrossel_aw_ins_varejo_voce_e_cielo_stress_as_25_comportamental</t>
  </si>
  <si>
    <t>270265678</t>
  </si>
  <si>
    <t>varejo_marca_display_carrossel_aw_ins_varejo_voce_e_cielo_stress_as_25_comportamental</t>
  </si>
  <si>
    <t>464827323</t>
  </si>
  <si>
    <t>aquisicao_varejo_marca_display_carrossel_aw_ins_varejo_voce_e_cielo_stress_as_25_in-market</t>
  </si>
  <si>
    <t>269997887</t>
  </si>
  <si>
    <t>varejo_marca_display_carrossel_aw_ins_varejo_voce_e_cielo_stress_as_25_in-market</t>
  </si>
  <si>
    <t>464893744</t>
  </si>
  <si>
    <t>pegn-varejo-globo-marca-display-carrossel-pegn_voce_e_cielo_azul-as_25_comportamental</t>
  </si>
  <si>
    <t>270114989</t>
  </si>
  <si>
    <t>varejo-globo-marca-display-carrossel-400x300-pegn_voce_e_cielo_azul-as_25_comportamental-cpm</t>
  </si>
  <si>
    <t>464998453</t>
  </si>
  <si>
    <t>pegn-varejo-globo-marca-display-carrossel-pegn_voce_e_cielo_azul-as_25_in_market</t>
  </si>
  <si>
    <t>270114983</t>
  </si>
  <si>
    <t>464998447</t>
  </si>
  <si>
    <t>pegn-varejo-globo-marca-display-carrossel-pegn_voce_e_cielo_crescendo_2-as_25_comportamental</t>
  </si>
  <si>
    <t>270114986</t>
  </si>
  <si>
    <t>varejo-globo-marca-display-carrossel-400x300-pegn_voce_e_cielo_crescendo_2-as_25_comportamental-cpm</t>
  </si>
  <si>
    <t>464998450</t>
  </si>
  <si>
    <t>pegn-varejo-globo-marca-display-carrossel-pegn_voce_e_cielo_crescendo_2-as_25_in_market</t>
  </si>
  <si>
    <t>270114980</t>
  </si>
  <si>
    <t>varejo-globo-marca-display-carrossel-400x300-pegn_voce_e_cielo_crescendo_2-as_25_in_market-cpm</t>
  </si>
  <si>
    <t>464998444</t>
  </si>
  <si>
    <t>pegn-varejo-globo-marca-display-medium_rectangle-pegn_voce_e_cielo_stress-as_25_comportamental</t>
  </si>
  <si>
    <t>270114971</t>
  </si>
  <si>
    <t>varejo-globo-marca-display-medium_rectangle-300x250-pegn_voce_e_cielo_stress-as_25_comportamental-cpm</t>
  </si>
  <si>
    <t>464998435</t>
  </si>
  <si>
    <t>aquisicao:varejo:marca:native:640x480:aw_ins_varejo_voce_e_cielo_azul:as_25</t>
  </si>
  <si>
    <t>270490434</t>
  </si>
  <si>
    <t>varejo:marca:native:640x480:aw_ins_varejo_voce_e_cielo_azul:as_25</t>
  </si>
  <si>
    <t>464989766</t>
  </si>
  <si>
    <t>aquisicao:varejo:marca:native:bilboard_970x250:aw_ins_varejo_voce_e_cielo_azul:as_25</t>
  </si>
  <si>
    <t>270490446</t>
  </si>
  <si>
    <t>varejo:marca:native:bilboard_970x250:aw_ins_varejo_voce_e_cielo_azul:as_25</t>
  </si>
  <si>
    <t>464989778</t>
  </si>
  <si>
    <t>aquisicao:varejo:marca:native:halfpage_300x600:aw_ins_varejo_voce_e_cielo_azul:as_25</t>
  </si>
  <si>
    <t>270490443</t>
  </si>
  <si>
    <t>varejo:marca:native:halfpage_300x600:aw_ins_varejo_voce_e_cielo_azul:as_25</t>
  </si>
  <si>
    <t>464989775</t>
  </si>
  <si>
    <t>aquisicao:varejo:marca:native:leaderboard_728x90:aw_ins_varejo_voce_e_cielo_azul:as_25</t>
  </si>
  <si>
    <t>270490440</t>
  </si>
  <si>
    <t>varejo:marca:native:leaderboard_728x90:aw_ins_varejo_voce_e_cielo_azul:as_25</t>
  </si>
  <si>
    <t>464989772</t>
  </si>
  <si>
    <t>aquisicao:varejo:marca:native:mobile_320x50:aw_ins_varejo_voce_e_cielo_azul:as_25</t>
  </si>
  <si>
    <t>270386590</t>
  </si>
  <si>
    <t>varejo:marca:native:mobile_320x50:aw_ins_varejo_voce_e_cielo_azul:as_25</t>
  </si>
  <si>
    <t>465050095</t>
  </si>
  <si>
    <t>aquisicao:varejo:marca:native:pre_roll_1920x1080:aw_ins_varejo_voce_e_cielo_azul:as_25</t>
  </si>
  <si>
    <t>270509094</t>
  </si>
  <si>
    <t>varejo:marca:native:pre_roll_1920x1080:aw_ins_varejo_voce_e_cielo_azul:as_25</t>
  </si>
  <si>
    <t>465027530</t>
  </si>
  <si>
    <t>aquisicao:varejo:marca:native:superbanner_300x250:aw_ins_varejo_voce_e_cielo_azul:as_25</t>
  </si>
  <si>
    <t>270490437</t>
  </si>
  <si>
    <t>varejo:marca:native:superbanner_300x250:aw_ins_varejo_voce_e_cielo_azul:as_25</t>
  </si>
  <si>
    <t>464989769</t>
  </si>
  <si>
    <t>aquisicao:varejo:marca:video:mobile_320x50:aw_ins_varejo_voce_e_cielo_stress:as_25</t>
  </si>
  <si>
    <t>270070886</t>
  </si>
  <si>
    <t>320x50 Default Web Ad</t>
  </si>
  <si>
    <t>464971138</t>
  </si>
  <si>
    <t>varejo:marca:video:mobile_320x50:aw_ins_varejo_voce_e_cielo_stress:as_25</t>
  </si>
  <si>
    <t>464896674</t>
  </si>
  <si>
    <t>aquisicao_varejo_marca_display_aroba_300x250_varejo_cnn_as_25</t>
  </si>
  <si>
    <t>270215586</t>
  </si>
  <si>
    <t>varejo_marca_display_aroba_300x250_varejo_cnn_as_25</t>
  </si>
  <si>
    <t>464675631</t>
  </si>
  <si>
    <t>aquisicao_varejo_marca_display_aroba_300x250_varejo_cnn_teste_as_25</t>
  </si>
  <si>
    <t>270200611</t>
  </si>
  <si>
    <t>varejo_marca_display_aroba_300x250_varejo_cnn_teste_as_25</t>
  </si>
  <si>
    <t>464673369</t>
  </si>
  <si>
    <t>aquisicao_varejo_marca_display_bilboard_970x250_aw_ins_varejo_voce_e_cielo_stress_as_25</t>
  </si>
  <si>
    <t>270368676</t>
  </si>
  <si>
    <t>varejo_marca_display_bilboard_970x250_aw_ins_varejo_voce_e_cielo_stress_as_25</t>
  </si>
  <si>
    <t>464902447</t>
  </si>
  <si>
    <t>aquisicao_varejo_marca_display_halfpage_300x600_aw_ins_varejo_voce_e_cielo_stress_as_25</t>
  </si>
  <si>
    <t>270368673</t>
  </si>
  <si>
    <t>varejo_marca_display_halfpage_300x600_aw_ins_varejo_voce_e_cielo_stress_as_25</t>
  </si>
  <si>
    <t>464902444</t>
  </si>
  <si>
    <t>aquisicao_varejo_marca_display_leaderboard_728x90_aw_ins_varejo_voce_e_cielo_stress_as_25</t>
  </si>
  <si>
    <t>270368679</t>
  </si>
  <si>
    <t>varejo_marca_display_leaderboard_728x90_aw_ins_varejo_voce_e_cielo_stress_as_25</t>
  </si>
  <si>
    <t>464902450</t>
  </si>
  <si>
    <t>aquisicao_varejo_marca_display_superbanner_300x250_aw_ins_varejo_voce_e_cielo_stress_as_25</t>
  </si>
  <si>
    <t>270214041</t>
  </si>
  <si>
    <t>varejo_marca_display_superbanner_300x250_aw_ins_varejo_voce_e_cielo_stress_as_25</t>
  </si>
  <si>
    <t>464842305</t>
  </si>
  <si>
    <t>aquisicao_varejo_marca_video_pre_roll_1920x1080_aw_ins_varejo_voce_e_cielo_stress_as_25</t>
  </si>
  <si>
    <t>270015482</t>
  </si>
  <si>
    <t>varejo_marca_video_pre_roll_1920x1080_aw_ins_varejo_voce_e_cielo_stress_as_25</t>
  </si>
  <si>
    <t>464877605</t>
  </si>
  <si>
    <t>aquisicao-varejo-marca-display-halfpage-voce_e_cielo_stress-as_25-mais_comportamental</t>
  </si>
  <si>
    <t>270700921</t>
  </si>
  <si>
    <t>varejo-marca-display-halfpage-300x600-voce_e_cielo_stress-as_25-mais_comportamental-cpm</t>
  </si>
  <si>
    <t>465290153</t>
  </si>
  <si>
    <t>aquisicao-varejo-marca-display-halpage-voce_e_cielo_azul-as_25-mais_comportamental</t>
  </si>
  <si>
    <t>270700849</t>
  </si>
  <si>
    <t>varejo-marca-display-halpage-300x600-voce_e_cielo_azul-as_25-mais_comportamental-cpm</t>
  </si>
  <si>
    <t>465290081</t>
  </si>
  <si>
    <t>aquisicao-varejo-marca-display-halpage-voce_e_cielo_crescendo_1-as_25-mais_comportamental</t>
  </si>
  <si>
    <t>270700873</t>
  </si>
  <si>
    <t>varejo-marca-display-halpage-300x600-voce_e_cielo_crescendo_1-as_25-mais_comportamental-cpm</t>
  </si>
  <si>
    <t>465290105</t>
  </si>
  <si>
    <t>aquisicao-varejo-marca-display-large_mobile_banner-voce_e_cielo_azul-as_25-mais_comportamental</t>
  </si>
  <si>
    <t>270700843</t>
  </si>
  <si>
    <t>varejo-marca-display-large_mobile_banner-320x100-voce_e_cielo_azul-as_25-mais_comportamental-cpm</t>
  </si>
  <si>
    <t>465290075</t>
  </si>
  <si>
    <t>aquisicao-varejo-marca-display-large_mobile_banner-voce_e_cielo_crescendo_2-as_25-mais_comportamental</t>
  </si>
  <si>
    <t>270700867</t>
  </si>
  <si>
    <t>varejo-marca-display-large_mobile_banner-320x100-voce_e_cielo_crescendo_2-as_25-mais_comportamental-cpm</t>
  </si>
  <si>
    <t>465290099</t>
  </si>
  <si>
    <t>aquisicao-varejo-marca-display-large_mobile_banner-voce_e_cielo_stress-as_25-mais_comportamental</t>
  </si>
  <si>
    <t>270700915</t>
  </si>
  <si>
    <t>varejo-marca-display-large_mobile_banner-320x100-voce_e_cielo_stress-as_25-mais_comportamental-cpm</t>
  </si>
  <si>
    <t>465290147</t>
  </si>
  <si>
    <t>aquisicao-varejo-marca-display-large_rectangle-voce_e_cielo_azul-as_25-mais_comportamental</t>
  </si>
  <si>
    <t>270700840</t>
  </si>
  <si>
    <t>varejo-marca-display-large_rectangle-336x280-voce_e_cielo_azul-as_25-mais_comportamental-cpm</t>
  </si>
  <si>
    <t>465290072</t>
  </si>
  <si>
    <t>aquisicao-varejo-marca-display-large_rectangle-voce_e_cielo_crescendo_2-as_25-mais_comportamental</t>
  </si>
  <si>
    <t>270700864</t>
  </si>
  <si>
    <t>varejo-marca-display-large_rectangle-336x280-voce_e_cielo_crescendo_2-as_25-mais_comportamental-cpm</t>
  </si>
  <si>
    <t>465290096</t>
  </si>
  <si>
    <t>aquisicao-varejo-marca-display-large_rectangle-voce_e_cielo_crescendo_2-as_25_in_market_e_concorrencia</t>
  </si>
  <si>
    <t>270874575</t>
  </si>
  <si>
    <t>varejo-marca-display-large_rectangle-336x280-voce_e_cielo_crescendo_2-as_25_in_market_e_concorrencia-cpm</t>
  </si>
  <si>
    <t>465368532</t>
  </si>
  <si>
    <t>aquisicao-varejo-marca-display-large_rectangle-voce_e_cielo_stress-as_25-mais_comportamental</t>
  </si>
  <si>
    <t>270700912</t>
  </si>
  <si>
    <t>varejo-marca-display-large_rectangle-336x280-voce_e_cielo_stress-as_25-mais_comportamental-cpm</t>
  </si>
  <si>
    <t>465290144</t>
  </si>
  <si>
    <t>aquisicao-varejo-marca-display-leaderboard-voce_e_cielo_azul-as_25-mais_comportamental</t>
  </si>
  <si>
    <t>270700858</t>
  </si>
  <si>
    <t>varejo-marca-display-leaderboard-728x90-voce_e_cielo_azul-as_25-mais_comportamental-cpm</t>
  </si>
  <si>
    <t>465290090</t>
  </si>
  <si>
    <t>aquisicao-varejo-marca-display-leaderboard-voce_e_cielo_crescendo_2-as_25-mais_comportamental</t>
  </si>
  <si>
    <t>270700882</t>
  </si>
  <si>
    <t>varejo-marca-display-leaderboard-728x90-voce_e_cielo_crescendo_2-as_25-mais_comportamental-cpm</t>
  </si>
  <si>
    <t>465290114</t>
  </si>
  <si>
    <t>aquisicao-varejo-marca-display-leaderboard-voce_e_cielo_stress-as_25-mais_comportamental</t>
  </si>
  <si>
    <t>270700930</t>
  </si>
  <si>
    <t>varejo-marca-display-leaderboard-728x90-voce_e_cielo_stress-as_25-mais_comportamental-cpm</t>
  </si>
  <si>
    <t>465328568</t>
  </si>
  <si>
    <t>aquisicao-varejo-marca-display-medium_rectangle-voce_e_cielo_azul-as_25-mais_comportamental</t>
  </si>
  <si>
    <t>270700861</t>
  </si>
  <si>
    <t>varejo-marca-display-medium_rectangle-300x250-voce_e_cielo_azul-as_25-mais_comportamental-cpm</t>
  </si>
  <si>
    <t>465290093</t>
  </si>
  <si>
    <t>aquisicao-varejo-marca-display-medium_rectangle-voce_e_cielo_crescendo_1-as_25-mais_comportamental</t>
  </si>
  <si>
    <t>270700885</t>
  </si>
  <si>
    <t>varejo-marca-display-medium_rectangle-300x250-voce_e_cielo_crescendo_1-as_25-mais_comportamental-cpm</t>
  </si>
  <si>
    <t>465290117</t>
  </si>
  <si>
    <t>aquisicao-varejo-marca-display-medium_rectangle-voce_e_cielo_stress-as_25-mais_comportamental</t>
  </si>
  <si>
    <t>270700933</t>
  </si>
  <si>
    <t>varejo-marca-display-medium_rectangle-300x250-voce_e_cielo_stress-as_25-mais_comportamental-cpm</t>
  </si>
  <si>
    <t>465328571</t>
  </si>
  <si>
    <t>aquisicao-varejo-marca-display-mobile_leaderboard-voce_e_cielo_azul-as_25-mais_comportamental</t>
  </si>
  <si>
    <t>270700846</t>
  </si>
  <si>
    <t>varejo-marca-display-mobile_leaderboard-320x50-voce_e_cielo_azul-as_25-mais_comportamental-cpm</t>
  </si>
  <si>
    <t>465290078</t>
  </si>
  <si>
    <t>aquisicao-varejo-marca-display-mobile_leaderboard-voce_e_cielo_crescendo_2-as_25-mais_comportamental</t>
  </si>
  <si>
    <t>270700870</t>
  </si>
  <si>
    <t>varejo-marca-display-mobile_leaderboard-320x50-voce_e_cielo_crescendo_2-as_25-mais_comportamental-cpm</t>
  </si>
  <si>
    <t>465290102</t>
  </si>
  <si>
    <t>aquisicao-varejo-marca-display-mobile_leaderboard-voce_e_cielo_stress-as_25-mais_comportamental</t>
  </si>
  <si>
    <t>270700918</t>
  </si>
  <si>
    <t>varejo-marca-display-mobile_leaderboard-320x50-voce_e_cielo_stress-as_25-mais_comportamental-cpm</t>
  </si>
  <si>
    <t>465290150</t>
  </si>
  <si>
    <t>aquisicao-varejo-marca-display-small_rectangle-voce_e_cielo_azul-as_25-mais_comportamental</t>
  </si>
  <si>
    <t>270700852</t>
  </si>
  <si>
    <t>varejo-marca-display-small_rectangle-180x150-voce_e_cielo_azul-as_25-mais_comportamental-cpm</t>
  </si>
  <si>
    <t>465290084</t>
  </si>
  <si>
    <t>aquisicao-varejo-marca-display-small_rectangle-voce_e_cielo_crescendo_1-as_25-mais_comportamental</t>
  </si>
  <si>
    <t>270700876</t>
  </si>
  <si>
    <t>varejo-marca-display-small_rectangle-180x150-voce_e_cielo_crescendo_1-as_25-mais_comportamental-cpm</t>
  </si>
  <si>
    <t>465290108</t>
  </si>
  <si>
    <t>aquisicao-varejo-marca-display-small_rectangle-voce_e_cielo_stress-as_25-mais_comportamental</t>
  </si>
  <si>
    <t>270700924</t>
  </si>
  <si>
    <t>varejo-marca-display-small_rectangle-180x150-voce_e_cielo_stress-as_25-mais_comportamental-cpm</t>
  </si>
  <si>
    <t>465290156</t>
  </si>
  <si>
    <t>aquisicao-varejo-marca-display-wide_skyscraper-voce_e_cielo_azul-as_25-mais_comportamental</t>
  </si>
  <si>
    <t>270700855</t>
  </si>
  <si>
    <t>varejo-marca-display-wide_skyscraper-160x600-voce_e_cielo_azul-as_25-mais_comportamental-cpm</t>
  </si>
  <si>
    <t>465290087</t>
  </si>
  <si>
    <t>aquisicao-varejo-marca-display-wide_skyscraper-voce_e_cielo_crescendo_1-as_25-mais_comportamental</t>
  </si>
  <si>
    <t>270700879</t>
  </si>
  <si>
    <t>varejo-marca-display-wide_skyscraper-160x600-voce_e_cielo_crescendo_1-as_25-mais_comportamental-cpm</t>
  </si>
  <si>
    <t>465290111</t>
  </si>
  <si>
    <t>aquisicao-varejo-marca-display-wide_skyscraper-voce_e_cielo_stress-as_25-mais_comportamental</t>
  </si>
  <si>
    <t>270700927</t>
  </si>
  <si>
    <t>varejo-marca-display-wide_skyscraper-160x600-voce_e_cielo_stress-as_25-mais_comportamental-cpm</t>
  </si>
  <si>
    <t>465290159</t>
  </si>
  <si>
    <t>aquisicao-varejo-marca-native-native-voce_e_cielo_stress-as_25_in_market_e_concorrencia</t>
  </si>
  <si>
    <t>270795697</t>
  </si>
  <si>
    <t>varejo-dv360-marca-native-native-648x648-voce_e_cielo_stress-as_25_in_market_e_concorrencia-cpm</t>
  </si>
  <si>
    <t>465391637</t>
  </si>
  <si>
    <t>aquisicao-varejo-marca-display-halfpage-voce_e_cielo_azul-as_25-mais_comportamental</t>
  </si>
  <si>
    <t>270479608</t>
  </si>
  <si>
    <t>300x600 Default Web Ad</t>
  </si>
  <si>
    <t>464842125</t>
  </si>
  <si>
    <t>varejo-marca-display-halfpage-300x600-voce_e_cielo_azul-as_25-mais_comportamental-cpm</t>
  </si>
  <si>
    <t>465037908</t>
  </si>
  <si>
    <t>270479569</t>
  </si>
  <si>
    <t>465037869</t>
  </si>
  <si>
    <t>270479614</t>
  </si>
  <si>
    <t>465037914</t>
  </si>
  <si>
    <t>270479623</t>
  </si>
  <si>
    <t>465037923</t>
  </si>
  <si>
    <t>270479572</t>
  </si>
  <si>
    <t>465037872</t>
  </si>
  <si>
    <t>270479599</t>
  </si>
  <si>
    <t>300x250 Default Web Ad</t>
  </si>
  <si>
    <t>464673279</t>
  </si>
  <si>
    <t>465037899</t>
  </si>
  <si>
    <t>270479620</t>
  </si>
  <si>
    <t>465037920</t>
  </si>
  <si>
    <t>aquisicao-varejo-marca-display-medium_rectangle-voce_e_cielo_crescendo_1-as_25_in_market</t>
  </si>
  <si>
    <t>270783046</t>
  </si>
  <si>
    <t>varejo-verizon-marca-display-medium_rectangle-300x250-voce_e_cielo_crescendo_1-as_25_in_market-cpm</t>
  </si>
  <si>
    <t>465377732</t>
  </si>
  <si>
    <t>270479575</t>
  </si>
  <si>
    <t>465037875</t>
  </si>
  <si>
    <t>270479605</t>
  </si>
  <si>
    <t>465037905</t>
  </si>
  <si>
    <t>270728580</t>
  </si>
  <si>
    <t>465205781</t>
  </si>
  <si>
    <t>270479566</t>
  </si>
  <si>
    <t>465037866</t>
  </si>
  <si>
    <t>270728598</t>
  </si>
  <si>
    <t>465205763</t>
  </si>
  <si>
    <t>270728583</t>
  </si>
  <si>
    <t>465205778</t>
  </si>
  <si>
    <t>270728604</t>
  </si>
  <si>
    <t>160x600 Default Web Ad</t>
  </si>
  <si>
    <t>465222823</t>
  </si>
  <si>
    <t>465205757</t>
  </si>
  <si>
    <t>aquisicao-varejo-marca-native-native-voce_e_cielo_azul-as_25-mais_comportamental</t>
  </si>
  <si>
    <t>270479578</t>
  </si>
  <si>
    <t>varejo-marca-native-native-1200x627-voce_e_cielo_azul-as_25-mais_comportamental-cpm</t>
  </si>
  <si>
    <t>465037878</t>
  </si>
  <si>
    <t>aquisicao-varejo-marca-native-native-voce_e_cielo_azul-as_25_in_market</t>
  </si>
  <si>
    <t>270479581</t>
  </si>
  <si>
    <t>varejo-marca-native-native-1200x627-voce_e_cielo_azul-as_25_in_market-cpm</t>
  </si>
  <si>
    <t>465037881</t>
  </si>
  <si>
    <t>aquisicao-varejo-marca-native-native-voce_e_cielo_crescendo_1-as_25-mais_comportamental</t>
  </si>
  <si>
    <t>270371978</t>
  </si>
  <si>
    <t>varejo-marca-native-native-1200x627-voce_e_cielo_crescendo_1-as_25-mais_comportamental-cpm</t>
  </si>
  <si>
    <t>465205787</t>
  </si>
  <si>
    <t>aquisicao-varejo-marca-native-native-voce_e_cielo_crescendo_1-as_25_in_market</t>
  </si>
  <si>
    <t>270881676</t>
  </si>
  <si>
    <t>varejo-verizon-marca-native-native-180x180-voce_e_cielo_crescendo_1-as_25_in_market-cpm</t>
  </si>
  <si>
    <t>465382395</t>
  </si>
  <si>
    <t>aquisicao-varejo-verizon-marca-display-halpage-voce_e_cielo_stress-as_25_in_market_e_concorrencia</t>
  </si>
  <si>
    <t>270479587</t>
  </si>
  <si>
    <t>varejo-verizon-marca-display-halpage-300x600-voce_e_cielo_stress-as_25_in_market_e_concorrencia-cpm</t>
  </si>
  <si>
    <t>465037887</t>
  </si>
  <si>
    <t>aquisicao-varejo-verizon-marca-display-leaderboard-voce_e_cielo_stress-as_25_in_market_e_concorrencia</t>
  </si>
  <si>
    <t>270479593</t>
  </si>
  <si>
    <t>728x90 Default Web Ad</t>
  </si>
  <si>
    <t>464840535</t>
  </si>
  <si>
    <t>varejo-verizon-marca-display-leaderboard-728x90-voce_e_cielo_stress-as_25_in_market_e_concorrencia-cpm</t>
  </si>
  <si>
    <t>465037893</t>
  </si>
  <si>
    <t>aquisicao-varejo-verizon-marca-display-medium_rectangle-voce_e_cielo_stress-as_25_in_market_e_concorrencia</t>
  </si>
  <si>
    <t>270479584</t>
  </si>
  <si>
    <t>aquisicao-varejo-verizon-marca-display-mobile_leaderboard-voce_e_cielo_stress-as_25_in_market_e_concorrencia</t>
  </si>
  <si>
    <t>270479602</t>
  </si>
  <si>
    <t>varejo-verizon-marca-display-mobile_leaderboard-320x50-voce_e_cielo_stress-as_25_in_market_e_concorrencia-cpm</t>
  </si>
  <si>
    <t>465037902</t>
  </si>
  <si>
    <t>aquisicao-varejo-verizon-marca-display-wide_skyscraper-voce_e_cielo_stress-as_25_in_market_e_concorrencia</t>
  </si>
  <si>
    <t>270728601</t>
  </si>
  <si>
    <t>aquisicao:varejo:marca:native:native_1200x627:cielo_verizon_aw_ins_varejo_voce_e_cielo_crescendo_1_1200x627:as_25_in-market-e-concorrencia</t>
  </si>
  <si>
    <t>270214154</t>
  </si>
  <si>
    <t>465077494</t>
  </si>
  <si>
    <t>aquisicao_varejo_marca_native_native_1200x627_aw_ins_varejo_voce_&amp;_cielo_stress_AS 25+ | Comportamental: Luxury Travelers, Avid Business News Readers, Avid Political News Readers, Business Professionals, Business Travelers, News &amp; Politics | NEGTIVAR: Reta</t>
  </si>
  <si>
    <t>270202837</t>
  </si>
  <si>
    <t>varejo_marca_native_native_1200x627_aw_ins_varejo_voce_&amp;_cielo_stress_AS 25+ | Comportamental: Luxury Travelers, Avid Business News Readers, Avid Political News Readers, Business Professionals, Business Travelers, News &amp; Politics | NEGTIVAR: Retargetly »</t>
  </si>
  <si>
    <t>464799986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</si>
  <si>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</si>
  <si>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</si>
  <si>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</si>
  <si>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</si>
  <si>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alp:nova_cielo:empreendedores:cons</t>
  </si>
  <si>
    <t>nova_cielo_empreendedores_flash_display_halpage_300x600_cielo_adserver__cons_ins_empre-flash_halpage_300x600_taxa_zero_atendimento_as_25_mais_3rdparty_list_micro_empreendedor_individual_tailtarget_e_mei_retargetly</t>
  </si>
  <si>
    <t>270368709</t>
  </si>
  <si>
    <t>empreendedores_flash_display_halpage_300x600_cielo_adserver__cons_ins_empre-flash_halpage_300x600_taxa_zero_atendimento_as_25_mais_3rdparty_list_micro_empreendedor_individual_tailtarget_e_mei_retargetly</t>
  </si>
  <si>
    <t>464902483</t>
  </si>
  <si>
    <t>nova_cielo_empreendedores_flash_display_large_mobile_banner_320x100_cielo_adserver__cons_ins_empre-flash_large_mobile_banner_320x100_taxa_zero_atendimento_as_25_mais_3rdparty_list_micro_empreendedor_individual_tailtarget_e_mei_retargetly</t>
  </si>
  <si>
    <t>270368721</t>
  </si>
  <si>
    <t>empreendedores_flash_display_large_mobile_banner_320x100_cielo_adserver__cons_ins_empre-flash_large_mobile_banner_320x100_taxa_zero_atendimento_as_25_mais_3rdparty_list_micro_empreendedor_individual_tailtarget_e_mei_retargetly</t>
  </si>
  <si>
    <t>464902495</t>
  </si>
  <si>
    <t>nova_cielo_empreendedores_flash_display_large_rectangle_336x280_cielo_adserver__cons_ins_empre-flash_large_rectangle_336x280_taxa_zero_atendimento_as_25_mais_3rdparty_list_micro_empreendedor_individual_tailtarget_e_mei_retargetly</t>
  </si>
  <si>
    <t>270368718</t>
  </si>
  <si>
    <t>empreendedores_flash_display_large_rectangle_336x280_cielo_adserver__cons_ins_empre-flash_large_rectangle_336x280_taxa_zero_atendimento_as_25_mais_3rdparty_list_micro_empreendedor_individual_tailtarget_e_mei_retargetly</t>
  </si>
  <si>
    <t>464902492</t>
  </si>
  <si>
    <t>nova_cielo_empreendedores_flash_display_leaderboard_728x90_cielo_adserver__cons_ins_empre-flash_leaderboard_728x90_taxa_zero_atendimento_as_25_mais_3rdparty_list_micro_empreendedor_individual_tailtarget_e_mei_retargetly</t>
  </si>
  <si>
    <t>270368715</t>
  </si>
  <si>
    <t>empreendedores_flash_display_leaderboard_728x90_cielo_adserver__cons_ins_empre-flash_leaderboard_728x90_taxa_zero_atendimento_as_25_mais_3rdparty_list_micro_empreendedor_individual_tailtarget_e_mei_retargetly</t>
  </si>
  <si>
    <t>464902489</t>
  </si>
  <si>
    <t>nova_cielo_empreendedores_flash_display_medium_rectangle_300x250_cielo_adserver__cons_ins_empre-flash_medium_rectangle_300x250_taxa_zero_atendimento_as_25_mais_3rdparty_list_micro_empreendedor_individual_tailtarget_e_mei_retargetly</t>
  </si>
  <si>
    <t>270368712</t>
  </si>
  <si>
    <t>empreendedores_flash_display_medium_rectangle_300x250_cielo_adserver__cons_ins_empre-flash_medium_rectangle_300x250_taxa_zero_atendimento_as_25_mais_3rdparty_list_micro_empreendedor_individual_tailtarget_e_mei_retargetly</t>
  </si>
  <si>
    <t>464902486</t>
  </si>
  <si>
    <t>nova_cielo_empreendedores_flash_display_mobile_leaderboard_320x50_cielo_adserver__cons_ins_empre-flash_mobile_leaderboard_320x50_taxa_zero_atendimento_as_25_mais_3rdparty_list_micro_empreendedor_individual_tailtarget_e_mei_retargetly</t>
  </si>
  <si>
    <t>270368724</t>
  </si>
  <si>
    <t>empreendedores_flash_display_mobile_leaderboard_320x50_cielo_adserver__cons_ins_empre-flash_mobile_leaderboard_320x50_taxa_zero_atendimento_as_25_mais_3rdparty_list_micro_empreendedor_individual_tailtarget_e_mei_retargetly</t>
  </si>
  <si>
    <t>464902498</t>
  </si>
  <si>
    <t>nova_cielo_empreendedores_flash_display_small_rectangle_180x150_cielo_adserver__cons_ins_empre-flash_small_rectangle_180x150_taxa_zero_atendimento_as_25_mais_3rdparty_list_micro_empreendedor_individual_tailtarget_e_mei_retargetly</t>
  </si>
  <si>
    <t>270368727</t>
  </si>
  <si>
    <t>empreendedores_flash_display_small_rectangle_180x150_cielo_adserver__cons_ins_empre-flash_small_rectangle_180x150_taxa_zero_atendimento_as_25_mais_3rdparty_list_micro_empreendedor_individual_tailtarget_e_mei_retargetly</t>
  </si>
  <si>
    <t>464902501</t>
  </si>
  <si>
    <t>nova_cielo_empreendedores_flash_display_wide_skyscraper_160x600_cielo_adserver__cons_ins_empre-flash_wide_skyscraper_160x600_taxa_zero_atendimento_as_25_mais_3rdparty_list_micro_empreendedor_individual_tailtarget_e_mei_retargetly</t>
  </si>
  <si>
    <t>270368730</t>
  </si>
  <si>
    <t>empreendedores_flash_display_wide_skyscraper_160x600_cielo_adserver__cons_ins_empre-flash_wide_skyscraper_160x600_taxa_zero_atendimento_as_25_mais_3rdparty_list_micro_empreendedor_individual_tailtarget_e_mei_retargetly</t>
  </si>
  <si>
    <t>464902504</t>
  </si>
  <si>
    <t>nova_cielo_empreendedores_zip_display_halpage_300x600_cielo_adserver__cons_ins_empre-zip_halpage_300x600_taxazero_bandeiras_as_25_mais_3rdparty_list_micro_empreendedor_individual_tailtarget_e_mei_retargetly</t>
  </si>
  <si>
    <t>270368685</t>
  </si>
  <si>
    <t>empreendedores_zip_display_halpage_300x600_cielo_adserver__cons_ins_empre-zip_halpage_300x600_taxazero_bandeiras_as_25_mais_3rdparty_list_micro_empreendedor_individual_tailtarget_e_mei_retargetly</t>
  </si>
  <si>
    <t>464902459</t>
  </si>
  <si>
    <t>nova_cielo_empreendedores_zip_display_large_mobile_banner_320x100_cielo_adserver__cons_ins_empre-zip_large_mobile_banner_320x100_taxazero_bandeiras_as_25_mais_3rdparty_list_micro_empreendedor_individual_tailtarget_e_mei_retargetly</t>
  </si>
  <si>
    <t>270368697</t>
  </si>
  <si>
    <t>empreendedores_zip_display_large_mobile_banner_320x100_cielo_adserver__cons_ins_empre-zip_large_mobile_banner_320x100_taxazero_bandeiras_as_25_mais_3rdparty_list_micro_empreendedor_individual_tailtarget_e_mei_retargetly</t>
  </si>
  <si>
    <t>464902471</t>
  </si>
  <si>
    <t>nova_cielo_empreendedores_zip_display_large_rectangle_336x280_cielo_adserver__cons_ins_empre-zip_large_rectangle_336x280_taxazero_bandeiras_as_25_mais_3rdparty_list_micro_empreendedor_individual_tailtarget_e_mei_retargetly</t>
  </si>
  <si>
    <t>270368694</t>
  </si>
  <si>
    <t>empreendedores_zip_display_large_rectangle_336x280_cielo_adserver__cons_ins_empre-zip_large_rectangle_336x280_taxazero_bandeiras_as_25_mais_3rdparty_list_micro_empreendedor_individual_tailtarget_e_mei_retargetly</t>
  </si>
  <si>
    <t>464902468</t>
  </si>
  <si>
    <t>nova_cielo_empreendedores_zip_display_leaderboard_728x90_cielo_adserver__cons_ins_empre-zip_leaderboard_728x90_taxazero_bandeiras_as_25_mais_3rdparty_list_micro_empreendedor_individual_tailtarget_e_mei_retargetly</t>
  </si>
  <si>
    <t>270368691</t>
  </si>
  <si>
    <t>empreendedores_zip_display_leaderboard_728x90_cielo_adserver__cons_ins_empre-zip_leaderboard_728x90_taxazero_bandeiras_as_25_mais_3rdparty_list_micro_empreendedor_individual_tailtarget_e_mei_retargetly</t>
  </si>
  <si>
    <t>464902465</t>
  </si>
  <si>
    <t>nova_cielo_empreendedores_zip_display_medium_rectangle_300x250_cielo_adserver__cons_ins_empre-zip_medium_rectangle_300x250_taxazero_bandeiras_as_25_mais_3rdparty_list_micro_empreendedor_individual_tailtarget_e_mei_retargetly</t>
  </si>
  <si>
    <t>270368688</t>
  </si>
  <si>
    <t>empreendedores_zip_display_medium_rectangle_300x250_cielo_adserver__cons_ins_empre-zip_medium_rectangle_300x250_taxazero_bandeiras_as_25_mais_3rdparty_list_micro_empreendedor_individual_tailtarget_e_mei_retargetly</t>
  </si>
  <si>
    <t>464902462</t>
  </si>
  <si>
    <t>nova_cielo_empreendedores_zip_display_mobile_leaderboard_320x50_cielo_adserver__cons_ins_empre-zip_mobile_leaderboard_320x50_taxazero_bandeiras_as_25_mais_3rdparty_list_micro_empreendedor_individual_tailtarget_e_mei_retargetly</t>
  </si>
  <si>
    <t>270368700</t>
  </si>
  <si>
    <t>empreendedores_zip_display_mobile_leaderboard_320x50_cielo_adserver__cons_ins_empre-zip_mobile_leaderboard_320x50_taxazero_bandeiras_as_25_mais_3rdparty_list_micro_empreendedor_individual_tailtarget_e_mei_retargetly</t>
  </si>
  <si>
    <t>464902474</t>
  </si>
  <si>
    <t>nova_cielo_empreendedores_zip_display_small_rectangle_180x150_cielo_adserver__cons_ins_empre-zip_small_rectangle_180x150_taxazero_bandeiras_as_25_mais_3rdparty_list_micro_empreendedor_individual_tailtarget_e_mei_retargetly</t>
  </si>
  <si>
    <t>270368703</t>
  </si>
  <si>
    <t>empreendedores_zip_display_small_rectangle_180x150_cielo_adserver__cons_ins_empre-zip_small_rectangle_180x150_taxazero_bandeiras_as_25_mais_3rdparty_list_micro_empreendedor_individual_tailtarget_e_mei_retargetly</t>
  </si>
  <si>
    <t>464902477</t>
  </si>
  <si>
    <t>nova_cielo_empreendedores_zip_display_wide_skyscraper_160x600_cielo_adserver__cons_ins_empre-zip_wide_skyscraper_160x600_taxazero_bandeiras_as_25_mais_3rdparty_list_micro_empreendedor_individual_tailtarget_e_mei_retargetly</t>
  </si>
  <si>
    <t>270368706</t>
  </si>
  <si>
    <t>empreendedores_zip_display_wide_skyscraper_160x600_cielo_adserver__cons_ins_empre-zip_wide_skyscraper_160x600_taxazero_bandeiras_as_25_mais_3rdparty_list_micro_empreendedor_individual_tailtarget_e_mei_retargetly</t>
  </si>
  <si>
    <t>464902480</t>
  </si>
  <si>
    <t>nova_cielo_empreendedores_flash_display_leaderboard_728x90_taxa_zero_atendimento_pequeno_empreendedor</t>
  </si>
  <si>
    <t>270021826</t>
  </si>
  <si>
    <t>empreendedores_flash_display_leaderboard_728x90_taxa_zero_atendimento_pequeno_empreendedor</t>
  </si>
  <si>
    <t>464562201</t>
  </si>
  <si>
    <t>nova_cielo_empreendedores_flash_display_leaderboard_728x90_taxa_zero_atendimento_pequeno_empreendedor_look-a-like_ e_predictive audience</t>
  </si>
  <si>
    <t>269453582</t>
  </si>
  <si>
    <t>empreendedores_flash_display_leaderboard_728x90_taxa_zero_atendimento_pequeno_empreendedor_look-a-like_ e_predictive audience</t>
  </si>
  <si>
    <t>464267157</t>
  </si>
  <si>
    <t>nova_cielo_empreendedores_flash_display_mobile_leaderboard_320x50_taxa_zero_atendimento_pequeno_empreendedor</t>
  </si>
  <si>
    <t>270021832</t>
  </si>
  <si>
    <t>empreendedores_flash_display_mobile_leaderboard_320x50_taxa_zero_atendimento_pequeno_empreendedor</t>
  </si>
  <si>
    <t>464562207</t>
  </si>
  <si>
    <t>nova_cielo_empreendedores_flash_display_mobile_leaderboard_320x50_taxa_zero_atendimento_pequeno_empreendedor_look-a-like_ e_predictive audience</t>
  </si>
  <si>
    <t>269453585</t>
  </si>
  <si>
    <t>empreendedores_flash_display_mobile_leaderboard_320x50_taxa_zero_atendimento_pequeno_empreendedor_look-a-like_ e_predictive audience</t>
  </si>
  <si>
    <t>464343038</t>
  </si>
  <si>
    <t>nova_cielo_empreendedores_flash_display_skyscraper_300x600_taxa_zero_atendimento_pequeno_empreendedor</t>
  </si>
  <si>
    <t>270021808</t>
  </si>
  <si>
    <t>empreendedores_flash_display_skyscraper_300x600_taxa_zero_atendimento_pequeno_empreendedor</t>
  </si>
  <si>
    <t>464562183</t>
  </si>
  <si>
    <t>nova_cielo_empreendedores_flash_display_skyscraper_300x600_taxa_zero_atendimento_pequeno_empreendedor_look-a-like_ e_predictive audience</t>
  </si>
  <si>
    <t>269453588</t>
  </si>
  <si>
    <t>empreendedores_flash_display_skyscraper_300x600_taxa_zero_atendimento_pequeno_empreendedor_look-a-like_ e_predictive audience</t>
  </si>
  <si>
    <t>464267160</t>
  </si>
  <si>
    <t>nova_cielo_empreendedores_flash_display_wide_skyscraper_160x600_taxa_zero_atendimento_pequeno_empreendedor</t>
  </si>
  <si>
    <t>270021811</t>
  </si>
  <si>
    <t>empreendedores_flash_display_wide_skyscraper_160x600_taxa_zero_atendimento_pequeno_empreendedor</t>
  </si>
  <si>
    <t>464562186</t>
  </si>
  <si>
    <t>nova_cielo_empreendedores_flash_display_wide_skyscraper_160x600_taxa_zero_atendimento_pequeno_empreendedor_look-a-like_ e_predictive audience</t>
  </si>
  <si>
    <t>269453591</t>
  </si>
  <si>
    <t>empreendedores_flash_display_wide_skyscraper_160x600_taxa_zero_atendimento_pequeno_empreendedor_look-a-like_ e_predictive audience</t>
  </si>
  <si>
    <t>464267163</t>
  </si>
  <si>
    <t>nova_cielo_empreendedores_flash_native_native_1200x627_taxa_zero_atendimento_pequeno_empreendedor</t>
  </si>
  <si>
    <t>270021817</t>
  </si>
  <si>
    <t>empreendedores_flash_native_native_1200x627_taxa_zero_atendimento_pequeno_empreendedor</t>
  </si>
  <si>
    <t>464562192</t>
  </si>
  <si>
    <t>nova_cielo_empreendedores_flash_native_native_1200x627_taxa_zero_atendimento_pequeno_empreendedor_look-a-like_ e_predictive audience</t>
  </si>
  <si>
    <t>269453579</t>
  </si>
  <si>
    <t>empreendedores_flash_native_native_1200x627_taxa_zero_atendimento_pequeno_empreendedor_look-a-like_ e_predictive audience</t>
  </si>
  <si>
    <t>464267154</t>
  </si>
  <si>
    <t>nova_cielo_empreendedores_flash_native_native_627x627_taxa_zero_atendimento_pequeno_empreendedor</t>
  </si>
  <si>
    <t>270021814</t>
  </si>
  <si>
    <t>empreendedores_flash_native_native_627x627_taxa_zero_atendimento_pequeno_empreendedor</t>
  </si>
  <si>
    <t>464562189</t>
  </si>
  <si>
    <t>nova_cielo_empreendedores_flash_native_native_627x627_taxa_zero_atendimento_pequeno_empreendedor_look-a-like_ e_predictive audience</t>
  </si>
  <si>
    <t>269453600</t>
  </si>
  <si>
    <t>empreendedores_flash_native_native_627x627_taxa_zero_atendimento_pequeno_empreendedor_look-a-like_ e_predictive audience</t>
  </si>
  <si>
    <t>464267169</t>
  </si>
  <si>
    <t>nova_cielo_empreendedores_zip_display_leaderboard_728x90_taxa_zero_atendimento_pequeno_empreendedor</t>
  </si>
  <si>
    <t>270021820</t>
  </si>
  <si>
    <t>empreendedores_zip_display_leaderboard_728x90_taxa_zero_atendimento_pequeno_empreendedor</t>
  </si>
  <si>
    <t>464562195</t>
  </si>
  <si>
    <t>nova_cielo_empreendedores_zip_display_leaderboard_728x90_taxa_zero_atendimento_pequeno_empreendedor_look-a-like_ e_predictive audience</t>
  </si>
  <si>
    <t>269453594</t>
  </si>
  <si>
    <t>empreendedores_zip_display_leaderboard_728x90_taxa_zero_atendimento_pequeno_empreendedor_look-a-like_ e_predictive audience</t>
  </si>
  <si>
    <t>464267166</t>
  </si>
  <si>
    <t>nova_cielo_empreendedores_zip_display_mobile_leaderboard_320x50_taxa_zero_atendimento_pequeno_empreendedor</t>
  </si>
  <si>
    <t>270021823</t>
  </si>
  <si>
    <t>empreendedores_zip_display_mobile_leaderboard_320x50_taxa_zero_atendimento_pequeno_empreendedor</t>
  </si>
  <si>
    <t>464562198</t>
  </si>
  <si>
    <t>nova_cielo_empreendedores_zip_display_mobile_leaderboard_320x50_taxa_zero_atendimento_pequeno_empreendedor_look-a-like_ e_predictive audience</t>
  </si>
  <si>
    <t>269453597</t>
  </si>
  <si>
    <t>empreendedores_zip_display_mobile_leaderboard_320x50_taxa_zero_atendimento_pequeno_empreendedor_look-a-like_ e_predictive audience</t>
  </si>
  <si>
    <t>464341112</t>
  </si>
  <si>
    <t>nova_cielo_empreendedores_zip_display_skyscraper_300x600_taxa_zero_atendimento_pequeno_empreendedor</t>
  </si>
  <si>
    <t>270021829</t>
  </si>
  <si>
    <t>empreendedores_zip_display_skyscraper_300x600_taxa_zero_atendimento_pequeno_empreendedor</t>
  </si>
  <si>
    <t>464562204</t>
  </si>
  <si>
    <t>nova_cielo_empreendedores_zip_display_skyscraper_300x600_taxa_zero_atendimento_pequeno_empreendedor_look-a-like_ e_predictive audience</t>
  </si>
  <si>
    <t>269453603</t>
  </si>
  <si>
    <t>empreendedores_zip_display_skyscraper_300x600_taxa_zero_atendimento_pequeno_empreendedor_look-a-like_ e_predictive audience</t>
  </si>
  <si>
    <t>464267172</t>
  </si>
  <si>
    <t>nova_cielo_empreendedores_zip_display_wide_skyscraper_160x600_taxa_zero_atendimento_pequeno_empreendedor</t>
  </si>
  <si>
    <t>270021835</t>
  </si>
  <si>
    <t>empreendedores_zip_display_wide_skyscraper_160x600_taxa_zero_atendimento_pequeno_empreendedor</t>
  </si>
  <si>
    <t>464562210</t>
  </si>
  <si>
    <t>nova_cielo_empreendedores_zip_display_wide_skyscraper_160x600_taxa_zero_atendimento_pequeno_empreendedor_look-a-like_ e_predictive audience</t>
  </si>
  <si>
    <t>269795544</t>
  </si>
  <si>
    <t>empreendedores_zip_display_wide_skyscraper_160x600_taxa_zero_atendimento_pequeno_empreendedor_look-a-like_ e_predictive audience</t>
  </si>
  <si>
    <t>464331926</t>
  </si>
  <si>
    <t>nova_cielo_empreendedores_zip_native_native_1200x627_taxa_zero_atendimento_pequeno_empreendedor_look-a-like_e_predictive audience</t>
  </si>
  <si>
    <t>269582855</t>
  </si>
  <si>
    <t>empreendedores_zip_native_native_1200x627_taxa_zero_atendimento_pequeno_empreendedor_look-a-like_e_predictive audience</t>
  </si>
  <si>
    <t>464505964</t>
  </si>
  <si>
    <t>nova_cielo_empreendedores_zip_native_native_627x627_taxa_zero_atendimento_pequeno_empreendedor_look-a-like_e_predictive audience</t>
  </si>
  <si>
    <t>269861437</t>
  </si>
  <si>
    <t>empreendedores_zip_native_native_627x627_taxa_zero_atendimento_pequeno_empreendedor_look-a-like_e_predictive audience</t>
  </si>
  <si>
    <t>464504716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</si>
</sst>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9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24"/>
  <sheetViews>
    <sheetView topLeftCell="A205" workbookViewId="0">
      <selection activeCell="A224" sqref="A224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71</v>
      </c>
      <c r="B2" t="s">
        <v>55</v>
      </c>
      <c r="C2" t="s">
        <v>72</v>
      </c>
      <c r="D2" t="s">
        <v>73</v>
      </c>
      <c r="E2" t="s">
        <v>12</v>
      </c>
      <c r="F2" t="s">
        <v>72</v>
      </c>
      <c r="G2" t="s">
        <v>74</v>
      </c>
      <c r="H2" t="s">
        <v>53</v>
      </c>
      <c r="I2">
        <v>1307</v>
      </c>
      <c r="J2">
        <v>2</v>
      </c>
    </row>
    <row r="3" spans="1:11">
      <c r="A3" t="s">
        <v>71</v>
      </c>
      <c r="B3" t="s">
        <v>55</v>
      </c>
      <c r="C3" t="s">
        <v>75</v>
      </c>
      <c r="D3" t="s">
        <v>76</v>
      </c>
      <c r="E3" t="s">
        <v>12</v>
      </c>
      <c r="F3" t="s">
        <v>75</v>
      </c>
      <c r="G3" t="s">
        <v>77</v>
      </c>
      <c r="H3" t="s">
        <v>53</v>
      </c>
      <c r="I3">
        <v>1595</v>
      </c>
      <c r="J3">
        <v>2</v>
      </c>
    </row>
    <row r="4" spans="1:11">
      <c r="A4" t="s">
        <v>71</v>
      </c>
      <c r="B4" t="s">
        <v>55</v>
      </c>
      <c r="C4" t="s">
        <v>78</v>
      </c>
      <c r="D4" t="s">
        <v>79</v>
      </c>
      <c r="E4" t="s">
        <v>12</v>
      </c>
      <c r="F4" t="s">
        <v>78</v>
      </c>
      <c r="G4" t="s">
        <v>80</v>
      </c>
      <c r="H4" t="s">
        <v>53</v>
      </c>
      <c r="I4">
        <v>7242</v>
      </c>
      <c r="J4">
        <v>41</v>
      </c>
    </row>
    <row r="5" spans="1:11">
      <c r="A5" t="s">
        <v>71</v>
      </c>
      <c r="B5" t="s">
        <v>55</v>
      </c>
      <c r="C5" t="s">
        <v>81</v>
      </c>
      <c r="D5" t="s">
        <v>82</v>
      </c>
      <c r="E5" t="s">
        <v>12</v>
      </c>
      <c r="F5" t="s">
        <v>81</v>
      </c>
      <c r="G5" t="s">
        <v>83</v>
      </c>
      <c r="H5" t="s">
        <v>53</v>
      </c>
      <c r="I5">
        <v>6837</v>
      </c>
      <c r="J5">
        <v>25</v>
      </c>
    </row>
    <row r="6" spans="1:11">
      <c r="A6" t="s">
        <v>71</v>
      </c>
      <c r="B6" t="s">
        <v>55</v>
      </c>
      <c r="C6" t="s">
        <v>84</v>
      </c>
      <c r="D6" t="s">
        <v>85</v>
      </c>
      <c r="E6" t="s">
        <v>12</v>
      </c>
      <c r="F6" t="s">
        <v>84</v>
      </c>
      <c r="G6" t="s">
        <v>86</v>
      </c>
      <c r="H6" t="s">
        <v>53</v>
      </c>
      <c r="I6">
        <v>2423</v>
      </c>
      <c r="J6">
        <v>61</v>
      </c>
    </row>
    <row r="7" spans="1:11">
      <c r="A7" t="s">
        <v>71</v>
      </c>
      <c r="B7" t="s">
        <v>55</v>
      </c>
      <c r="C7" t="s">
        <v>87</v>
      </c>
      <c r="D7" t="s">
        <v>88</v>
      </c>
      <c r="E7" t="s">
        <v>12</v>
      </c>
      <c r="F7" t="s">
        <v>87</v>
      </c>
      <c r="G7" t="s">
        <v>89</v>
      </c>
      <c r="H7" t="s">
        <v>53</v>
      </c>
      <c r="I7">
        <v>3283</v>
      </c>
      <c r="J7">
        <v>8</v>
      </c>
    </row>
    <row r="8" spans="1:11">
      <c r="A8" t="s">
        <v>71</v>
      </c>
      <c r="B8" t="s">
        <v>55</v>
      </c>
      <c r="C8" t="s">
        <v>90</v>
      </c>
      <c r="D8" t="s">
        <v>91</v>
      </c>
      <c r="E8" t="s">
        <v>12</v>
      </c>
      <c r="F8" t="s">
        <v>90</v>
      </c>
      <c r="G8" t="s">
        <v>92</v>
      </c>
      <c r="H8" t="s">
        <v>53</v>
      </c>
      <c r="I8">
        <v>3206</v>
      </c>
      <c r="J8">
        <v>2</v>
      </c>
    </row>
    <row r="9" spans="1:11">
      <c r="A9" t="s">
        <v>71</v>
      </c>
      <c r="B9" t="s">
        <v>55</v>
      </c>
      <c r="C9" t="s">
        <v>93</v>
      </c>
      <c r="D9" t="s">
        <v>94</v>
      </c>
      <c r="E9" t="s">
        <v>12</v>
      </c>
      <c r="F9" t="s">
        <v>93</v>
      </c>
      <c r="G9" t="s">
        <v>95</v>
      </c>
      <c r="H9" t="s">
        <v>53</v>
      </c>
      <c r="I9">
        <v>9801</v>
      </c>
      <c r="J9">
        <v>56</v>
      </c>
    </row>
    <row r="10" spans="1:11">
      <c r="A10" t="s">
        <v>71</v>
      </c>
      <c r="B10" t="s">
        <v>55</v>
      </c>
      <c r="C10" t="s">
        <v>96</v>
      </c>
      <c r="D10" t="s">
        <v>97</v>
      </c>
      <c r="E10" t="s">
        <v>12</v>
      </c>
      <c r="F10" t="s">
        <v>96</v>
      </c>
      <c r="G10" t="s">
        <v>98</v>
      </c>
      <c r="H10" t="s">
        <v>53</v>
      </c>
      <c r="I10">
        <v>14602</v>
      </c>
      <c r="J10">
        <v>48</v>
      </c>
    </row>
    <row r="11" spans="1:11">
      <c r="A11" t="s">
        <v>71</v>
      </c>
      <c r="B11" t="s">
        <v>55</v>
      </c>
      <c r="C11" t="s">
        <v>99</v>
      </c>
      <c r="D11" t="s">
        <v>100</v>
      </c>
      <c r="E11" t="s">
        <v>12</v>
      </c>
      <c r="F11" t="s">
        <v>99</v>
      </c>
      <c r="G11" t="s">
        <v>101</v>
      </c>
      <c r="H11" t="s">
        <v>53</v>
      </c>
      <c r="I11">
        <v>3832</v>
      </c>
      <c r="J11">
        <v>80</v>
      </c>
    </row>
    <row r="12" spans="1:11">
      <c r="A12" t="s">
        <v>58</v>
      </c>
      <c r="B12" t="s">
        <v>54</v>
      </c>
      <c r="C12" t="s">
        <v>127</v>
      </c>
      <c r="D12" t="s">
        <v>128</v>
      </c>
      <c r="E12" t="s">
        <v>30</v>
      </c>
      <c r="F12" t="s">
        <v>127</v>
      </c>
      <c r="G12" t="s">
        <v>129</v>
      </c>
      <c r="H12" t="s">
        <v>30</v>
      </c>
      <c r="I12">
        <v>0</v>
      </c>
      <c r="J12">
        <v>1</v>
      </c>
    </row>
    <row r="13" spans="1:11">
      <c r="A13" t="s">
        <v>58</v>
      </c>
      <c r="B13" t="s">
        <v>54</v>
      </c>
      <c r="C13" t="s">
        <v>59</v>
      </c>
      <c r="D13" t="s">
        <v>60</v>
      </c>
      <c r="E13" t="s">
        <v>30</v>
      </c>
      <c r="F13" t="s">
        <v>59</v>
      </c>
      <c r="G13" t="s">
        <v>61</v>
      </c>
      <c r="H13" t="s">
        <v>30</v>
      </c>
      <c r="I13">
        <v>2</v>
      </c>
      <c r="J13">
        <v>0</v>
      </c>
    </row>
    <row r="14" spans="1:11">
      <c r="A14" t="s">
        <v>58</v>
      </c>
      <c r="B14" t="s">
        <v>70</v>
      </c>
      <c r="C14" t="s">
        <v>130</v>
      </c>
      <c r="D14" t="s">
        <v>131</v>
      </c>
      <c r="E14" t="s">
        <v>30</v>
      </c>
      <c r="F14" t="s">
        <v>130</v>
      </c>
      <c r="G14" t="s">
        <v>132</v>
      </c>
      <c r="H14" t="s">
        <v>30</v>
      </c>
      <c r="I14">
        <v>0</v>
      </c>
      <c r="J14">
        <v>1</v>
      </c>
    </row>
    <row r="15" spans="1:11">
      <c r="A15" t="s">
        <v>58</v>
      </c>
      <c r="B15" t="s">
        <v>63</v>
      </c>
      <c r="C15" t="s">
        <v>133</v>
      </c>
      <c r="D15" t="s">
        <v>134</v>
      </c>
      <c r="E15" t="s">
        <v>30</v>
      </c>
      <c r="F15" t="s">
        <v>133</v>
      </c>
      <c r="G15" t="s">
        <v>135</v>
      </c>
      <c r="H15" t="s">
        <v>30</v>
      </c>
      <c r="I15">
        <v>0</v>
      </c>
      <c r="J15">
        <v>1</v>
      </c>
    </row>
    <row r="16" spans="1:11">
      <c r="A16" t="s">
        <v>62</v>
      </c>
      <c r="B16" t="s">
        <v>51</v>
      </c>
      <c r="C16" t="s">
        <v>136</v>
      </c>
      <c r="D16" t="s">
        <v>137</v>
      </c>
      <c r="E16" t="s">
        <v>30</v>
      </c>
      <c r="F16" t="s">
        <v>136</v>
      </c>
      <c r="G16" t="s">
        <v>138</v>
      </c>
      <c r="H16" t="s">
        <v>30</v>
      </c>
      <c r="I16">
        <v>1</v>
      </c>
      <c r="J16">
        <v>0</v>
      </c>
    </row>
    <row r="17" spans="1:10">
      <c r="A17" t="s">
        <v>62</v>
      </c>
      <c r="B17" t="s">
        <v>51</v>
      </c>
      <c r="C17" t="s">
        <v>139</v>
      </c>
      <c r="D17" t="s">
        <v>140</v>
      </c>
      <c r="E17" t="s">
        <v>30</v>
      </c>
      <c r="F17" t="s">
        <v>139</v>
      </c>
      <c r="G17" t="s">
        <v>141</v>
      </c>
      <c r="H17" t="s">
        <v>30</v>
      </c>
      <c r="I17">
        <v>1</v>
      </c>
      <c r="J17">
        <v>0</v>
      </c>
    </row>
    <row r="18" spans="1:10">
      <c r="A18" t="s">
        <v>62</v>
      </c>
      <c r="B18" t="s">
        <v>51</v>
      </c>
      <c r="C18" t="s">
        <v>64</v>
      </c>
      <c r="D18" t="s">
        <v>65</v>
      </c>
      <c r="E18" t="s">
        <v>30</v>
      </c>
      <c r="F18" t="s">
        <v>64</v>
      </c>
      <c r="G18" t="s">
        <v>66</v>
      </c>
      <c r="H18" t="s">
        <v>30</v>
      </c>
      <c r="I18">
        <v>1</v>
      </c>
      <c r="J18">
        <v>0</v>
      </c>
    </row>
    <row r="19" spans="1:10">
      <c r="A19" t="s">
        <v>62</v>
      </c>
      <c r="B19" t="s">
        <v>51</v>
      </c>
      <c r="C19" t="s">
        <v>142</v>
      </c>
      <c r="D19" t="s">
        <v>143</v>
      </c>
      <c r="E19" t="s">
        <v>30</v>
      </c>
      <c r="F19" t="s">
        <v>142</v>
      </c>
      <c r="G19" t="s">
        <v>144</v>
      </c>
      <c r="H19" t="s">
        <v>30</v>
      </c>
      <c r="I19">
        <v>1</v>
      </c>
      <c r="J19">
        <v>0</v>
      </c>
    </row>
    <row r="20" spans="1:10">
      <c r="A20" t="s">
        <v>62</v>
      </c>
      <c r="B20" t="s">
        <v>51</v>
      </c>
      <c r="C20" t="s">
        <v>67</v>
      </c>
      <c r="D20" t="s">
        <v>68</v>
      </c>
      <c r="E20" t="s">
        <v>30</v>
      </c>
      <c r="F20" t="s">
        <v>67</v>
      </c>
      <c r="G20" t="s">
        <v>69</v>
      </c>
      <c r="H20" t="s">
        <v>30</v>
      </c>
      <c r="I20">
        <v>2</v>
      </c>
      <c r="J20">
        <v>0</v>
      </c>
    </row>
    <row r="21" spans="1:10">
      <c r="A21" t="s">
        <v>102</v>
      </c>
      <c r="B21" t="s">
        <v>52</v>
      </c>
      <c r="C21" t="s">
        <v>103</v>
      </c>
      <c r="D21" t="s">
        <v>104</v>
      </c>
      <c r="E21" t="s">
        <v>12</v>
      </c>
      <c r="F21" t="s">
        <v>103</v>
      </c>
      <c r="G21" t="s">
        <v>105</v>
      </c>
      <c r="H21" t="s">
        <v>53</v>
      </c>
      <c r="I21">
        <v>108705</v>
      </c>
      <c r="J21">
        <v>25</v>
      </c>
    </row>
    <row r="22" spans="1:10">
      <c r="A22" t="s">
        <v>102</v>
      </c>
      <c r="B22" t="s">
        <v>52</v>
      </c>
      <c r="C22" t="s">
        <v>106</v>
      </c>
      <c r="D22" t="s">
        <v>107</v>
      </c>
      <c r="E22" t="s">
        <v>57</v>
      </c>
      <c r="F22" t="s">
        <v>106</v>
      </c>
      <c r="G22" t="s">
        <v>108</v>
      </c>
      <c r="H22" t="s">
        <v>57</v>
      </c>
      <c r="I22">
        <v>4449</v>
      </c>
      <c r="J22">
        <v>98</v>
      </c>
    </row>
    <row r="23" spans="1:10">
      <c r="A23" t="s">
        <v>102</v>
      </c>
      <c r="B23" t="s">
        <v>52</v>
      </c>
      <c r="C23" t="s">
        <v>109</v>
      </c>
      <c r="D23" t="s">
        <v>110</v>
      </c>
      <c r="E23" t="s">
        <v>12</v>
      </c>
      <c r="F23" t="s">
        <v>109</v>
      </c>
      <c r="G23" t="s">
        <v>111</v>
      </c>
      <c r="H23" t="s">
        <v>53</v>
      </c>
      <c r="I23">
        <v>168534</v>
      </c>
      <c r="J23">
        <v>278</v>
      </c>
    </row>
    <row r="24" spans="1:10">
      <c r="A24" t="s">
        <v>102</v>
      </c>
      <c r="B24" t="s">
        <v>52</v>
      </c>
      <c r="C24" t="s">
        <v>112</v>
      </c>
      <c r="D24" t="s">
        <v>113</v>
      </c>
      <c r="E24" t="s">
        <v>12</v>
      </c>
      <c r="F24" t="s">
        <v>112</v>
      </c>
      <c r="G24" t="s">
        <v>114</v>
      </c>
      <c r="H24" t="s">
        <v>53</v>
      </c>
      <c r="I24">
        <v>162817</v>
      </c>
      <c r="J24">
        <v>211</v>
      </c>
    </row>
    <row r="25" spans="1:10">
      <c r="A25" t="s">
        <v>102</v>
      </c>
      <c r="B25" t="s">
        <v>52</v>
      </c>
      <c r="C25" t="s">
        <v>115</v>
      </c>
      <c r="D25" t="s">
        <v>116</v>
      </c>
      <c r="E25" t="s">
        <v>12</v>
      </c>
      <c r="F25" t="s">
        <v>115</v>
      </c>
      <c r="G25" t="s">
        <v>117</v>
      </c>
      <c r="H25" t="s">
        <v>53</v>
      </c>
      <c r="I25">
        <v>320702</v>
      </c>
      <c r="J25">
        <v>93</v>
      </c>
    </row>
    <row r="26" spans="1:10">
      <c r="A26" t="s">
        <v>102</v>
      </c>
      <c r="B26" t="s">
        <v>52</v>
      </c>
      <c r="C26" t="s">
        <v>118</v>
      </c>
      <c r="D26" t="s">
        <v>119</v>
      </c>
      <c r="E26" t="s">
        <v>57</v>
      </c>
      <c r="F26" t="s">
        <v>118</v>
      </c>
      <c r="G26" t="s">
        <v>120</v>
      </c>
      <c r="H26" t="s">
        <v>57</v>
      </c>
      <c r="I26">
        <v>4537</v>
      </c>
      <c r="J26">
        <v>132</v>
      </c>
    </row>
    <row r="27" spans="1:10">
      <c r="A27" t="s">
        <v>102</v>
      </c>
      <c r="B27" t="s">
        <v>52</v>
      </c>
      <c r="C27" t="s">
        <v>121</v>
      </c>
      <c r="D27" t="s">
        <v>122</v>
      </c>
      <c r="E27" t="s">
        <v>12</v>
      </c>
      <c r="F27" t="s">
        <v>121</v>
      </c>
      <c r="G27" t="s">
        <v>123</v>
      </c>
      <c r="H27" t="s">
        <v>53</v>
      </c>
      <c r="I27">
        <v>61156</v>
      </c>
      <c r="J27">
        <v>76</v>
      </c>
    </row>
    <row r="28" spans="1:10">
      <c r="A28" t="s">
        <v>102</v>
      </c>
      <c r="B28" t="s">
        <v>52</v>
      </c>
      <c r="C28" t="s">
        <v>124</v>
      </c>
      <c r="D28" t="s">
        <v>125</v>
      </c>
      <c r="E28" t="s">
        <v>12</v>
      </c>
      <c r="F28" t="s">
        <v>124</v>
      </c>
      <c r="G28" t="s">
        <v>126</v>
      </c>
      <c r="H28" t="s">
        <v>53</v>
      </c>
      <c r="I28">
        <v>78706</v>
      </c>
      <c r="J28">
        <v>62</v>
      </c>
    </row>
    <row r="29" spans="1:10">
      <c r="A29" t="s">
        <v>145</v>
      </c>
      <c r="B29" t="s">
        <v>146</v>
      </c>
      <c r="C29" t="s">
        <v>147</v>
      </c>
      <c r="D29" t="s">
        <v>148</v>
      </c>
      <c r="E29" t="s">
        <v>12</v>
      </c>
      <c r="F29" t="s">
        <v>149</v>
      </c>
      <c r="G29" t="s">
        <v>150</v>
      </c>
      <c r="H29" t="s">
        <v>53</v>
      </c>
      <c r="I29">
        <v>17627</v>
      </c>
      <c r="J29">
        <v>14</v>
      </c>
    </row>
    <row r="30" spans="1:10">
      <c r="A30" t="s">
        <v>145</v>
      </c>
      <c r="B30" t="s">
        <v>146</v>
      </c>
      <c r="C30" t="s">
        <v>151</v>
      </c>
      <c r="D30" t="s">
        <v>152</v>
      </c>
      <c r="E30" t="s">
        <v>12</v>
      </c>
      <c r="F30" t="s">
        <v>153</v>
      </c>
      <c r="G30" t="s">
        <v>154</v>
      </c>
      <c r="H30" t="s">
        <v>53</v>
      </c>
      <c r="I30">
        <v>1228</v>
      </c>
      <c r="J30">
        <v>1</v>
      </c>
    </row>
    <row r="31" spans="1:10">
      <c r="A31" t="s">
        <v>145</v>
      </c>
      <c r="B31" t="s">
        <v>146</v>
      </c>
      <c r="C31" t="s">
        <v>155</v>
      </c>
      <c r="D31" t="s">
        <v>156</v>
      </c>
      <c r="E31" t="s">
        <v>12</v>
      </c>
      <c r="F31" t="s">
        <v>157</v>
      </c>
      <c r="G31" t="s">
        <v>158</v>
      </c>
      <c r="H31" t="s">
        <v>53</v>
      </c>
      <c r="I31">
        <v>17372</v>
      </c>
      <c r="J31">
        <v>6</v>
      </c>
    </row>
    <row r="32" spans="1:10">
      <c r="A32" t="s">
        <v>145</v>
      </c>
      <c r="B32" t="s">
        <v>146</v>
      </c>
      <c r="C32" t="s">
        <v>159</v>
      </c>
      <c r="D32" t="s">
        <v>160</v>
      </c>
      <c r="E32" t="s">
        <v>12</v>
      </c>
      <c r="F32" t="s">
        <v>161</v>
      </c>
      <c r="G32" t="s">
        <v>162</v>
      </c>
      <c r="H32" t="s">
        <v>53</v>
      </c>
      <c r="I32">
        <v>126660</v>
      </c>
      <c r="J32">
        <v>42</v>
      </c>
    </row>
    <row r="33" spans="1:10">
      <c r="A33" t="s">
        <v>145</v>
      </c>
      <c r="B33" t="s">
        <v>146</v>
      </c>
      <c r="C33" t="s">
        <v>163</v>
      </c>
      <c r="D33" t="s">
        <v>164</v>
      </c>
      <c r="E33" t="s">
        <v>12</v>
      </c>
      <c r="F33" t="s">
        <v>165</v>
      </c>
      <c r="G33" t="s">
        <v>166</v>
      </c>
      <c r="H33" t="s">
        <v>53</v>
      </c>
      <c r="I33">
        <v>17717</v>
      </c>
      <c r="J33">
        <v>18</v>
      </c>
    </row>
    <row r="34" spans="1:10">
      <c r="A34" t="s">
        <v>145</v>
      </c>
      <c r="B34" t="s">
        <v>146</v>
      </c>
      <c r="C34" t="s">
        <v>167</v>
      </c>
      <c r="D34" t="s">
        <v>168</v>
      </c>
      <c r="E34" t="s">
        <v>12</v>
      </c>
      <c r="F34" t="s">
        <v>169</v>
      </c>
      <c r="G34" t="s">
        <v>170</v>
      </c>
      <c r="H34" t="s">
        <v>53</v>
      </c>
      <c r="I34">
        <v>1213</v>
      </c>
      <c r="J34">
        <v>4</v>
      </c>
    </row>
    <row r="35" spans="1:10">
      <c r="A35" t="s">
        <v>145</v>
      </c>
      <c r="B35" t="s">
        <v>146</v>
      </c>
      <c r="C35" t="s">
        <v>171</v>
      </c>
      <c r="D35" t="s">
        <v>172</v>
      </c>
      <c r="E35" t="s">
        <v>12</v>
      </c>
      <c r="F35" t="s">
        <v>173</v>
      </c>
      <c r="G35" t="s">
        <v>174</v>
      </c>
      <c r="H35" t="s">
        <v>53</v>
      </c>
      <c r="I35">
        <v>17608</v>
      </c>
      <c r="J35">
        <v>6</v>
      </c>
    </row>
    <row r="36" spans="1:10">
      <c r="A36" t="s">
        <v>145</v>
      </c>
      <c r="B36" t="s">
        <v>146</v>
      </c>
      <c r="C36" t="s">
        <v>175</v>
      </c>
      <c r="D36" t="s">
        <v>176</v>
      </c>
      <c r="E36" t="s">
        <v>12</v>
      </c>
      <c r="F36" t="s">
        <v>177</v>
      </c>
      <c r="G36" t="s">
        <v>178</v>
      </c>
      <c r="H36" t="s">
        <v>53</v>
      </c>
      <c r="I36">
        <v>68690</v>
      </c>
      <c r="J36">
        <v>46</v>
      </c>
    </row>
    <row r="37" spans="1:10">
      <c r="A37" t="s">
        <v>145</v>
      </c>
      <c r="B37" t="s">
        <v>146</v>
      </c>
      <c r="C37" t="s">
        <v>179</v>
      </c>
      <c r="D37" t="s">
        <v>180</v>
      </c>
      <c r="E37" t="s">
        <v>57</v>
      </c>
      <c r="F37" t="s">
        <v>181</v>
      </c>
      <c r="G37" t="s">
        <v>182</v>
      </c>
      <c r="H37" t="s">
        <v>57</v>
      </c>
      <c r="I37">
        <v>1</v>
      </c>
      <c r="J37">
        <v>0</v>
      </c>
    </row>
    <row r="38" spans="1:10">
      <c r="A38" t="s">
        <v>145</v>
      </c>
      <c r="B38" t="s">
        <v>146</v>
      </c>
      <c r="C38" t="s">
        <v>183</v>
      </c>
      <c r="D38" t="s">
        <v>184</v>
      </c>
      <c r="E38" t="s">
        <v>12</v>
      </c>
      <c r="F38" t="s">
        <v>185</v>
      </c>
      <c r="G38" t="s">
        <v>186</v>
      </c>
      <c r="H38" t="s">
        <v>53</v>
      </c>
      <c r="I38">
        <v>126967</v>
      </c>
      <c r="J38">
        <v>44</v>
      </c>
    </row>
    <row r="39" spans="1:10">
      <c r="A39" t="s">
        <v>145</v>
      </c>
      <c r="B39" t="s">
        <v>146</v>
      </c>
      <c r="C39" t="s">
        <v>187</v>
      </c>
      <c r="D39" t="s">
        <v>188</v>
      </c>
      <c r="E39" t="s">
        <v>12</v>
      </c>
      <c r="F39" t="s">
        <v>189</v>
      </c>
      <c r="G39" t="s">
        <v>190</v>
      </c>
      <c r="H39" t="s">
        <v>53</v>
      </c>
      <c r="I39">
        <v>69114</v>
      </c>
      <c r="J39">
        <v>38</v>
      </c>
    </row>
    <row r="40" spans="1:10">
      <c r="A40" t="s">
        <v>145</v>
      </c>
      <c r="B40" t="s">
        <v>146</v>
      </c>
      <c r="C40" t="s">
        <v>191</v>
      </c>
      <c r="D40" t="s">
        <v>192</v>
      </c>
      <c r="E40" t="s">
        <v>57</v>
      </c>
      <c r="F40" t="s">
        <v>193</v>
      </c>
      <c r="G40" t="s">
        <v>194</v>
      </c>
      <c r="H40" t="s">
        <v>57</v>
      </c>
      <c r="I40">
        <v>1</v>
      </c>
      <c r="J40">
        <v>0</v>
      </c>
    </row>
    <row r="41" spans="1:10">
      <c r="A41" t="s">
        <v>195</v>
      </c>
      <c r="B41" t="s">
        <v>55</v>
      </c>
      <c r="C41" t="s">
        <v>196</v>
      </c>
      <c r="D41" t="s">
        <v>197</v>
      </c>
      <c r="E41" t="s">
        <v>12</v>
      </c>
      <c r="F41" t="s">
        <v>198</v>
      </c>
      <c r="G41" t="s">
        <v>199</v>
      </c>
      <c r="H41" t="s">
        <v>53</v>
      </c>
      <c r="I41">
        <v>107262</v>
      </c>
      <c r="J41">
        <v>72</v>
      </c>
    </row>
    <row r="42" spans="1:10">
      <c r="A42" t="s">
        <v>195</v>
      </c>
      <c r="B42" t="s">
        <v>55</v>
      </c>
      <c r="C42" t="s">
        <v>200</v>
      </c>
      <c r="D42" t="s">
        <v>201</v>
      </c>
      <c r="E42" t="s">
        <v>12</v>
      </c>
      <c r="F42" t="s">
        <v>202</v>
      </c>
      <c r="G42" t="s">
        <v>203</v>
      </c>
      <c r="H42" t="s">
        <v>53</v>
      </c>
      <c r="I42">
        <v>129675</v>
      </c>
      <c r="J42">
        <v>11395</v>
      </c>
    </row>
    <row r="43" spans="1:10">
      <c r="A43" t="s">
        <v>195</v>
      </c>
      <c r="B43" t="s">
        <v>55</v>
      </c>
      <c r="C43" t="s">
        <v>204</v>
      </c>
      <c r="D43" t="s">
        <v>205</v>
      </c>
      <c r="E43" t="s">
        <v>12</v>
      </c>
      <c r="F43" t="s">
        <v>206</v>
      </c>
      <c r="G43" t="s">
        <v>207</v>
      </c>
      <c r="H43" t="s">
        <v>53</v>
      </c>
      <c r="I43">
        <v>523680</v>
      </c>
      <c r="J43">
        <v>1512</v>
      </c>
    </row>
    <row r="44" spans="1:10">
      <c r="A44" t="s">
        <v>195</v>
      </c>
      <c r="B44" t="s">
        <v>55</v>
      </c>
      <c r="C44" t="s">
        <v>208</v>
      </c>
      <c r="D44" t="s">
        <v>209</v>
      </c>
      <c r="E44" t="s">
        <v>12</v>
      </c>
      <c r="F44" t="s">
        <v>210</v>
      </c>
      <c r="G44" t="s">
        <v>211</v>
      </c>
      <c r="H44" t="s">
        <v>53</v>
      </c>
      <c r="I44">
        <v>609572</v>
      </c>
      <c r="J44">
        <v>34286</v>
      </c>
    </row>
    <row r="45" spans="1:10">
      <c r="A45" t="s">
        <v>195</v>
      </c>
      <c r="B45" t="s">
        <v>51</v>
      </c>
      <c r="C45" t="s">
        <v>212</v>
      </c>
      <c r="D45" t="s">
        <v>213</v>
      </c>
      <c r="E45" t="s">
        <v>30</v>
      </c>
      <c r="F45" t="s">
        <v>212</v>
      </c>
      <c r="G45" t="s">
        <v>214</v>
      </c>
      <c r="H45" t="s">
        <v>30</v>
      </c>
      <c r="I45">
        <v>1345218</v>
      </c>
      <c r="J45">
        <v>6518</v>
      </c>
    </row>
    <row r="46" spans="1:10">
      <c r="A46" t="s">
        <v>195</v>
      </c>
      <c r="B46" t="s">
        <v>51</v>
      </c>
      <c r="C46" t="s">
        <v>215</v>
      </c>
      <c r="D46" t="s">
        <v>216</v>
      </c>
      <c r="E46" t="s">
        <v>12</v>
      </c>
      <c r="F46" t="s">
        <v>215</v>
      </c>
      <c r="G46" t="s">
        <v>217</v>
      </c>
      <c r="H46" t="s">
        <v>53</v>
      </c>
      <c r="I46">
        <v>5</v>
      </c>
      <c r="J46">
        <v>0</v>
      </c>
    </row>
    <row r="47" spans="1:10">
      <c r="A47" t="s">
        <v>195</v>
      </c>
      <c r="B47" t="s">
        <v>51</v>
      </c>
      <c r="C47" t="s">
        <v>218</v>
      </c>
      <c r="D47" t="s">
        <v>219</v>
      </c>
      <c r="E47" t="s">
        <v>12</v>
      </c>
      <c r="F47" t="s">
        <v>218</v>
      </c>
      <c r="G47" t="s">
        <v>220</v>
      </c>
      <c r="H47" t="s">
        <v>53</v>
      </c>
      <c r="I47">
        <v>10</v>
      </c>
      <c r="J47">
        <v>1</v>
      </c>
    </row>
    <row r="48" spans="1:10">
      <c r="A48" t="s">
        <v>195</v>
      </c>
      <c r="B48" t="s">
        <v>51</v>
      </c>
      <c r="C48" t="s">
        <v>221</v>
      </c>
      <c r="D48" t="s">
        <v>222</v>
      </c>
      <c r="E48" t="s">
        <v>12</v>
      </c>
      <c r="F48" t="s">
        <v>221</v>
      </c>
      <c r="G48" t="s">
        <v>223</v>
      </c>
      <c r="H48" t="s">
        <v>53</v>
      </c>
      <c r="I48">
        <v>10</v>
      </c>
      <c r="J48">
        <v>0</v>
      </c>
    </row>
    <row r="49" spans="1:10">
      <c r="A49" t="s">
        <v>195</v>
      </c>
      <c r="B49" t="s">
        <v>51</v>
      </c>
      <c r="C49" t="s">
        <v>224</v>
      </c>
      <c r="D49" t="s">
        <v>225</v>
      </c>
      <c r="E49" t="s">
        <v>12</v>
      </c>
      <c r="F49" t="s">
        <v>224</v>
      </c>
      <c r="G49" t="s">
        <v>226</v>
      </c>
      <c r="H49" t="s">
        <v>53</v>
      </c>
      <c r="I49">
        <v>13</v>
      </c>
      <c r="J49">
        <v>1</v>
      </c>
    </row>
    <row r="50" spans="1:10">
      <c r="A50" t="s">
        <v>195</v>
      </c>
      <c r="B50" t="s">
        <v>51</v>
      </c>
      <c r="C50" t="s">
        <v>227</v>
      </c>
      <c r="D50" t="s">
        <v>228</v>
      </c>
      <c r="E50" t="s">
        <v>30</v>
      </c>
      <c r="F50" t="s">
        <v>229</v>
      </c>
      <c r="G50" t="s">
        <v>230</v>
      </c>
      <c r="H50" t="s">
        <v>30</v>
      </c>
      <c r="I50">
        <v>4263797</v>
      </c>
      <c r="J50">
        <v>20207</v>
      </c>
    </row>
    <row r="51" spans="1:10">
      <c r="A51" t="s">
        <v>231</v>
      </c>
      <c r="B51" t="s">
        <v>52</v>
      </c>
      <c r="C51" t="s">
        <v>232</v>
      </c>
      <c r="D51" t="s">
        <v>233</v>
      </c>
      <c r="E51" t="s">
        <v>30</v>
      </c>
      <c r="F51" t="s">
        <v>234</v>
      </c>
      <c r="G51" t="s">
        <v>235</v>
      </c>
      <c r="H51" t="s">
        <v>30</v>
      </c>
      <c r="I51">
        <v>877</v>
      </c>
      <c r="J51">
        <v>0</v>
      </c>
    </row>
    <row r="52" spans="1:10">
      <c r="A52" t="s">
        <v>231</v>
      </c>
      <c r="B52" t="s">
        <v>52</v>
      </c>
      <c r="C52" t="s">
        <v>236</v>
      </c>
      <c r="D52" t="s">
        <v>237</v>
      </c>
      <c r="E52" t="s">
        <v>30</v>
      </c>
      <c r="F52" t="s">
        <v>238</v>
      </c>
      <c r="G52" t="s">
        <v>239</v>
      </c>
      <c r="H52" t="s">
        <v>30</v>
      </c>
      <c r="I52">
        <v>2346</v>
      </c>
      <c r="J52">
        <v>3</v>
      </c>
    </row>
    <row r="53" spans="1:10">
      <c r="A53" t="s">
        <v>231</v>
      </c>
      <c r="B53" t="s">
        <v>52</v>
      </c>
      <c r="C53" t="s">
        <v>240</v>
      </c>
      <c r="D53" t="s">
        <v>241</v>
      </c>
      <c r="E53" t="s">
        <v>30</v>
      </c>
      <c r="F53" t="s">
        <v>242</v>
      </c>
      <c r="G53" t="s">
        <v>243</v>
      </c>
      <c r="H53" t="s">
        <v>30</v>
      </c>
      <c r="I53">
        <v>404</v>
      </c>
      <c r="J53">
        <v>1</v>
      </c>
    </row>
    <row r="54" spans="1:10">
      <c r="A54" t="s">
        <v>231</v>
      </c>
      <c r="B54" t="s">
        <v>52</v>
      </c>
      <c r="C54" t="s">
        <v>244</v>
      </c>
      <c r="D54" t="s">
        <v>245</v>
      </c>
      <c r="E54" t="s">
        <v>30</v>
      </c>
      <c r="F54" t="s">
        <v>246</v>
      </c>
      <c r="G54" t="s">
        <v>247</v>
      </c>
      <c r="H54" t="s">
        <v>30</v>
      </c>
      <c r="I54">
        <v>491</v>
      </c>
      <c r="J54">
        <v>1</v>
      </c>
    </row>
    <row r="55" spans="1:10">
      <c r="A55" t="s">
        <v>231</v>
      </c>
      <c r="B55" t="s">
        <v>52</v>
      </c>
      <c r="C55" t="s">
        <v>248</v>
      </c>
      <c r="D55" t="s">
        <v>249</v>
      </c>
      <c r="E55" t="s">
        <v>30</v>
      </c>
      <c r="F55" t="s">
        <v>250</v>
      </c>
      <c r="G55" t="s">
        <v>251</v>
      </c>
      <c r="H55" t="s">
        <v>30</v>
      </c>
      <c r="I55">
        <v>4227</v>
      </c>
      <c r="J55">
        <v>36</v>
      </c>
    </row>
    <row r="56" spans="1:10">
      <c r="A56" t="s">
        <v>231</v>
      </c>
      <c r="B56" t="s">
        <v>52</v>
      </c>
      <c r="C56" t="s">
        <v>252</v>
      </c>
      <c r="D56" t="s">
        <v>253</v>
      </c>
      <c r="E56" t="s">
        <v>30</v>
      </c>
      <c r="F56" t="s">
        <v>254</v>
      </c>
      <c r="G56" t="s">
        <v>255</v>
      </c>
      <c r="H56" t="s">
        <v>30</v>
      </c>
      <c r="I56">
        <v>13742</v>
      </c>
      <c r="J56">
        <v>80</v>
      </c>
    </row>
    <row r="57" spans="1:10">
      <c r="A57" t="s">
        <v>231</v>
      </c>
      <c r="B57" t="s">
        <v>52</v>
      </c>
      <c r="C57" t="s">
        <v>256</v>
      </c>
      <c r="D57" t="s">
        <v>257</v>
      </c>
      <c r="E57" t="s">
        <v>30</v>
      </c>
      <c r="F57" t="s">
        <v>258</v>
      </c>
      <c r="G57" t="s">
        <v>259</v>
      </c>
      <c r="H57" t="s">
        <v>30</v>
      </c>
      <c r="I57">
        <v>23731</v>
      </c>
      <c r="J57">
        <v>87</v>
      </c>
    </row>
    <row r="58" spans="1:10">
      <c r="A58" t="s">
        <v>231</v>
      </c>
      <c r="B58" t="s">
        <v>52</v>
      </c>
      <c r="C58" t="s">
        <v>260</v>
      </c>
      <c r="D58" t="s">
        <v>261</v>
      </c>
      <c r="E58" t="s">
        <v>30</v>
      </c>
      <c r="F58" t="s">
        <v>262</v>
      </c>
      <c r="G58" t="s">
        <v>263</v>
      </c>
      <c r="H58" t="s">
        <v>30</v>
      </c>
      <c r="I58">
        <v>69083</v>
      </c>
      <c r="J58">
        <v>161</v>
      </c>
    </row>
    <row r="59" spans="1:10">
      <c r="A59" t="s">
        <v>231</v>
      </c>
      <c r="B59" t="s">
        <v>52</v>
      </c>
      <c r="C59" t="s">
        <v>264</v>
      </c>
      <c r="D59" t="s">
        <v>265</v>
      </c>
      <c r="E59" t="s">
        <v>30</v>
      </c>
      <c r="F59" t="s">
        <v>266</v>
      </c>
      <c r="G59" t="s">
        <v>267</v>
      </c>
      <c r="H59" t="s">
        <v>30</v>
      </c>
      <c r="I59">
        <v>2429</v>
      </c>
      <c r="J59">
        <v>61</v>
      </c>
    </row>
    <row r="60" spans="1:10">
      <c r="A60" t="s">
        <v>231</v>
      </c>
      <c r="B60" t="s">
        <v>52</v>
      </c>
      <c r="C60" t="s">
        <v>268</v>
      </c>
      <c r="D60" t="s">
        <v>269</v>
      </c>
      <c r="E60" t="s">
        <v>30</v>
      </c>
      <c r="F60" t="s">
        <v>270</v>
      </c>
      <c r="G60" t="s">
        <v>271</v>
      </c>
      <c r="H60" t="s">
        <v>30</v>
      </c>
      <c r="I60">
        <v>819</v>
      </c>
      <c r="J60">
        <v>19</v>
      </c>
    </row>
    <row r="61" spans="1:10">
      <c r="A61" t="s">
        <v>231</v>
      </c>
      <c r="B61" t="s">
        <v>52</v>
      </c>
      <c r="C61" t="s">
        <v>272</v>
      </c>
      <c r="D61" t="s">
        <v>273</v>
      </c>
      <c r="E61" t="s">
        <v>30</v>
      </c>
      <c r="F61" t="s">
        <v>274</v>
      </c>
      <c r="G61" t="s">
        <v>275</v>
      </c>
      <c r="H61" t="s">
        <v>30</v>
      </c>
      <c r="I61">
        <v>16</v>
      </c>
      <c r="J61">
        <v>0</v>
      </c>
    </row>
    <row r="62" spans="1:10">
      <c r="A62" t="s">
        <v>231</v>
      </c>
      <c r="B62" t="s">
        <v>52</v>
      </c>
      <c r="C62" t="s">
        <v>276</v>
      </c>
      <c r="D62" t="s">
        <v>277</v>
      </c>
      <c r="E62" t="s">
        <v>30</v>
      </c>
      <c r="F62" t="s">
        <v>278</v>
      </c>
      <c r="G62" t="s">
        <v>279</v>
      </c>
      <c r="H62" t="s">
        <v>30</v>
      </c>
      <c r="I62">
        <v>1</v>
      </c>
      <c r="J62">
        <v>1</v>
      </c>
    </row>
    <row r="63" spans="1:10">
      <c r="A63" t="s">
        <v>231</v>
      </c>
      <c r="B63" t="s">
        <v>52</v>
      </c>
      <c r="C63" t="s">
        <v>280</v>
      </c>
      <c r="D63" t="s">
        <v>281</v>
      </c>
      <c r="E63" t="s">
        <v>30</v>
      </c>
      <c r="F63" t="s">
        <v>280</v>
      </c>
      <c r="G63" t="s">
        <v>282</v>
      </c>
      <c r="H63" t="s">
        <v>30</v>
      </c>
      <c r="I63">
        <v>45037</v>
      </c>
      <c r="J63">
        <v>14</v>
      </c>
    </row>
    <row r="64" spans="1:10">
      <c r="A64" t="s">
        <v>231</v>
      </c>
      <c r="B64" t="s">
        <v>52</v>
      </c>
      <c r="C64" t="s">
        <v>283</v>
      </c>
      <c r="D64" t="s">
        <v>284</v>
      </c>
      <c r="E64" t="s">
        <v>30</v>
      </c>
      <c r="F64" t="s">
        <v>283</v>
      </c>
      <c r="G64" t="s">
        <v>285</v>
      </c>
      <c r="H64" t="s">
        <v>30</v>
      </c>
      <c r="I64">
        <v>7282</v>
      </c>
      <c r="J64">
        <v>14</v>
      </c>
    </row>
    <row r="65" spans="1:10">
      <c r="A65" t="s">
        <v>231</v>
      </c>
      <c r="B65" t="s">
        <v>52</v>
      </c>
      <c r="C65" t="s">
        <v>286</v>
      </c>
      <c r="D65" t="s">
        <v>287</v>
      </c>
      <c r="E65" t="s">
        <v>30</v>
      </c>
      <c r="F65" t="s">
        <v>286</v>
      </c>
      <c r="G65" t="s">
        <v>288</v>
      </c>
      <c r="H65" t="s">
        <v>30</v>
      </c>
      <c r="I65">
        <v>40</v>
      </c>
      <c r="J65">
        <v>1</v>
      </c>
    </row>
    <row r="66" spans="1:10">
      <c r="A66" t="s">
        <v>231</v>
      </c>
      <c r="B66" t="s">
        <v>52</v>
      </c>
      <c r="C66" t="s">
        <v>289</v>
      </c>
      <c r="D66" t="s">
        <v>290</v>
      </c>
      <c r="E66" t="s">
        <v>30</v>
      </c>
      <c r="F66" t="s">
        <v>289</v>
      </c>
      <c r="G66" t="s">
        <v>291</v>
      </c>
      <c r="H66" t="s">
        <v>30</v>
      </c>
      <c r="I66">
        <v>5</v>
      </c>
      <c r="J66">
        <v>1</v>
      </c>
    </row>
    <row r="67" spans="1:10">
      <c r="A67" t="s">
        <v>231</v>
      </c>
      <c r="B67" t="s">
        <v>52</v>
      </c>
      <c r="C67" t="s">
        <v>292</v>
      </c>
      <c r="D67" t="s">
        <v>293</v>
      </c>
      <c r="E67" t="s">
        <v>30</v>
      </c>
      <c r="F67" t="s">
        <v>292</v>
      </c>
      <c r="G67" t="s">
        <v>294</v>
      </c>
      <c r="H67" t="s">
        <v>30</v>
      </c>
      <c r="I67">
        <v>132</v>
      </c>
      <c r="J67">
        <v>2</v>
      </c>
    </row>
    <row r="68" spans="1:10">
      <c r="A68" t="s">
        <v>231</v>
      </c>
      <c r="B68" t="s">
        <v>52</v>
      </c>
      <c r="C68" t="s">
        <v>295</v>
      </c>
      <c r="D68" t="s">
        <v>296</v>
      </c>
      <c r="E68" t="s">
        <v>30</v>
      </c>
      <c r="F68" t="s">
        <v>295</v>
      </c>
      <c r="G68" t="s">
        <v>297</v>
      </c>
      <c r="H68" t="s">
        <v>30</v>
      </c>
      <c r="I68">
        <v>2482</v>
      </c>
      <c r="J68">
        <v>3</v>
      </c>
    </row>
    <row r="69" spans="1:10">
      <c r="A69" t="s">
        <v>231</v>
      </c>
      <c r="B69" t="s">
        <v>52</v>
      </c>
      <c r="C69" t="s">
        <v>298</v>
      </c>
      <c r="D69" t="s">
        <v>299</v>
      </c>
      <c r="E69" t="s">
        <v>30</v>
      </c>
      <c r="F69" t="s">
        <v>298</v>
      </c>
      <c r="G69" t="s">
        <v>300</v>
      </c>
      <c r="H69" t="s">
        <v>30</v>
      </c>
      <c r="I69">
        <v>628</v>
      </c>
      <c r="J69">
        <v>5</v>
      </c>
    </row>
    <row r="70" spans="1:10">
      <c r="A70" t="s">
        <v>231</v>
      </c>
      <c r="B70" t="s">
        <v>52</v>
      </c>
      <c r="C70" t="s">
        <v>301</v>
      </c>
      <c r="D70" t="s">
        <v>302</v>
      </c>
      <c r="E70" t="s">
        <v>30</v>
      </c>
      <c r="F70" t="s">
        <v>301</v>
      </c>
      <c r="G70" t="s">
        <v>303</v>
      </c>
      <c r="H70" t="s">
        <v>30</v>
      </c>
      <c r="I70">
        <v>2330</v>
      </c>
      <c r="J70">
        <v>13</v>
      </c>
    </row>
    <row r="71" spans="1:10">
      <c r="A71" t="s">
        <v>304</v>
      </c>
      <c r="B71" t="s">
        <v>55</v>
      </c>
      <c r="C71" t="s">
        <v>305</v>
      </c>
      <c r="D71" t="s">
        <v>306</v>
      </c>
      <c r="E71" t="s">
        <v>30</v>
      </c>
      <c r="F71" t="s">
        <v>305</v>
      </c>
      <c r="G71" t="s">
        <v>307</v>
      </c>
      <c r="H71" t="s">
        <v>30</v>
      </c>
      <c r="I71">
        <v>0</v>
      </c>
      <c r="J71">
        <v>9</v>
      </c>
    </row>
    <row r="72" spans="1:10">
      <c r="A72" t="s">
        <v>304</v>
      </c>
      <c r="B72" t="s">
        <v>55</v>
      </c>
      <c r="C72" t="s">
        <v>308</v>
      </c>
      <c r="D72" t="s">
        <v>309</v>
      </c>
      <c r="E72" t="s">
        <v>30</v>
      </c>
      <c r="F72" t="s">
        <v>308</v>
      </c>
      <c r="G72" t="s">
        <v>310</v>
      </c>
      <c r="H72" t="s">
        <v>30</v>
      </c>
      <c r="I72">
        <v>0</v>
      </c>
      <c r="J72">
        <v>8</v>
      </c>
    </row>
    <row r="73" spans="1:10">
      <c r="A73" t="s">
        <v>304</v>
      </c>
      <c r="B73" t="s">
        <v>55</v>
      </c>
      <c r="C73" t="s">
        <v>311</v>
      </c>
      <c r="D73" t="s">
        <v>312</v>
      </c>
      <c r="E73" t="s">
        <v>12</v>
      </c>
      <c r="F73" t="s">
        <v>313</v>
      </c>
      <c r="G73" t="s">
        <v>314</v>
      </c>
      <c r="H73" t="s">
        <v>53</v>
      </c>
      <c r="I73">
        <v>1</v>
      </c>
      <c r="J73">
        <v>1</v>
      </c>
    </row>
    <row r="74" spans="1:10">
      <c r="A74" t="s">
        <v>304</v>
      </c>
      <c r="B74" t="s">
        <v>51</v>
      </c>
      <c r="C74" t="s">
        <v>315</v>
      </c>
      <c r="D74" t="s">
        <v>316</v>
      </c>
      <c r="E74" t="s">
        <v>30</v>
      </c>
      <c r="F74" t="s">
        <v>315</v>
      </c>
      <c r="G74" t="s">
        <v>317</v>
      </c>
      <c r="H74" t="s">
        <v>30</v>
      </c>
      <c r="I74">
        <v>0</v>
      </c>
      <c r="J74">
        <v>1</v>
      </c>
    </row>
    <row r="75" spans="1:10">
      <c r="A75" t="s">
        <v>304</v>
      </c>
      <c r="B75" t="s">
        <v>51</v>
      </c>
      <c r="C75" t="s">
        <v>315</v>
      </c>
      <c r="D75" t="s">
        <v>318</v>
      </c>
      <c r="E75" t="s">
        <v>12</v>
      </c>
      <c r="F75" t="s">
        <v>315</v>
      </c>
      <c r="G75" t="s">
        <v>319</v>
      </c>
      <c r="H75" t="s">
        <v>53</v>
      </c>
      <c r="I75">
        <v>1</v>
      </c>
      <c r="J75">
        <v>1</v>
      </c>
    </row>
    <row r="76" spans="1:10">
      <c r="A76" t="s">
        <v>304</v>
      </c>
      <c r="B76" t="s">
        <v>51</v>
      </c>
      <c r="C76" t="s">
        <v>315</v>
      </c>
      <c r="D76" t="s">
        <v>320</v>
      </c>
      <c r="E76" t="s">
        <v>12</v>
      </c>
      <c r="F76" t="s">
        <v>315</v>
      </c>
      <c r="G76" t="s">
        <v>321</v>
      </c>
      <c r="H76" t="s">
        <v>53</v>
      </c>
      <c r="I76">
        <v>1</v>
      </c>
      <c r="J76">
        <v>1</v>
      </c>
    </row>
    <row r="77" spans="1:10">
      <c r="A77" t="s">
        <v>304</v>
      </c>
      <c r="B77" t="s">
        <v>51</v>
      </c>
      <c r="C77" t="s">
        <v>315</v>
      </c>
      <c r="D77" t="s">
        <v>322</v>
      </c>
      <c r="E77" t="s">
        <v>30</v>
      </c>
      <c r="F77" t="s">
        <v>315</v>
      </c>
      <c r="G77" t="s">
        <v>323</v>
      </c>
      <c r="H77" t="s">
        <v>30</v>
      </c>
      <c r="I77">
        <v>0</v>
      </c>
      <c r="J77">
        <v>1</v>
      </c>
    </row>
    <row r="78" spans="1:10">
      <c r="A78" t="s">
        <v>304</v>
      </c>
      <c r="B78" t="s">
        <v>51</v>
      </c>
      <c r="C78" t="s">
        <v>324</v>
      </c>
      <c r="D78" t="s">
        <v>325</v>
      </c>
      <c r="E78" t="s">
        <v>12</v>
      </c>
      <c r="F78" t="s">
        <v>326</v>
      </c>
      <c r="G78" t="s">
        <v>327</v>
      </c>
      <c r="H78" t="s">
        <v>53</v>
      </c>
      <c r="I78">
        <v>1430</v>
      </c>
      <c r="J78">
        <v>0</v>
      </c>
    </row>
    <row r="79" spans="1:10">
      <c r="A79" t="s">
        <v>304</v>
      </c>
      <c r="B79" t="s">
        <v>51</v>
      </c>
      <c r="C79" t="s">
        <v>328</v>
      </c>
      <c r="D79" t="s">
        <v>329</v>
      </c>
      <c r="E79" t="s">
        <v>12</v>
      </c>
      <c r="F79" t="s">
        <v>330</v>
      </c>
      <c r="G79" t="s">
        <v>331</v>
      </c>
      <c r="H79" t="s">
        <v>53</v>
      </c>
      <c r="I79">
        <v>1796</v>
      </c>
      <c r="J79">
        <v>1</v>
      </c>
    </row>
    <row r="80" spans="1:10">
      <c r="A80" t="s">
        <v>304</v>
      </c>
      <c r="B80" t="s">
        <v>51</v>
      </c>
      <c r="C80" t="s">
        <v>332</v>
      </c>
      <c r="D80" t="s">
        <v>333</v>
      </c>
      <c r="E80" t="s">
        <v>12</v>
      </c>
      <c r="F80" t="s">
        <v>334</v>
      </c>
      <c r="G80" t="s">
        <v>335</v>
      </c>
      <c r="H80" t="s">
        <v>53</v>
      </c>
      <c r="I80">
        <v>1749</v>
      </c>
      <c r="J80">
        <v>4</v>
      </c>
    </row>
    <row r="81" spans="1:10">
      <c r="A81" t="s">
        <v>304</v>
      </c>
      <c r="B81" t="s">
        <v>51</v>
      </c>
      <c r="C81" t="s">
        <v>336</v>
      </c>
      <c r="D81" t="s">
        <v>337</v>
      </c>
      <c r="E81" t="s">
        <v>12</v>
      </c>
      <c r="F81" t="s">
        <v>338</v>
      </c>
      <c r="G81" t="s">
        <v>339</v>
      </c>
      <c r="H81" t="s">
        <v>53</v>
      </c>
      <c r="I81">
        <v>3685</v>
      </c>
      <c r="J81">
        <v>5</v>
      </c>
    </row>
    <row r="82" spans="1:10">
      <c r="A82" t="s">
        <v>304</v>
      </c>
      <c r="B82" t="s">
        <v>51</v>
      </c>
      <c r="C82" t="s">
        <v>340</v>
      </c>
      <c r="D82" t="s">
        <v>341</v>
      </c>
      <c r="E82" t="s">
        <v>12</v>
      </c>
      <c r="F82" t="s">
        <v>342</v>
      </c>
      <c r="G82" t="s">
        <v>343</v>
      </c>
      <c r="H82" t="s">
        <v>53</v>
      </c>
      <c r="I82">
        <v>4973</v>
      </c>
      <c r="J82">
        <v>2</v>
      </c>
    </row>
    <row r="83" spans="1:10">
      <c r="A83" t="s">
        <v>304</v>
      </c>
      <c r="B83" t="s">
        <v>51</v>
      </c>
      <c r="C83" t="s">
        <v>344</v>
      </c>
      <c r="D83" t="s">
        <v>345</v>
      </c>
      <c r="E83" t="s">
        <v>12</v>
      </c>
      <c r="F83" t="s">
        <v>346</v>
      </c>
      <c r="G83" t="s">
        <v>347</v>
      </c>
      <c r="H83" t="s">
        <v>53</v>
      </c>
      <c r="I83">
        <v>6586</v>
      </c>
      <c r="J83">
        <v>2</v>
      </c>
    </row>
    <row r="84" spans="1:10">
      <c r="A84" t="s">
        <v>304</v>
      </c>
      <c r="B84" t="s">
        <v>51</v>
      </c>
      <c r="C84" t="s">
        <v>348</v>
      </c>
      <c r="D84" t="s">
        <v>349</v>
      </c>
      <c r="E84" t="s">
        <v>12</v>
      </c>
      <c r="F84" t="s">
        <v>350</v>
      </c>
      <c r="G84" t="s">
        <v>351</v>
      </c>
      <c r="H84" t="s">
        <v>53</v>
      </c>
      <c r="I84">
        <v>9892</v>
      </c>
      <c r="J84">
        <v>2</v>
      </c>
    </row>
    <row r="85" spans="1:10">
      <c r="A85" t="s">
        <v>304</v>
      </c>
      <c r="B85" t="s">
        <v>51</v>
      </c>
      <c r="C85" t="s">
        <v>352</v>
      </c>
      <c r="D85" t="s">
        <v>353</v>
      </c>
      <c r="E85" t="s">
        <v>12</v>
      </c>
      <c r="F85" t="s">
        <v>354</v>
      </c>
      <c r="G85" t="s">
        <v>355</v>
      </c>
      <c r="H85" t="s">
        <v>53</v>
      </c>
      <c r="I85">
        <v>5149</v>
      </c>
      <c r="J85">
        <v>14</v>
      </c>
    </row>
    <row r="86" spans="1:10">
      <c r="A86" t="s">
        <v>304</v>
      </c>
      <c r="B86" t="s">
        <v>51</v>
      </c>
      <c r="C86" t="s">
        <v>356</v>
      </c>
      <c r="D86" t="s">
        <v>357</v>
      </c>
      <c r="E86" t="s">
        <v>12</v>
      </c>
      <c r="F86" t="s">
        <v>358</v>
      </c>
      <c r="G86" t="s">
        <v>359</v>
      </c>
      <c r="H86" t="s">
        <v>53</v>
      </c>
      <c r="I86">
        <v>8762</v>
      </c>
      <c r="J86">
        <v>12</v>
      </c>
    </row>
    <row r="87" spans="1:10">
      <c r="A87" t="s">
        <v>304</v>
      </c>
      <c r="B87" t="s">
        <v>51</v>
      </c>
      <c r="C87" t="s">
        <v>360</v>
      </c>
      <c r="D87" t="s">
        <v>361</v>
      </c>
      <c r="E87" t="s">
        <v>12</v>
      </c>
      <c r="F87" t="s">
        <v>362</v>
      </c>
      <c r="G87" t="s">
        <v>363</v>
      </c>
      <c r="H87" t="s">
        <v>53</v>
      </c>
      <c r="I87">
        <v>8585</v>
      </c>
      <c r="J87">
        <v>17</v>
      </c>
    </row>
    <row r="88" spans="1:10">
      <c r="A88" t="s">
        <v>304</v>
      </c>
      <c r="B88" t="s">
        <v>51</v>
      </c>
      <c r="C88" t="s">
        <v>364</v>
      </c>
      <c r="D88" t="s">
        <v>365</v>
      </c>
      <c r="E88" t="s">
        <v>12</v>
      </c>
      <c r="F88" t="s">
        <v>366</v>
      </c>
      <c r="G88" t="s">
        <v>367</v>
      </c>
      <c r="H88" t="s">
        <v>53</v>
      </c>
      <c r="I88">
        <v>2374</v>
      </c>
      <c r="J88">
        <v>0</v>
      </c>
    </row>
    <row r="89" spans="1:10">
      <c r="A89" t="s">
        <v>304</v>
      </c>
      <c r="B89" t="s">
        <v>51</v>
      </c>
      <c r="C89" t="s">
        <v>368</v>
      </c>
      <c r="D89" t="s">
        <v>369</v>
      </c>
      <c r="E89" t="s">
        <v>12</v>
      </c>
      <c r="F89" t="s">
        <v>370</v>
      </c>
      <c r="G89" t="s">
        <v>371</v>
      </c>
      <c r="H89" t="s">
        <v>53</v>
      </c>
      <c r="I89">
        <v>2406</v>
      </c>
      <c r="J89">
        <v>1</v>
      </c>
    </row>
    <row r="90" spans="1:10">
      <c r="A90" t="s">
        <v>304</v>
      </c>
      <c r="B90" t="s">
        <v>51</v>
      </c>
      <c r="C90" t="s">
        <v>372</v>
      </c>
      <c r="D90" t="s">
        <v>373</v>
      </c>
      <c r="E90" t="s">
        <v>30</v>
      </c>
      <c r="F90" t="s">
        <v>374</v>
      </c>
      <c r="G90" t="s">
        <v>375</v>
      </c>
      <c r="H90" t="s">
        <v>30</v>
      </c>
      <c r="I90">
        <v>10761</v>
      </c>
      <c r="J90">
        <v>0</v>
      </c>
    </row>
    <row r="91" spans="1:10">
      <c r="A91" t="s">
        <v>304</v>
      </c>
      <c r="B91" t="s">
        <v>51</v>
      </c>
      <c r="C91" t="s">
        <v>376</v>
      </c>
      <c r="D91" t="s">
        <v>377</v>
      </c>
      <c r="E91" t="s">
        <v>30</v>
      </c>
      <c r="F91" t="s">
        <v>378</v>
      </c>
      <c r="G91" t="s">
        <v>379</v>
      </c>
      <c r="H91" t="s">
        <v>30</v>
      </c>
      <c r="I91">
        <v>5</v>
      </c>
      <c r="J91">
        <v>1770</v>
      </c>
    </row>
    <row r="92" spans="1:10">
      <c r="A92" t="s">
        <v>304</v>
      </c>
      <c r="B92" t="s">
        <v>51</v>
      </c>
      <c r="C92" t="s">
        <v>380</v>
      </c>
      <c r="D92" t="s">
        <v>381</v>
      </c>
      <c r="E92" t="s">
        <v>30</v>
      </c>
      <c r="F92" t="s">
        <v>382</v>
      </c>
      <c r="G92" t="s">
        <v>383</v>
      </c>
      <c r="H92" t="s">
        <v>30</v>
      </c>
      <c r="I92">
        <v>102693</v>
      </c>
      <c r="J92">
        <v>1</v>
      </c>
    </row>
    <row r="93" spans="1:10">
      <c r="A93" t="s">
        <v>304</v>
      </c>
      <c r="B93" t="s">
        <v>384</v>
      </c>
      <c r="C93" t="s">
        <v>344</v>
      </c>
      <c r="D93" t="s">
        <v>385</v>
      </c>
      <c r="E93" t="s">
        <v>12</v>
      </c>
      <c r="F93" t="s">
        <v>386</v>
      </c>
      <c r="G93" t="s">
        <v>387</v>
      </c>
      <c r="H93" t="s">
        <v>53</v>
      </c>
      <c r="I93">
        <v>1</v>
      </c>
      <c r="J93">
        <v>0</v>
      </c>
    </row>
    <row r="94" spans="1:10">
      <c r="A94" t="s">
        <v>304</v>
      </c>
      <c r="B94" t="s">
        <v>384</v>
      </c>
      <c r="C94" t="s">
        <v>388</v>
      </c>
      <c r="D94" t="s">
        <v>389</v>
      </c>
      <c r="E94" t="s">
        <v>12</v>
      </c>
      <c r="F94" t="s">
        <v>390</v>
      </c>
      <c r="G94" t="s">
        <v>391</v>
      </c>
      <c r="H94" t="s">
        <v>53</v>
      </c>
      <c r="I94">
        <v>1</v>
      </c>
      <c r="J94">
        <v>1</v>
      </c>
    </row>
    <row r="95" spans="1:10">
      <c r="A95" t="s">
        <v>392</v>
      </c>
      <c r="B95" t="s">
        <v>52</v>
      </c>
      <c r="C95" t="s">
        <v>393</v>
      </c>
      <c r="D95" t="s">
        <v>394</v>
      </c>
      <c r="E95" t="s">
        <v>30</v>
      </c>
      <c r="F95" t="s">
        <v>393</v>
      </c>
      <c r="G95" t="s">
        <v>395</v>
      </c>
      <c r="H95" t="s">
        <v>30</v>
      </c>
      <c r="I95">
        <v>2455</v>
      </c>
      <c r="J95">
        <v>1</v>
      </c>
    </row>
    <row r="96" spans="1:10">
      <c r="A96" t="s">
        <v>392</v>
      </c>
      <c r="B96" t="s">
        <v>52</v>
      </c>
      <c r="C96" t="s">
        <v>396</v>
      </c>
      <c r="D96" t="s">
        <v>397</v>
      </c>
      <c r="E96" t="s">
        <v>30</v>
      </c>
      <c r="F96" t="s">
        <v>396</v>
      </c>
      <c r="G96" t="s">
        <v>398</v>
      </c>
      <c r="H96" t="s">
        <v>30</v>
      </c>
      <c r="I96">
        <v>1899</v>
      </c>
      <c r="J96">
        <v>5</v>
      </c>
    </row>
    <row r="97" spans="1:10">
      <c r="A97" t="s">
        <v>392</v>
      </c>
      <c r="B97" t="s">
        <v>52</v>
      </c>
      <c r="C97" t="s">
        <v>399</v>
      </c>
      <c r="D97" t="s">
        <v>400</v>
      </c>
      <c r="E97" t="s">
        <v>30</v>
      </c>
      <c r="F97" t="s">
        <v>399</v>
      </c>
      <c r="G97" t="s">
        <v>401</v>
      </c>
      <c r="H97" t="s">
        <v>30</v>
      </c>
      <c r="I97">
        <v>108808</v>
      </c>
      <c r="J97">
        <v>504</v>
      </c>
    </row>
    <row r="98" spans="1:10">
      <c r="A98" t="s">
        <v>392</v>
      </c>
      <c r="B98" t="s">
        <v>52</v>
      </c>
      <c r="C98" t="s">
        <v>402</v>
      </c>
      <c r="D98" t="s">
        <v>403</v>
      </c>
      <c r="E98" t="s">
        <v>30</v>
      </c>
      <c r="F98" t="s">
        <v>402</v>
      </c>
      <c r="G98" t="s">
        <v>404</v>
      </c>
      <c r="H98" t="s">
        <v>30</v>
      </c>
      <c r="I98">
        <v>240636</v>
      </c>
      <c r="J98">
        <v>1185</v>
      </c>
    </row>
    <row r="99" spans="1:10">
      <c r="A99" t="s">
        <v>392</v>
      </c>
      <c r="B99" t="s">
        <v>52</v>
      </c>
      <c r="C99" t="s">
        <v>405</v>
      </c>
      <c r="D99" t="s">
        <v>406</v>
      </c>
      <c r="E99" t="s">
        <v>30</v>
      </c>
      <c r="F99" t="s">
        <v>405</v>
      </c>
      <c r="G99" t="s">
        <v>407</v>
      </c>
      <c r="H99" t="s">
        <v>30</v>
      </c>
      <c r="I99">
        <v>21532</v>
      </c>
      <c r="J99">
        <v>297</v>
      </c>
    </row>
    <row r="100" spans="1:10">
      <c r="A100" t="s">
        <v>392</v>
      </c>
      <c r="B100" t="s">
        <v>52</v>
      </c>
      <c r="C100" t="s">
        <v>408</v>
      </c>
      <c r="D100" t="s">
        <v>409</v>
      </c>
      <c r="E100" t="s">
        <v>30</v>
      </c>
      <c r="F100" t="s">
        <v>408</v>
      </c>
      <c r="G100" t="s">
        <v>410</v>
      </c>
      <c r="H100" t="s">
        <v>30</v>
      </c>
      <c r="I100">
        <v>9009</v>
      </c>
      <c r="J100">
        <v>118</v>
      </c>
    </row>
    <row r="101" spans="1:10">
      <c r="A101" t="s">
        <v>392</v>
      </c>
      <c r="B101" t="s">
        <v>52</v>
      </c>
      <c r="C101" t="s">
        <v>411</v>
      </c>
      <c r="D101" t="s">
        <v>412</v>
      </c>
      <c r="E101" t="s">
        <v>30</v>
      </c>
      <c r="F101" t="s">
        <v>413</v>
      </c>
      <c r="G101" t="s">
        <v>414</v>
      </c>
      <c r="H101" t="s">
        <v>30</v>
      </c>
      <c r="I101">
        <v>1127</v>
      </c>
      <c r="J101">
        <v>2</v>
      </c>
    </row>
    <row r="102" spans="1:10">
      <c r="A102" t="s">
        <v>392</v>
      </c>
      <c r="B102" t="s">
        <v>52</v>
      </c>
      <c r="C102" t="s">
        <v>415</v>
      </c>
      <c r="D102" t="s">
        <v>416</v>
      </c>
      <c r="E102" t="s">
        <v>30</v>
      </c>
      <c r="F102" t="s">
        <v>417</v>
      </c>
      <c r="G102" t="s">
        <v>418</v>
      </c>
      <c r="H102" t="s">
        <v>30</v>
      </c>
      <c r="I102">
        <v>3691</v>
      </c>
      <c r="J102">
        <v>11</v>
      </c>
    </row>
    <row r="103" spans="1:10">
      <c r="A103" t="s">
        <v>392</v>
      </c>
      <c r="B103" t="s">
        <v>52</v>
      </c>
      <c r="C103" t="s">
        <v>419</v>
      </c>
      <c r="D103" t="s">
        <v>420</v>
      </c>
      <c r="E103" t="s">
        <v>30</v>
      </c>
      <c r="F103" t="s">
        <v>421</v>
      </c>
      <c r="G103" t="s">
        <v>422</v>
      </c>
      <c r="H103" t="s">
        <v>30</v>
      </c>
      <c r="I103">
        <v>130550</v>
      </c>
      <c r="J103">
        <v>119</v>
      </c>
    </row>
    <row r="104" spans="1:10">
      <c r="A104" t="s">
        <v>392</v>
      </c>
      <c r="B104" t="s">
        <v>52</v>
      </c>
      <c r="C104" t="s">
        <v>423</v>
      </c>
      <c r="D104" t="s">
        <v>424</v>
      </c>
      <c r="E104" t="s">
        <v>30</v>
      </c>
      <c r="F104" t="s">
        <v>423</v>
      </c>
      <c r="G104" t="s">
        <v>425</v>
      </c>
      <c r="H104" t="s">
        <v>30</v>
      </c>
      <c r="I104">
        <v>17573</v>
      </c>
      <c r="J104">
        <v>36</v>
      </c>
    </row>
    <row r="105" spans="1:10">
      <c r="A105" t="s">
        <v>392</v>
      </c>
      <c r="B105" t="s">
        <v>52</v>
      </c>
      <c r="C105" t="s">
        <v>426</v>
      </c>
      <c r="D105" t="s">
        <v>427</v>
      </c>
      <c r="E105" t="s">
        <v>30</v>
      </c>
      <c r="F105" t="s">
        <v>428</v>
      </c>
      <c r="G105" t="s">
        <v>429</v>
      </c>
      <c r="H105" t="s">
        <v>30</v>
      </c>
      <c r="I105">
        <v>53236</v>
      </c>
      <c r="J105">
        <v>34</v>
      </c>
    </row>
    <row r="106" spans="1:10">
      <c r="A106" t="s">
        <v>392</v>
      </c>
      <c r="B106" t="s">
        <v>52</v>
      </c>
      <c r="C106" t="s">
        <v>430</v>
      </c>
      <c r="D106" t="s">
        <v>431</v>
      </c>
      <c r="E106" t="s">
        <v>30</v>
      </c>
      <c r="F106" t="s">
        <v>432</v>
      </c>
      <c r="G106" t="s">
        <v>433</v>
      </c>
      <c r="H106" t="s">
        <v>30</v>
      </c>
      <c r="I106">
        <v>7914</v>
      </c>
      <c r="J106">
        <v>5</v>
      </c>
    </row>
    <row r="107" spans="1:10">
      <c r="A107" t="s">
        <v>392</v>
      </c>
      <c r="B107" t="s">
        <v>52</v>
      </c>
      <c r="C107" t="s">
        <v>434</v>
      </c>
      <c r="D107" t="s">
        <v>435</v>
      </c>
      <c r="E107" t="s">
        <v>30</v>
      </c>
      <c r="F107" t="s">
        <v>436</v>
      </c>
      <c r="G107" t="s">
        <v>437</v>
      </c>
      <c r="H107" t="s">
        <v>30</v>
      </c>
      <c r="I107">
        <v>0</v>
      </c>
      <c r="J107">
        <v>1</v>
      </c>
    </row>
    <row r="108" spans="1:10">
      <c r="A108" t="s">
        <v>392</v>
      </c>
      <c r="B108" t="s">
        <v>146</v>
      </c>
      <c r="C108" t="s">
        <v>438</v>
      </c>
      <c r="D108" t="s">
        <v>439</v>
      </c>
      <c r="E108" t="s">
        <v>12</v>
      </c>
      <c r="F108" t="s">
        <v>440</v>
      </c>
      <c r="G108" t="s">
        <v>441</v>
      </c>
      <c r="H108" t="s">
        <v>53</v>
      </c>
      <c r="I108">
        <v>1</v>
      </c>
      <c r="J108">
        <v>1</v>
      </c>
    </row>
    <row r="109" spans="1:10">
      <c r="A109" t="s">
        <v>392</v>
      </c>
      <c r="B109" t="s">
        <v>146</v>
      </c>
      <c r="C109" t="s">
        <v>442</v>
      </c>
      <c r="D109" t="s">
        <v>443</v>
      </c>
      <c r="E109" t="s">
        <v>12</v>
      </c>
      <c r="F109" t="s">
        <v>444</v>
      </c>
      <c r="G109" t="s">
        <v>445</v>
      </c>
      <c r="H109" t="s">
        <v>53</v>
      </c>
      <c r="I109">
        <v>142867</v>
      </c>
      <c r="J109">
        <v>130</v>
      </c>
    </row>
    <row r="110" spans="1:10">
      <c r="A110" t="s">
        <v>392</v>
      </c>
      <c r="B110" t="s">
        <v>146</v>
      </c>
      <c r="C110" t="s">
        <v>446</v>
      </c>
      <c r="D110" t="s">
        <v>447</v>
      </c>
      <c r="E110" t="s">
        <v>12</v>
      </c>
      <c r="F110" t="s">
        <v>448</v>
      </c>
      <c r="G110" t="s">
        <v>449</v>
      </c>
      <c r="H110" t="s">
        <v>53</v>
      </c>
      <c r="I110">
        <v>7204</v>
      </c>
      <c r="J110">
        <v>12</v>
      </c>
    </row>
    <row r="111" spans="1:10">
      <c r="A111" t="s">
        <v>392</v>
      </c>
      <c r="B111" t="s">
        <v>146</v>
      </c>
      <c r="C111" t="s">
        <v>450</v>
      </c>
      <c r="D111" t="s">
        <v>451</v>
      </c>
      <c r="E111" t="s">
        <v>12</v>
      </c>
      <c r="F111" t="s">
        <v>452</v>
      </c>
      <c r="G111" t="s">
        <v>453</v>
      </c>
      <c r="H111" t="s">
        <v>53</v>
      </c>
      <c r="I111">
        <v>143762</v>
      </c>
      <c r="J111">
        <v>38</v>
      </c>
    </row>
    <row r="112" spans="1:10">
      <c r="A112" t="s">
        <v>392</v>
      </c>
      <c r="B112" t="s">
        <v>146</v>
      </c>
      <c r="C112" t="s">
        <v>454</v>
      </c>
      <c r="D112" t="s">
        <v>455</v>
      </c>
      <c r="E112" t="s">
        <v>12</v>
      </c>
      <c r="F112" t="s">
        <v>456</v>
      </c>
      <c r="G112" t="s">
        <v>457</v>
      </c>
      <c r="H112" t="s">
        <v>53</v>
      </c>
      <c r="I112">
        <v>197889</v>
      </c>
      <c r="J112">
        <v>161</v>
      </c>
    </row>
    <row r="113" spans="1:10">
      <c r="A113" t="s">
        <v>392</v>
      </c>
      <c r="B113" t="s">
        <v>146</v>
      </c>
      <c r="C113" t="s">
        <v>458</v>
      </c>
      <c r="D113" t="s">
        <v>459</v>
      </c>
      <c r="E113" t="s">
        <v>57</v>
      </c>
      <c r="F113" t="s">
        <v>460</v>
      </c>
      <c r="G113" t="s">
        <v>461</v>
      </c>
      <c r="H113" t="s">
        <v>57</v>
      </c>
      <c r="I113">
        <v>1</v>
      </c>
      <c r="J113">
        <v>0</v>
      </c>
    </row>
    <row r="114" spans="1:10">
      <c r="A114" t="s">
        <v>392</v>
      </c>
      <c r="B114" t="s">
        <v>146</v>
      </c>
      <c r="C114" t="s">
        <v>462</v>
      </c>
      <c r="D114" t="s">
        <v>463</v>
      </c>
      <c r="E114" t="s">
        <v>12</v>
      </c>
      <c r="F114" t="s">
        <v>464</v>
      </c>
      <c r="G114" t="s">
        <v>465</v>
      </c>
      <c r="H114" t="s">
        <v>53</v>
      </c>
      <c r="I114">
        <v>559157</v>
      </c>
      <c r="J114">
        <v>198</v>
      </c>
    </row>
    <row r="115" spans="1:10">
      <c r="A115" t="s">
        <v>392</v>
      </c>
      <c r="B115" t="s">
        <v>146</v>
      </c>
      <c r="C115" t="s">
        <v>466</v>
      </c>
      <c r="D115" t="s">
        <v>467</v>
      </c>
      <c r="E115" t="s">
        <v>11</v>
      </c>
      <c r="F115" t="s">
        <v>468</v>
      </c>
      <c r="G115" t="s">
        <v>469</v>
      </c>
      <c r="H115" t="s">
        <v>53</v>
      </c>
      <c r="I115">
        <v>1</v>
      </c>
      <c r="J115">
        <v>0</v>
      </c>
    </row>
    <row r="116" spans="1:10">
      <c r="A116" t="s">
        <v>392</v>
      </c>
      <c r="B116" t="s">
        <v>146</v>
      </c>
      <c r="C116" t="s">
        <v>466</v>
      </c>
      <c r="D116" t="s">
        <v>467</v>
      </c>
      <c r="E116" t="s">
        <v>12</v>
      </c>
      <c r="F116" t="s">
        <v>470</v>
      </c>
      <c r="G116" t="s">
        <v>471</v>
      </c>
      <c r="H116" t="s">
        <v>53</v>
      </c>
      <c r="I116">
        <v>238542</v>
      </c>
      <c r="J116">
        <v>174</v>
      </c>
    </row>
    <row r="117" spans="1:10">
      <c r="A117" t="s">
        <v>392</v>
      </c>
      <c r="B117" t="s">
        <v>146</v>
      </c>
      <c r="C117" t="s">
        <v>472</v>
      </c>
      <c r="D117" t="s">
        <v>473</v>
      </c>
      <c r="E117" t="s">
        <v>30</v>
      </c>
      <c r="F117" t="s">
        <v>474</v>
      </c>
      <c r="G117" t="s">
        <v>475</v>
      </c>
      <c r="H117" t="s">
        <v>30</v>
      </c>
      <c r="I117">
        <v>684844</v>
      </c>
      <c r="J117">
        <v>353</v>
      </c>
    </row>
    <row r="118" spans="1:10">
      <c r="A118" t="s">
        <v>392</v>
      </c>
      <c r="B118" t="s">
        <v>146</v>
      </c>
      <c r="C118" t="s">
        <v>476</v>
      </c>
      <c r="D118" t="s">
        <v>477</v>
      </c>
      <c r="E118" t="s">
        <v>12</v>
      </c>
      <c r="F118" t="s">
        <v>478</v>
      </c>
      <c r="G118" t="s">
        <v>479</v>
      </c>
      <c r="H118" t="s">
        <v>53</v>
      </c>
      <c r="I118">
        <v>4998</v>
      </c>
      <c r="J118">
        <v>2</v>
      </c>
    </row>
    <row r="119" spans="1:10">
      <c r="A119" t="s">
        <v>392</v>
      </c>
      <c r="B119" t="s">
        <v>146</v>
      </c>
      <c r="C119" t="s">
        <v>480</v>
      </c>
      <c r="D119" t="s">
        <v>481</v>
      </c>
      <c r="E119" t="s">
        <v>12</v>
      </c>
      <c r="F119" t="s">
        <v>482</v>
      </c>
      <c r="G119" t="s">
        <v>483</v>
      </c>
      <c r="H119" t="s">
        <v>53</v>
      </c>
      <c r="I119">
        <v>196909</v>
      </c>
      <c r="J119">
        <v>179</v>
      </c>
    </row>
    <row r="120" spans="1:10">
      <c r="A120" t="s">
        <v>392</v>
      </c>
      <c r="B120" t="s">
        <v>146</v>
      </c>
      <c r="C120" t="s">
        <v>484</v>
      </c>
      <c r="D120" t="s">
        <v>485</v>
      </c>
      <c r="E120" t="s">
        <v>12</v>
      </c>
      <c r="F120" t="s">
        <v>486</v>
      </c>
      <c r="G120" t="s">
        <v>487</v>
      </c>
      <c r="H120" t="s">
        <v>53</v>
      </c>
      <c r="I120">
        <v>7169</v>
      </c>
      <c r="J120">
        <v>9</v>
      </c>
    </row>
    <row r="121" spans="1:10">
      <c r="A121" t="s">
        <v>392</v>
      </c>
      <c r="B121" t="s">
        <v>146</v>
      </c>
      <c r="C121" t="s">
        <v>488</v>
      </c>
      <c r="D121" t="s">
        <v>489</v>
      </c>
      <c r="E121" t="s">
        <v>12</v>
      </c>
      <c r="F121" t="s">
        <v>490</v>
      </c>
      <c r="G121" t="s">
        <v>491</v>
      </c>
      <c r="H121" t="s">
        <v>53</v>
      </c>
      <c r="I121">
        <v>196527</v>
      </c>
      <c r="J121">
        <v>41</v>
      </c>
    </row>
    <row r="122" spans="1:10">
      <c r="A122" t="s">
        <v>392</v>
      </c>
      <c r="B122" t="s">
        <v>146</v>
      </c>
      <c r="C122" t="s">
        <v>492</v>
      </c>
      <c r="D122" t="s">
        <v>493</v>
      </c>
      <c r="E122" t="s">
        <v>12</v>
      </c>
      <c r="F122" t="s">
        <v>494</v>
      </c>
      <c r="G122" t="s">
        <v>495</v>
      </c>
      <c r="H122" t="s">
        <v>53</v>
      </c>
      <c r="I122">
        <v>1296753</v>
      </c>
      <c r="J122">
        <v>426</v>
      </c>
    </row>
    <row r="123" spans="1:10">
      <c r="A123" t="s">
        <v>392</v>
      </c>
      <c r="B123" t="s">
        <v>146</v>
      </c>
      <c r="C123" t="s">
        <v>496</v>
      </c>
      <c r="D123" t="s">
        <v>497</v>
      </c>
      <c r="E123" t="s">
        <v>57</v>
      </c>
      <c r="F123" t="s">
        <v>498</v>
      </c>
      <c r="G123" t="s">
        <v>499</v>
      </c>
      <c r="H123" t="s">
        <v>57</v>
      </c>
      <c r="I123">
        <v>1</v>
      </c>
      <c r="J123">
        <v>0</v>
      </c>
    </row>
    <row r="124" spans="1:10">
      <c r="A124" t="s">
        <v>392</v>
      </c>
      <c r="B124" t="s">
        <v>55</v>
      </c>
      <c r="C124" t="s">
        <v>500</v>
      </c>
      <c r="D124" t="s">
        <v>501</v>
      </c>
      <c r="E124" t="s">
        <v>12</v>
      </c>
      <c r="F124" t="s">
        <v>502</v>
      </c>
      <c r="G124" t="s">
        <v>503</v>
      </c>
      <c r="H124" t="s">
        <v>53</v>
      </c>
      <c r="I124">
        <v>61279</v>
      </c>
      <c r="J124">
        <v>852</v>
      </c>
    </row>
    <row r="125" spans="1:10">
      <c r="A125" t="s">
        <v>392</v>
      </c>
      <c r="B125" t="s">
        <v>55</v>
      </c>
      <c r="C125" t="s">
        <v>504</v>
      </c>
      <c r="D125" t="s">
        <v>505</v>
      </c>
      <c r="E125" t="s">
        <v>12</v>
      </c>
      <c r="F125" t="s">
        <v>506</v>
      </c>
      <c r="G125" t="s">
        <v>507</v>
      </c>
      <c r="H125" t="s">
        <v>53</v>
      </c>
      <c r="I125">
        <v>61565</v>
      </c>
      <c r="J125">
        <v>851</v>
      </c>
    </row>
    <row r="126" spans="1:10">
      <c r="A126" t="s">
        <v>392</v>
      </c>
      <c r="B126" t="s">
        <v>55</v>
      </c>
      <c r="C126" t="s">
        <v>508</v>
      </c>
      <c r="D126" t="s">
        <v>509</v>
      </c>
      <c r="E126" t="s">
        <v>12</v>
      </c>
      <c r="F126" t="s">
        <v>510</v>
      </c>
      <c r="G126" t="s">
        <v>511</v>
      </c>
      <c r="H126" t="s">
        <v>53</v>
      </c>
      <c r="I126">
        <v>60290</v>
      </c>
      <c r="J126">
        <v>1144</v>
      </c>
    </row>
    <row r="127" spans="1:10">
      <c r="A127" t="s">
        <v>392</v>
      </c>
      <c r="B127" t="s">
        <v>55</v>
      </c>
      <c r="C127" t="s">
        <v>512</v>
      </c>
      <c r="D127" t="s">
        <v>513</v>
      </c>
      <c r="E127" t="s">
        <v>12</v>
      </c>
      <c r="F127" t="s">
        <v>514</v>
      </c>
      <c r="G127" t="s">
        <v>515</v>
      </c>
      <c r="H127" t="s">
        <v>53</v>
      </c>
      <c r="I127">
        <v>31914</v>
      </c>
      <c r="J127">
        <v>70</v>
      </c>
    </row>
    <row r="128" spans="1:10">
      <c r="A128" t="s">
        <v>392</v>
      </c>
      <c r="B128" t="s">
        <v>55</v>
      </c>
      <c r="C128" t="s">
        <v>516</v>
      </c>
      <c r="D128" t="s">
        <v>517</v>
      </c>
      <c r="E128" t="s">
        <v>12</v>
      </c>
      <c r="F128" t="s">
        <v>518</v>
      </c>
      <c r="G128" t="s">
        <v>519</v>
      </c>
      <c r="H128" t="s">
        <v>53</v>
      </c>
      <c r="I128">
        <v>26654</v>
      </c>
      <c r="J128">
        <v>59</v>
      </c>
    </row>
    <row r="129" spans="1:10">
      <c r="A129" t="s">
        <v>392</v>
      </c>
      <c r="B129" t="s">
        <v>55</v>
      </c>
      <c r="C129" t="s">
        <v>520</v>
      </c>
      <c r="D129" t="s">
        <v>521</v>
      </c>
      <c r="E129" t="s">
        <v>12</v>
      </c>
      <c r="F129" t="s">
        <v>522</v>
      </c>
      <c r="G129" t="s">
        <v>523</v>
      </c>
      <c r="H129" t="s">
        <v>53</v>
      </c>
      <c r="I129">
        <v>31575</v>
      </c>
      <c r="J129">
        <v>77</v>
      </c>
    </row>
    <row r="130" spans="1:10">
      <c r="A130" t="s">
        <v>392</v>
      </c>
      <c r="B130" t="s">
        <v>55</v>
      </c>
      <c r="C130" t="s">
        <v>524</v>
      </c>
      <c r="D130" t="s">
        <v>525</v>
      </c>
      <c r="E130" t="s">
        <v>12</v>
      </c>
      <c r="F130" t="s">
        <v>526</v>
      </c>
      <c r="G130" t="s">
        <v>527</v>
      </c>
      <c r="H130" t="s">
        <v>53</v>
      </c>
      <c r="I130">
        <v>65559</v>
      </c>
      <c r="J130">
        <v>460</v>
      </c>
    </row>
    <row r="131" spans="1:10">
      <c r="A131" t="s">
        <v>392</v>
      </c>
      <c r="B131" t="s">
        <v>55</v>
      </c>
      <c r="C131" t="s">
        <v>528</v>
      </c>
      <c r="D131" t="s">
        <v>529</v>
      </c>
      <c r="E131" t="s">
        <v>12</v>
      </c>
      <c r="F131" t="s">
        <v>530</v>
      </c>
      <c r="G131" t="s">
        <v>531</v>
      </c>
      <c r="H131" t="s">
        <v>53</v>
      </c>
      <c r="I131">
        <v>60817</v>
      </c>
      <c r="J131">
        <v>447</v>
      </c>
    </row>
    <row r="132" spans="1:10">
      <c r="A132" t="s">
        <v>392</v>
      </c>
      <c r="B132" t="s">
        <v>55</v>
      </c>
      <c r="C132" t="s">
        <v>532</v>
      </c>
      <c r="D132" t="s">
        <v>533</v>
      </c>
      <c r="E132" t="s">
        <v>12</v>
      </c>
      <c r="F132" t="s">
        <v>534</v>
      </c>
      <c r="G132" t="s">
        <v>535</v>
      </c>
      <c r="H132" t="s">
        <v>53</v>
      </c>
      <c r="I132">
        <v>1</v>
      </c>
      <c r="J132">
        <v>1</v>
      </c>
    </row>
    <row r="133" spans="1:10">
      <c r="A133" t="s">
        <v>392</v>
      </c>
      <c r="B133" t="s">
        <v>55</v>
      </c>
      <c r="C133" t="s">
        <v>536</v>
      </c>
      <c r="D133" t="s">
        <v>537</v>
      </c>
      <c r="E133" t="s">
        <v>12</v>
      </c>
      <c r="F133" t="s">
        <v>538</v>
      </c>
      <c r="G133" t="s">
        <v>539</v>
      </c>
      <c r="H133" t="s">
        <v>53</v>
      </c>
      <c r="I133">
        <v>65087</v>
      </c>
      <c r="J133">
        <v>455</v>
      </c>
    </row>
    <row r="134" spans="1:10">
      <c r="A134" t="s">
        <v>392</v>
      </c>
      <c r="B134" t="s">
        <v>55</v>
      </c>
      <c r="C134" t="s">
        <v>540</v>
      </c>
      <c r="D134" t="s">
        <v>541</v>
      </c>
      <c r="E134" t="s">
        <v>12</v>
      </c>
      <c r="F134" t="s">
        <v>542</v>
      </c>
      <c r="G134" t="s">
        <v>543</v>
      </c>
      <c r="H134" t="s">
        <v>53</v>
      </c>
      <c r="I134">
        <v>66638</v>
      </c>
      <c r="J134">
        <v>29</v>
      </c>
    </row>
    <row r="135" spans="1:10">
      <c r="A135" t="s">
        <v>392</v>
      </c>
      <c r="B135" t="s">
        <v>55</v>
      </c>
      <c r="C135" t="s">
        <v>544</v>
      </c>
      <c r="D135" t="s">
        <v>545</v>
      </c>
      <c r="E135" t="s">
        <v>12</v>
      </c>
      <c r="F135" t="s">
        <v>546</v>
      </c>
      <c r="G135" t="s">
        <v>547</v>
      </c>
      <c r="H135" t="s">
        <v>53</v>
      </c>
      <c r="I135">
        <v>66681</v>
      </c>
      <c r="J135">
        <v>31</v>
      </c>
    </row>
    <row r="136" spans="1:10">
      <c r="A136" t="s">
        <v>392</v>
      </c>
      <c r="B136" t="s">
        <v>55</v>
      </c>
      <c r="C136" t="s">
        <v>548</v>
      </c>
      <c r="D136" t="s">
        <v>549</v>
      </c>
      <c r="E136" t="s">
        <v>12</v>
      </c>
      <c r="F136" t="s">
        <v>550</v>
      </c>
      <c r="G136" t="s">
        <v>551</v>
      </c>
      <c r="H136" t="s">
        <v>53</v>
      </c>
      <c r="I136">
        <v>49879</v>
      </c>
      <c r="J136">
        <v>26</v>
      </c>
    </row>
    <row r="137" spans="1:10">
      <c r="A137" t="s">
        <v>392</v>
      </c>
      <c r="B137" t="s">
        <v>55</v>
      </c>
      <c r="C137" t="s">
        <v>552</v>
      </c>
      <c r="D137" t="s">
        <v>553</v>
      </c>
      <c r="E137" t="s">
        <v>12</v>
      </c>
      <c r="F137" t="s">
        <v>554</v>
      </c>
      <c r="G137" t="s">
        <v>555</v>
      </c>
      <c r="H137" t="s">
        <v>53</v>
      </c>
      <c r="I137">
        <v>174904</v>
      </c>
      <c r="J137">
        <v>350</v>
      </c>
    </row>
    <row r="138" spans="1:10">
      <c r="A138" t="s">
        <v>392</v>
      </c>
      <c r="B138" t="s">
        <v>55</v>
      </c>
      <c r="C138" t="s">
        <v>556</v>
      </c>
      <c r="D138" t="s">
        <v>557</v>
      </c>
      <c r="E138" t="s">
        <v>12</v>
      </c>
      <c r="F138" t="s">
        <v>558</v>
      </c>
      <c r="G138" t="s">
        <v>559</v>
      </c>
      <c r="H138" t="s">
        <v>53</v>
      </c>
      <c r="I138">
        <v>174912</v>
      </c>
      <c r="J138">
        <v>338</v>
      </c>
    </row>
    <row r="139" spans="1:10">
      <c r="A139" t="s">
        <v>392</v>
      </c>
      <c r="B139" t="s">
        <v>55</v>
      </c>
      <c r="C139" t="s">
        <v>560</v>
      </c>
      <c r="D139" t="s">
        <v>561</v>
      </c>
      <c r="E139" t="s">
        <v>12</v>
      </c>
      <c r="F139" t="s">
        <v>562</v>
      </c>
      <c r="G139" t="s">
        <v>563</v>
      </c>
      <c r="H139" t="s">
        <v>53</v>
      </c>
      <c r="I139">
        <v>174607</v>
      </c>
      <c r="J139">
        <v>314</v>
      </c>
    </row>
    <row r="140" spans="1:10">
      <c r="A140" t="s">
        <v>392</v>
      </c>
      <c r="B140" t="s">
        <v>55</v>
      </c>
      <c r="C140" t="s">
        <v>564</v>
      </c>
      <c r="D140" t="s">
        <v>565</v>
      </c>
      <c r="E140" t="s">
        <v>12</v>
      </c>
      <c r="F140" t="s">
        <v>566</v>
      </c>
      <c r="G140" t="s">
        <v>567</v>
      </c>
      <c r="H140" t="s">
        <v>53</v>
      </c>
      <c r="I140">
        <v>111995</v>
      </c>
      <c r="J140">
        <v>430</v>
      </c>
    </row>
    <row r="141" spans="1:10">
      <c r="A141" t="s">
        <v>392</v>
      </c>
      <c r="B141" t="s">
        <v>55</v>
      </c>
      <c r="C141" t="s">
        <v>568</v>
      </c>
      <c r="D141" t="s">
        <v>569</v>
      </c>
      <c r="E141" t="s">
        <v>12</v>
      </c>
      <c r="F141" t="s">
        <v>570</v>
      </c>
      <c r="G141" t="s">
        <v>571</v>
      </c>
      <c r="H141" t="s">
        <v>53</v>
      </c>
      <c r="I141">
        <v>112698</v>
      </c>
      <c r="J141">
        <v>514</v>
      </c>
    </row>
    <row r="142" spans="1:10">
      <c r="A142" t="s">
        <v>392</v>
      </c>
      <c r="B142" t="s">
        <v>55</v>
      </c>
      <c r="C142" t="s">
        <v>572</v>
      </c>
      <c r="D142" t="s">
        <v>573</v>
      </c>
      <c r="E142" t="s">
        <v>12</v>
      </c>
      <c r="F142" t="s">
        <v>574</v>
      </c>
      <c r="G142" t="s">
        <v>575</v>
      </c>
      <c r="H142" t="s">
        <v>53</v>
      </c>
      <c r="I142">
        <v>111751</v>
      </c>
      <c r="J142">
        <v>497</v>
      </c>
    </row>
    <row r="143" spans="1:10">
      <c r="A143" t="s">
        <v>392</v>
      </c>
      <c r="B143" t="s">
        <v>55</v>
      </c>
      <c r="C143" t="s">
        <v>576</v>
      </c>
      <c r="D143" t="s">
        <v>577</v>
      </c>
      <c r="E143" t="s">
        <v>12</v>
      </c>
      <c r="F143" t="s">
        <v>578</v>
      </c>
      <c r="G143" t="s">
        <v>579</v>
      </c>
      <c r="H143" t="s">
        <v>53</v>
      </c>
      <c r="I143">
        <v>995</v>
      </c>
      <c r="J143">
        <v>1</v>
      </c>
    </row>
    <row r="144" spans="1:10">
      <c r="A144" t="s">
        <v>392</v>
      </c>
      <c r="B144" t="s">
        <v>55</v>
      </c>
      <c r="C144" t="s">
        <v>580</v>
      </c>
      <c r="D144" t="s">
        <v>581</v>
      </c>
      <c r="E144" t="s">
        <v>12</v>
      </c>
      <c r="F144" t="s">
        <v>582</v>
      </c>
      <c r="G144" t="s">
        <v>583</v>
      </c>
      <c r="H144" t="s">
        <v>53</v>
      </c>
      <c r="I144">
        <v>954</v>
      </c>
      <c r="J144">
        <v>3</v>
      </c>
    </row>
    <row r="145" spans="1:10">
      <c r="A145" t="s">
        <v>392</v>
      </c>
      <c r="B145" t="s">
        <v>55</v>
      </c>
      <c r="C145" t="s">
        <v>584</v>
      </c>
      <c r="D145" t="s">
        <v>585</v>
      </c>
      <c r="E145" t="s">
        <v>12</v>
      </c>
      <c r="F145" t="s">
        <v>586</v>
      </c>
      <c r="G145" t="s">
        <v>587</v>
      </c>
      <c r="H145" t="s">
        <v>53</v>
      </c>
      <c r="I145">
        <v>998</v>
      </c>
      <c r="J145">
        <v>2</v>
      </c>
    </row>
    <row r="146" spans="1:10">
      <c r="A146" t="s">
        <v>392</v>
      </c>
      <c r="B146" t="s">
        <v>55</v>
      </c>
      <c r="C146" t="s">
        <v>588</v>
      </c>
      <c r="D146" t="s">
        <v>589</v>
      </c>
      <c r="E146" t="s">
        <v>12</v>
      </c>
      <c r="F146" t="s">
        <v>590</v>
      </c>
      <c r="G146" t="s">
        <v>591</v>
      </c>
      <c r="H146" t="s">
        <v>53</v>
      </c>
      <c r="I146">
        <v>10843</v>
      </c>
      <c r="J146">
        <v>4</v>
      </c>
    </row>
    <row r="147" spans="1:10">
      <c r="A147" t="s">
        <v>392</v>
      </c>
      <c r="B147" t="s">
        <v>55</v>
      </c>
      <c r="C147" t="s">
        <v>592</v>
      </c>
      <c r="D147" t="s">
        <v>593</v>
      </c>
      <c r="E147" t="s">
        <v>12</v>
      </c>
      <c r="F147" t="s">
        <v>594</v>
      </c>
      <c r="G147" t="s">
        <v>595</v>
      </c>
      <c r="H147" t="s">
        <v>53</v>
      </c>
      <c r="I147">
        <v>10874</v>
      </c>
      <c r="J147">
        <v>3</v>
      </c>
    </row>
    <row r="148" spans="1:10">
      <c r="A148" t="s">
        <v>392</v>
      </c>
      <c r="B148" t="s">
        <v>55</v>
      </c>
      <c r="C148" t="s">
        <v>596</v>
      </c>
      <c r="D148" t="s">
        <v>597</v>
      </c>
      <c r="E148" t="s">
        <v>12</v>
      </c>
      <c r="F148" t="s">
        <v>598</v>
      </c>
      <c r="G148" t="s">
        <v>599</v>
      </c>
      <c r="H148" t="s">
        <v>53</v>
      </c>
      <c r="I148">
        <v>11316</v>
      </c>
      <c r="J148">
        <v>5</v>
      </c>
    </row>
    <row r="149" spans="1:10">
      <c r="A149" t="s">
        <v>392</v>
      </c>
      <c r="B149" t="s">
        <v>55</v>
      </c>
      <c r="C149" t="s">
        <v>600</v>
      </c>
      <c r="D149" t="s">
        <v>601</v>
      </c>
      <c r="E149" t="s">
        <v>30</v>
      </c>
      <c r="F149" t="s">
        <v>602</v>
      </c>
      <c r="G149" t="s">
        <v>603</v>
      </c>
      <c r="H149" t="s">
        <v>30</v>
      </c>
      <c r="I149">
        <v>0</v>
      </c>
      <c r="J149">
        <v>1</v>
      </c>
    </row>
    <row r="150" spans="1:10">
      <c r="A150" t="s">
        <v>392</v>
      </c>
      <c r="B150" t="s">
        <v>51</v>
      </c>
      <c r="C150" t="s">
        <v>604</v>
      </c>
      <c r="D150" t="s">
        <v>605</v>
      </c>
      <c r="E150" t="s">
        <v>11</v>
      </c>
      <c r="F150" t="s">
        <v>606</v>
      </c>
      <c r="G150" t="s">
        <v>607</v>
      </c>
      <c r="H150" t="s">
        <v>53</v>
      </c>
      <c r="I150">
        <v>1</v>
      </c>
      <c r="J150">
        <v>0</v>
      </c>
    </row>
    <row r="151" spans="1:10">
      <c r="A151" t="s">
        <v>392</v>
      </c>
      <c r="B151" t="s">
        <v>51</v>
      </c>
      <c r="C151" t="s">
        <v>604</v>
      </c>
      <c r="D151" t="s">
        <v>605</v>
      </c>
      <c r="E151" t="s">
        <v>12</v>
      </c>
      <c r="F151" t="s">
        <v>608</v>
      </c>
      <c r="G151" t="s">
        <v>609</v>
      </c>
      <c r="H151" t="s">
        <v>53</v>
      </c>
      <c r="I151">
        <v>28332</v>
      </c>
      <c r="J151">
        <v>11</v>
      </c>
    </row>
    <row r="152" spans="1:10">
      <c r="A152" t="s">
        <v>392</v>
      </c>
      <c r="B152" t="s">
        <v>51</v>
      </c>
      <c r="C152" t="s">
        <v>500</v>
      </c>
      <c r="D152" t="s">
        <v>610</v>
      </c>
      <c r="E152" t="s">
        <v>12</v>
      </c>
      <c r="F152" t="s">
        <v>502</v>
      </c>
      <c r="G152" t="s">
        <v>611</v>
      </c>
      <c r="H152" t="s">
        <v>53</v>
      </c>
      <c r="I152">
        <v>28357</v>
      </c>
      <c r="J152">
        <v>18</v>
      </c>
    </row>
    <row r="153" spans="1:10">
      <c r="A153" t="s">
        <v>392</v>
      </c>
      <c r="B153" t="s">
        <v>51</v>
      </c>
      <c r="C153" t="s">
        <v>540</v>
      </c>
      <c r="D153" t="s">
        <v>612</v>
      </c>
      <c r="E153" t="s">
        <v>12</v>
      </c>
      <c r="F153" t="s">
        <v>542</v>
      </c>
      <c r="G153" t="s">
        <v>613</v>
      </c>
      <c r="H153" t="s">
        <v>53</v>
      </c>
      <c r="I153">
        <v>97244</v>
      </c>
      <c r="J153">
        <v>120</v>
      </c>
    </row>
    <row r="154" spans="1:10">
      <c r="A154" t="s">
        <v>392</v>
      </c>
      <c r="B154" t="s">
        <v>51</v>
      </c>
      <c r="C154" t="s">
        <v>544</v>
      </c>
      <c r="D154" t="s">
        <v>614</v>
      </c>
      <c r="E154" t="s">
        <v>12</v>
      </c>
      <c r="F154" t="s">
        <v>546</v>
      </c>
      <c r="G154" t="s">
        <v>615</v>
      </c>
      <c r="H154" t="s">
        <v>53</v>
      </c>
      <c r="I154">
        <v>96937</v>
      </c>
      <c r="J154">
        <v>129</v>
      </c>
    </row>
    <row r="155" spans="1:10">
      <c r="A155" t="s">
        <v>392</v>
      </c>
      <c r="B155" t="s">
        <v>51</v>
      </c>
      <c r="C155" t="s">
        <v>548</v>
      </c>
      <c r="D155" t="s">
        <v>616</v>
      </c>
      <c r="E155" t="s">
        <v>12</v>
      </c>
      <c r="F155" t="s">
        <v>550</v>
      </c>
      <c r="G155" t="s">
        <v>617</v>
      </c>
      <c r="H155" t="s">
        <v>53</v>
      </c>
      <c r="I155">
        <v>96614</v>
      </c>
      <c r="J155">
        <v>133</v>
      </c>
    </row>
    <row r="156" spans="1:10">
      <c r="A156" t="s">
        <v>392</v>
      </c>
      <c r="B156" t="s">
        <v>51</v>
      </c>
      <c r="C156" t="s">
        <v>552</v>
      </c>
      <c r="D156" t="s">
        <v>618</v>
      </c>
      <c r="E156" t="s">
        <v>11</v>
      </c>
      <c r="F156" t="s">
        <v>619</v>
      </c>
      <c r="G156" t="s">
        <v>620</v>
      </c>
      <c r="H156" t="s">
        <v>53</v>
      </c>
      <c r="I156">
        <v>4</v>
      </c>
      <c r="J156">
        <v>0</v>
      </c>
    </row>
    <row r="157" spans="1:10">
      <c r="A157" t="s">
        <v>392</v>
      </c>
      <c r="B157" t="s">
        <v>51</v>
      </c>
      <c r="C157" t="s">
        <v>552</v>
      </c>
      <c r="D157" t="s">
        <v>618</v>
      </c>
      <c r="E157" t="s">
        <v>12</v>
      </c>
      <c r="F157" t="s">
        <v>554</v>
      </c>
      <c r="G157" t="s">
        <v>621</v>
      </c>
      <c r="H157" t="s">
        <v>53</v>
      </c>
      <c r="I157">
        <v>242574</v>
      </c>
      <c r="J157">
        <v>43</v>
      </c>
    </row>
    <row r="158" spans="1:10">
      <c r="A158" t="s">
        <v>392</v>
      </c>
      <c r="B158" t="s">
        <v>51</v>
      </c>
      <c r="C158" t="s">
        <v>556</v>
      </c>
      <c r="D158" t="s">
        <v>622</v>
      </c>
      <c r="E158" t="s">
        <v>11</v>
      </c>
      <c r="F158" t="s">
        <v>619</v>
      </c>
      <c r="G158" t="s">
        <v>620</v>
      </c>
      <c r="H158" t="s">
        <v>53</v>
      </c>
      <c r="I158">
        <v>1</v>
      </c>
      <c r="J158">
        <v>0</v>
      </c>
    </row>
    <row r="159" spans="1:10">
      <c r="A159" t="s">
        <v>392</v>
      </c>
      <c r="B159" t="s">
        <v>51</v>
      </c>
      <c r="C159" t="s">
        <v>556</v>
      </c>
      <c r="D159" t="s">
        <v>622</v>
      </c>
      <c r="E159" t="s">
        <v>12</v>
      </c>
      <c r="F159" t="s">
        <v>558</v>
      </c>
      <c r="G159" t="s">
        <v>623</v>
      </c>
      <c r="H159" t="s">
        <v>53</v>
      </c>
      <c r="I159">
        <v>242216</v>
      </c>
      <c r="J159">
        <v>64</v>
      </c>
    </row>
    <row r="160" spans="1:10">
      <c r="A160" t="s">
        <v>392</v>
      </c>
      <c r="B160" t="s">
        <v>51</v>
      </c>
      <c r="C160" t="s">
        <v>624</v>
      </c>
      <c r="D160" t="s">
        <v>625</v>
      </c>
      <c r="E160" t="s">
        <v>12</v>
      </c>
      <c r="F160" t="s">
        <v>626</v>
      </c>
      <c r="G160" t="s">
        <v>627</v>
      </c>
      <c r="H160" t="s">
        <v>53</v>
      </c>
      <c r="I160">
        <v>1</v>
      </c>
      <c r="J160">
        <v>1</v>
      </c>
    </row>
    <row r="161" spans="1:10">
      <c r="A161" t="s">
        <v>392</v>
      </c>
      <c r="B161" t="s">
        <v>51</v>
      </c>
      <c r="C161" t="s">
        <v>560</v>
      </c>
      <c r="D161" t="s">
        <v>628</v>
      </c>
      <c r="E161" t="s">
        <v>11</v>
      </c>
      <c r="F161" t="s">
        <v>619</v>
      </c>
      <c r="G161" t="s">
        <v>620</v>
      </c>
      <c r="H161" t="s">
        <v>53</v>
      </c>
      <c r="I161">
        <v>1</v>
      </c>
      <c r="J161">
        <v>0</v>
      </c>
    </row>
    <row r="162" spans="1:10">
      <c r="A162" t="s">
        <v>392</v>
      </c>
      <c r="B162" t="s">
        <v>51</v>
      </c>
      <c r="C162" t="s">
        <v>560</v>
      </c>
      <c r="D162" t="s">
        <v>628</v>
      </c>
      <c r="E162" t="s">
        <v>12</v>
      </c>
      <c r="F162" t="s">
        <v>562</v>
      </c>
      <c r="G162" t="s">
        <v>629</v>
      </c>
      <c r="H162" t="s">
        <v>53</v>
      </c>
      <c r="I162">
        <v>241908</v>
      </c>
      <c r="J162">
        <v>51</v>
      </c>
    </row>
    <row r="163" spans="1:10">
      <c r="A163" t="s">
        <v>392</v>
      </c>
      <c r="B163" t="s">
        <v>51</v>
      </c>
      <c r="C163" t="s">
        <v>564</v>
      </c>
      <c r="D163" t="s">
        <v>630</v>
      </c>
      <c r="E163" t="s">
        <v>11</v>
      </c>
      <c r="F163" t="s">
        <v>468</v>
      </c>
      <c r="G163" t="s">
        <v>469</v>
      </c>
      <c r="H163" t="s">
        <v>53</v>
      </c>
      <c r="I163">
        <v>1</v>
      </c>
      <c r="J163">
        <v>0</v>
      </c>
    </row>
    <row r="164" spans="1:10">
      <c r="A164" t="s">
        <v>392</v>
      </c>
      <c r="B164" t="s">
        <v>51</v>
      </c>
      <c r="C164" t="s">
        <v>564</v>
      </c>
      <c r="D164" t="s">
        <v>630</v>
      </c>
      <c r="E164" t="s">
        <v>12</v>
      </c>
      <c r="F164" t="s">
        <v>566</v>
      </c>
      <c r="G164" t="s">
        <v>631</v>
      </c>
      <c r="H164" t="s">
        <v>53</v>
      </c>
      <c r="I164">
        <v>160552</v>
      </c>
      <c r="J164">
        <v>306</v>
      </c>
    </row>
    <row r="165" spans="1:10">
      <c r="A165" t="s">
        <v>392</v>
      </c>
      <c r="B165" t="s">
        <v>51</v>
      </c>
      <c r="C165" t="s">
        <v>568</v>
      </c>
      <c r="D165" t="s">
        <v>632</v>
      </c>
      <c r="E165" t="s">
        <v>12</v>
      </c>
      <c r="F165" t="s">
        <v>570</v>
      </c>
      <c r="G165" t="s">
        <v>633</v>
      </c>
      <c r="H165" t="s">
        <v>53</v>
      </c>
      <c r="I165">
        <v>159284</v>
      </c>
      <c r="J165">
        <v>297</v>
      </c>
    </row>
    <row r="166" spans="1:10">
      <c r="A166" t="s">
        <v>392</v>
      </c>
      <c r="B166" t="s">
        <v>51</v>
      </c>
      <c r="C166" t="s">
        <v>572</v>
      </c>
      <c r="D166" t="s">
        <v>634</v>
      </c>
      <c r="E166" t="s">
        <v>11</v>
      </c>
      <c r="F166" t="s">
        <v>468</v>
      </c>
      <c r="G166" t="s">
        <v>469</v>
      </c>
      <c r="H166" t="s">
        <v>53</v>
      </c>
      <c r="I166">
        <v>1</v>
      </c>
      <c r="J166">
        <v>0</v>
      </c>
    </row>
    <row r="167" spans="1:10">
      <c r="A167" t="s">
        <v>392</v>
      </c>
      <c r="B167" t="s">
        <v>51</v>
      </c>
      <c r="C167" t="s">
        <v>572</v>
      </c>
      <c r="D167" t="s">
        <v>634</v>
      </c>
      <c r="E167" t="s">
        <v>12</v>
      </c>
      <c r="F167" t="s">
        <v>574</v>
      </c>
      <c r="G167" t="s">
        <v>635</v>
      </c>
      <c r="H167" t="s">
        <v>53</v>
      </c>
      <c r="I167">
        <v>159492</v>
      </c>
      <c r="J167">
        <v>270</v>
      </c>
    </row>
    <row r="168" spans="1:10">
      <c r="A168" t="s">
        <v>392</v>
      </c>
      <c r="B168" t="s">
        <v>51</v>
      </c>
      <c r="C168" t="s">
        <v>588</v>
      </c>
      <c r="D168" t="s">
        <v>636</v>
      </c>
      <c r="E168" t="s">
        <v>12</v>
      </c>
      <c r="F168" t="s">
        <v>590</v>
      </c>
      <c r="G168" t="s">
        <v>637</v>
      </c>
      <c r="H168" t="s">
        <v>53</v>
      </c>
      <c r="I168">
        <v>14295</v>
      </c>
      <c r="J168">
        <v>6</v>
      </c>
    </row>
    <row r="169" spans="1:10">
      <c r="A169" t="s">
        <v>392</v>
      </c>
      <c r="B169" t="s">
        <v>51</v>
      </c>
      <c r="C169" t="s">
        <v>592</v>
      </c>
      <c r="D169" t="s">
        <v>638</v>
      </c>
      <c r="E169" t="s">
        <v>12</v>
      </c>
      <c r="F169" t="s">
        <v>594</v>
      </c>
      <c r="G169" t="s">
        <v>639</v>
      </c>
      <c r="H169" t="s">
        <v>53</v>
      </c>
      <c r="I169">
        <v>14234</v>
      </c>
      <c r="J169">
        <v>7</v>
      </c>
    </row>
    <row r="170" spans="1:10">
      <c r="A170" t="s">
        <v>392</v>
      </c>
      <c r="B170" t="s">
        <v>51</v>
      </c>
      <c r="C170" t="s">
        <v>596</v>
      </c>
      <c r="D170" t="s">
        <v>640</v>
      </c>
      <c r="E170" t="s">
        <v>11</v>
      </c>
      <c r="F170" t="s">
        <v>641</v>
      </c>
      <c r="G170" t="s">
        <v>642</v>
      </c>
      <c r="H170" t="s">
        <v>53</v>
      </c>
      <c r="I170">
        <v>19597</v>
      </c>
      <c r="J170">
        <v>5</v>
      </c>
    </row>
    <row r="171" spans="1:10">
      <c r="A171" t="s">
        <v>392</v>
      </c>
      <c r="B171" t="s">
        <v>51</v>
      </c>
      <c r="C171" t="s">
        <v>596</v>
      </c>
      <c r="D171" t="s">
        <v>640</v>
      </c>
      <c r="E171" t="s">
        <v>12</v>
      </c>
      <c r="F171" t="s">
        <v>598</v>
      </c>
      <c r="G171" t="s">
        <v>643</v>
      </c>
      <c r="H171" t="s">
        <v>53</v>
      </c>
      <c r="I171">
        <v>1</v>
      </c>
      <c r="J171">
        <v>0</v>
      </c>
    </row>
    <row r="172" spans="1:10">
      <c r="A172" t="s">
        <v>392</v>
      </c>
      <c r="B172" t="s">
        <v>51</v>
      </c>
      <c r="C172" t="s">
        <v>644</v>
      </c>
      <c r="D172" t="s">
        <v>645</v>
      </c>
      <c r="E172" t="s">
        <v>30</v>
      </c>
      <c r="F172" t="s">
        <v>646</v>
      </c>
      <c r="G172" t="s">
        <v>647</v>
      </c>
      <c r="H172" t="s">
        <v>30</v>
      </c>
      <c r="I172">
        <v>0</v>
      </c>
      <c r="J172">
        <v>4570</v>
      </c>
    </row>
    <row r="173" spans="1:10">
      <c r="A173" t="s">
        <v>392</v>
      </c>
      <c r="B173" t="s">
        <v>51</v>
      </c>
      <c r="C173" t="s">
        <v>648</v>
      </c>
      <c r="D173" t="s">
        <v>649</v>
      </c>
      <c r="E173" t="s">
        <v>30</v>
      </c>
      <c r="F173" t="s">
        <v>650</v>
      </c>
      <c r="G173" t="s">
        <v>651</v>
      </c>
      <c r="H173" t="s">
        <v>30</v>
      </c>
      <c r="I173">
        <v>0</v>
      </c>
      <c r="J173">
        <v>1</v>
      </c>
    </row>
    <row r="174" spans="1:10">
      <c r="A174" t="s">
        <v>392</v>
      </c>
      <c r="B174" t="s">
        <v>51</v>
      </c>
      <c r="C174" t="s">
        <v>652</v>
      </c>
      <c r="D174" t="s">
        <v>653</v>
      </c>
      <c r="E174" t="s">
        <v>30</v>
      </c>
      <c r="F174" t="s">
        <v>654</v>
      </c>
      <c r="G174" t="s">
        <v>655</v>
      </c>
      <c r="H174" t="s">
        <v>30</v>
      </c>
      <c r="I174">
        <v>1227028</v>
      </c>
      <c r="J174">
        <v>5495</v>
      </c>
    </row>
    <row r="175" spans="1:10">
      <c r="A175" t="s">
        <v>392</v>
      </c>
      <c r="B175" t="s">
        <v>51</v>
      </c>
      <c r="C175" t="s">
        <v>656</v>
      </c>
      <c r="D175" t="s">
        <v>657</v>
      </c>
      <c r="E175" t="s">
        <v>30</v>
      </c>
      <c r="F175" t="s">
        <v>658</v>
      </c>
      <c r="G175" t="s">
        <v>659</v>
      </c>
      <c r="H175" t="s">
        <v>30</v>
      </c>
      <c r="I175">
        <v>0</v>
      </c>
      <c r="J175">
        <v>1</v>
      </c>
    </row>
    <row r="176" spans="1:10">
      <c r="A176" t="s">
        <v>392</v>
      </c>
      <c r="B176" t="s">
        <v>51</v>
      </c>
      <c r="C176" t="s">
        <v>660</v>
      </c>
      <c r="D176" t="s">
        <v>661</v>
      </c>
      <c r="E176" t="s">
        <v>11</v>
      </c>
      <c r="F176" t="s">
        <v>606</v>
      </c>
      <c r="G176" t="s">
        <v>607</v>
      </c>
      <c r="H176" t="s">
        <v>53</v>
      </c>
      <c r="I176">
        <v>33654</v>
      </c>
      <c r="J176">
        <v>18</v>
      </c>
    </row>
    <row r="177" spans="1:10">
      <c r="A177" t="s">
        <v>392</v>
      </c>
      <c r="B177" t="s">
        <v>51</v>
      </c>
      <c r="C177" t="s">
        <v>660</v>
      </c>
      <c r="D177" t="s">
        <v>661</v>
      </c>
      <c r="E177" t="s">
        <v>12</v>
      </c>
      <c r="F177" t="s">
        <v>662</v>
      </c>
      <c r="G177" t="s">
        <v>663</v>
      </c>
      <c r="H177" t="s">
        <v>53</v>
      </c>
      <c r="I177">
        <v>3</v>
      </c>
      <c r="J177">
        <v>1</v>
      </c>
    </row>
    <row r="178" spans="1:10">
      <c r="A178" t="s">
        <v>392</v>
      </c>
      <c r="B178" t="s">
        <v>51</v>
      </c>
      <c r="C178" t="s">
        <v>664</v>
      </c>
      <c r="D178" t="s">
        <v>665</v>
      </c>
      <c r="E178" t="s">
        <v>11</v>
      </c>
      <c r="F178" t="s">
        <v>666</v>
      </c>
      <c r="G178" t="s">
        <v>667</v>
      </c>
      <c r="H178" t="s">
        <v>53</v>
      </c>
      <c r="I178">
        <v>196057</v>
      </c>
      <c r="J178">
        <v>144</v>
      </c>
    </row>
    <row r="179" spans="1:10">
      <c r="A179" t="s">
        <v>392</v>
      </c>
      <c r="B179" t="s">
        <v>51</v>
      </c>
      <c r="C179" t="s">
        <v>664</v>
      </c>
      <c r="D179" t="s">
        <v>665</v>
      </c>
      <c r="E179" t="s">
        <v>12</v>
      </c>
      <c r="F179" t="s">
        <v>668</v>
      </c>
      <c r="G179" t="s">
        <v>669</v>
      </c>
      <c r="H179" t="s">
        <v>53</v>
      </c>
      <c r="I179">
        <v>2</v>
      </c>
      <c r="J179">
        <v>0</v>
      </c>
    </row>
    <row r="180" spans="1:10">
      <c r="A180" t="s">
        <v>392</v>
      </c>
      <c r="B180" t="s">
        <v>51</v>
      </c>
      <c r="C180" t="s">
        <v>670</v>
      </c>
      <c r="D180" t="s">
        <v>671</v>
      </c>
      <c r="E180" t="s">
        <v>11</v>
      </c>
      <c r="F180" t="s">
        <v>468</v>
      </c>
      <c r="G180" t="s">
        <v>469</v>
      </c>
      <c r="H180" t="s">
        <v>53</v>
      </c>
      <c r="I180">
        <v>213992</v>
      </c>
      <c r="J180">
        <v>384</v>
      </c>
    </row>
    <row r="181" spans="1:10">
      <c r="A181" t="s">
        <v>392</v>
      </c>
      <c r="B181" t="s">
        <v>51</v>
      </c>
      <c r="C181" t="s">
        <v>672</v>
      </c>
      <c r="D181" t="s">
        <v>673</v>
      </c>
      <c r="E181" t="s">
        <v>11</v>
      </c>
      <c r="F181" t="s">
        <v>468</v>
      </c>
      <c r="G181" t="s">
        <v>469</v>
      </c>
      <c r="H181" t="s">
        <v>53</v>
      </c>
      <c r="I181">
        <v>214188</v>
      </c>
      <c r="J181">
        <v>378</v>
      </c>
    </row>
    <row r="182" spans="1:10">
      <c r="A182" t="s">
        <v>392</v>
      </c>
      <c r="B182" t="s">
        <v>51</v>
      </c>
      <c r="C182" t="s">
        <v>672</v>
      </c>
      <c r="D182" t="s">
        <v>673</v>
      </c>
      <c r="E182" t="s">
        <v>12</v>
      </c>
      <c r="F182" t="s">
        <v>674</v>
      </c>
      <c r="G182" t="s">
        <v>675</v>
      </c>
      <c r="H182" t="s">
        <v>53</v>
      </c>
      <c r="I182">
        <v>4</v>
      </c>
      <c r="J182">
        <v>0</v>
      </c>
    </row>
    <row r="183" spans="1:10">
      <c r="A183" t="s">
        <v>392</v>
      </c>
      <c r="B183" t="s">
        <v>51</v>
      </c>
      <c r="C183" t="s">
        <v>676</v>
      </c>
      <c r="D183" t="s">
        <v>677</v>
      </c>
      <c r="E183" t="s">
        <v>11</v>
      </c>
      <c r="F183" t="s">
        <v>641</v>
      </c>
      <c r="G183" t="s">
        <v>642</v>
      </c>
      <c r="H183" t="s">
        <v>53</v>
      </c>
      <c r="I183">
        <v>20581</v>
      </c>
      <c r="J183">
        <v>5</v>
      </c>
    </row>
    <row r="184" spans="1:10">
      <c r="A184" t="s">
        <v>392</v>
      </c>
      <c r="B184" t="s">
        <v>51</v>
      </c>
      <c r="C184" t="s">
        <v>678</v>
      </c>
      <c r="D184" t="s">
        <v>679</v>
      </c>
      <c r="E184" t="s">
        <v>30</v>
      </c>
      <c r="F184" t="s">
        <v>678</v>
      </c>
      <c r="G184" t="s">
        <v>680</v>
      </c>
      <c r="H184" t="s">
        <v>30</v>
      </c>
      <c r="I184">
        <v>0</v>
      </c>
      <c r="J184">
        <v>1</v>
      </c>
    </row>
    <row r="185" spans="1:10">
      <c r="A185" t="s">
        <v>392</v>
      </c>
      <c r="B185" t="s">
        <v>51</v>
      </c>
      <c r="C185" t="s">
        <v>681</v>
      </c>
      <c r="D185" t="s">
        <v>682</v>
      </c>
      <c r="E185" t="s">
        <v>30</v>
      </c>
      <c r="F185" t="s">
        <v>683</v>
      </c>
      <c r="G185" t="s">
        <v>684</v>
      </c>
      <c r="H185" t="s">
        <v>30</v>
      </c>
      <c r="I185">
        <v>0</v>
      </c>
      <c r="J185">
        <v>1</v>
      </c>
    </row>
    <row r="186" spans="1:10">
      <c r="A186" t="s">
        <v>392</v>
      </c>
      <c r="B186" t="s">
        <v>51</v>
      </c>
      <c r="C186" t="s">
        <v>685</v>
      </c>
      <c r="D186" t="s">
        <v>686</v>
      </c>
      <c r="E186" t="s">
        <v>30</v>
      </c>
      <c r="F186" t="s">
        <v>687</v>
      </c>
      <c r="G186" t="s">
        <v>688</v>
      </c>
      <c r="H186" t="s">
        <v>30</v>
      </c>
      <c r="I186">
        <v>9364720</v>
      </c>
      <c r="J186">
        <v>57764</v>
      </c>
    </row>
    <row r="187" spans="1:10">
      <c r="A187" t="s">
        <v>689</v>
      </c>
      <c r="B187" t="s">
        <v>55</v>
      </c>
      <c r="C187" t="s">
        <v>690</v>
      </c>
      <c r="D187" t="s">
        <v>691</v>
      </c>
      <c r="E187" t="s">
        <v>12</v>
      </c>
      <c r="F187" t="s">
        <v>692</v>
      </c>
      <c r="G187" t="s">
        <v>693</v>
      </c>
      <c r="H187" t="s">
        <v>53</v>
      </c>
      <c r="I187">
        <v>40893</v>
      </c>
      <c r="J187">
        <v>153</v>
      </c>
    </row>
    <row r="188" spans="1:10">
      <c r="A188" t="s">
        <v>689</v>
      </c>
      <c r="B188" t="s">
        <v>55</v>
      </c>
      <c r="C188" t="s">
        <v>694</v>
      </c>
      <c r="D188" t="s">
        <v>695</v>
      </c>
      <c r="E188" t="s">
        <v>12</v>
      </c>
      <c r="F188" t="s">
        <v>696</v>
      </c>
      <c r="G188" t="s">
        <v>697</v>
      </c>
      <c r="H188" t="s">
        <v>53</v>
      </c>
      <c r="I188">
        <v>62118</v>
      </c>
      <c r="J188">
        <v>195</v>
      </c>
    </row>
    <row r="189" spans="1:10">
      <c r="A189" t="s">
        <v>689</v>
      </c>
      <c r="B189" t="s">
        <v>55</v>
      </c>
      <c r="C189" t="s">
        <v>698</v>
      </c>
      <c r="D189" t="s">
        <v>699</v>
      </c>
      <c r="E189" t="s">
        <v>12</v>
      </c>
      <c r="F189" t="s">
        <v>700</v>
      </c>
      <c r="G189" t="s">
        <v>701</v>
      </c>
      <c r="H189" t="s">
        <v>53</v>
      </c>
      <c r="I189">
        <v>218361</v>
      </c>
      <c r="J189">
        <v>1789</v>
      </c>
    </row>
    <row r="190" spans="1:10">
      <c r="A190" t="s">
        <v>689</v>
      </c>
      <c r="B190" t="s">
        <v>55</v>
      </c>
      <c r="C190" t="s">
        <v>702</v>
      </c>
      <c r="D190" t="s">
        <v>703</v>
      </c>
      <c r="E190" t="s">
        <v>12</v>
      </c>
      <c r="F190" t="s">
        <v>704</v>
      </c>
      <c r="G190" t="s">
        <v>705</v>
      </c>
      <c r="H190" t="s">
        <v>53</v>
      </c>
      <c r="I190">
        <v>19008</v>
      </c>
      <c r="J190">
        <v>19</v>
      </c>
    </row>
    <row r="191" spans="1:10">
      <c r="A191" t="s">
        <v>689</v>
      </c>
      <c r="B191" t="s">
        <v>55</v>
      </c>
      <c r="C191" t="s">
        <v>706</v>
      </c>
      <c r="D191" t="s">
        <v>707</v>
      </c>
      <c r="E191" t="s">
        <v>12</v>
      </c>
      <c r="F191" t="s">
        <v>708</v>
      </c>
      <c r="G191" t="s">
        <v>709</v>
      </c>
      <c r="H191" t="s">
        <v>53</v>
      </c>
      <c r="I191">
        <v>121983</v>
      </c>
      <c r="J191">
        <v>325</v>
      </c>
    </row>
    <row r="192" spans="1:10">
      <c r="A192" t="s">
        <v>689</v>
      </c>
      <c r="B192" t="s">
        <v>55</v>
      </c>
      <c r="C192" t="s">
        <v>710</v>
      </c>
      <c r="D192" t="s">
        <v>711</v>
      </c>
      <c r="E192" t="s">
        <v>12</v>
      </c>
      <c r="F192" t="s">
        <v>712</v>
      </c>
      <c r="G192" t="s">
        <v>713</v>
      </c>
      <c r="H192" t="s">
        <v>53</v>
      </c>
      <c r="I192">
        <v>184234</v>
      </c>
      <c r="J192">
        <v>1058</v>
      </c>
    </row>
    <row r="193" spans="1:10">
      <c r="A193" t="s">
        <v>689</v>
      </c>
      <c r="B193" t="s">
        <v>55</v>
      </c>
      <c r="C193" t="s">
        <v>714</v>
      </c>
      <c r="D193" t="s">
        <v>715</v>
      </c>
      <c r="E193" t="s">
        <v>12</v>
      </c>
      <c r="F193" t="s">
        <v>716</v>
      </c>
      <c r="G193" t="s">
        <v>717</v>
      </c>
      <c r="H193" t="s">
        <v>53</v>
      </c>
      <c r="I193">
        <v>2390</v>
      </c>
      <c r="J193">
        <v>1</v>
      </c>
    </row>
    <row r="194" spans="1:10">
      <c r="A194" t="s">
        <v>689</v>
      </c>
      <c r="B194" t="s">
        <v>55</v>
      </c>
      <c r="C194" t="s">
        <v>718</v>
      </c>
      <c r="D194" t="s">
        <v>719</v>
      </c>
      <c r="E194" t="s">
        <v>12</v>
      </c>
      <c r="F194" t="s">
        <v>720</v>
      </c>
      <c r="G194" t="s">
        <v>721</v>
      </c>
      <c r="H194" t="s">
        <v>53</v>
      </c>
      <c r="I194">
        <v>4540</v>
      </c>
      <c r="J194">
        <v>2</v>
      </c>
    </row>
    <row r="195" spans="1:10">
      <c r="A195" t="s">
        <v>689</v>
      </c>
      <c r="B195" t="s">
        <v>55</v>
      </c>
      <c r="C195" t="s">
        <v>722</v>
      </c>
      <c r="D195" t="s">
        <v>723</v>
      </c>
      <c r="E195" t="s">
        <v>12</v>
      </c>
      <c r="F195" t="s">
        <v>724</v>
      </c>
      <c r="G195" t="s">
        <v>725</v>
      </c>
      <c r="H195" t="s">
        <v>53</v>
      </c>
      <c r="I195">
        <v>128547</v>
      </c>
      <c r="J195">
        <v>2756</v>
      </c>
    </row>
    <row r="196" spans="1:10">
      <c r="A196" t="s">
        <v>689</v>
      </c>
      <c r="B196" t="s">
        <v>55</v>
      </c>
      <c r="C196" t="s">
        <v>726</v>
      </c>
      <c r="D196" t="s">
        <v>727</v>
      </c>
      <c r="E196" t="s">
        <v>12</v>
      </c>
      <c r="F196" t="s">
        <v>728</v>
      </c>
      <c r="G196" t="s">
        <v>729</v>
      </c>
      <c r="H196" t="s">
        <v>53</v>
      </c>
      <c r="I196">
        <v>116704</v>
      </c>
      <c r="J196">
        <v>369</v>
      </c>
    </row>
    <row r="197" spans="1:10">
      <c r="A197" t="s">
        <v>689</v>
      </c>
      <c r="B197" t="s">
        <v>55</v>
      </c>
      <c r="C197" t="s">
        <v>730</v>
      </c>
      <c r="D197" t="s">
        <v>731</v>
      </c>
      <c r="E197" t="s">
        <v>12</v>
      </c>
      <c r="F197" t="s">
        <v>732</v>
      </c>
      <c r="G197" t="s">
        <v>733</v>
      </c>
      <c r="H197" t="s">
        <v>53</v>
      </c>
      <c r="I197">
        <v>295265</v>
      </c>
      <c r="J197">
        <v>1132</v>
      </c>
    </row>
    <row r="198" spans="1:10">
      <c r="A198" t="s">
        <v>689</v>
      </c>
      <c r="B198" t="s">
        <v>55</v>
      </c>
      <c r="C198" t="s">
        <v>734</v>
      </c>
      <c r="D198" t="s">
        <v>735</v>
      </c>
      <c r="E198" t="s">
        <v>12</v>
      </c>
      <c r="F198" t="s">
        <v>736</v>
      </c>
      <c r="G198" t="s">
        <v>737</v>
      </c>
      <c r="H198" t="s">
        <v>53</v>
      </c>
      <c r="I198">
        <v>25129</v>
      </c>
      <c r="J198">
        <v>21</v>
      </c>
    </row>
    <row r="199" spans="1:10">
      <c r="A199" t="s">
        <v>689</v>
      </c>
      <c r="B199" t="s">
        <v>55</v>
      </c>
      <c r="C199" t="s">
        <v>738</v>
      </c>
      <c r="D199" t="s">
        <v>739</v>
      </c>
      <c r="E199" t="s">
        <v>12</v>
      </c>
      <c r="F199" t="s">
        <v>740</v>
      </c>
      <c r="G199" t="s">
        <v>741</v>
      </c>
      <c r="H199" t="s">
        <v>53</v>
      </c>
      <c r="I199">
        <v>263722</v>
      </c>
      <c r="J199">
        <v>630</v>
      </c>
    </row>
    <row r="200" spans="1:10">
      <c r="A200" t="s">
        <v>689</v>
      </c>
      <c r="B200" t="s">
        <v>55</v>
      </c>
      <c r="C200" t="s">
        <v>742</v>
      </c>
      <c r="D200" t="s">
        <v>743</v>
      </c>
      <c r="E200" t="s">
        <v>12</v>
      </c>
      <c r="F200" t="s">
        <v>744</v>
      </c>
      <c r="G200" t="s">
        <v>745</v>
      </c>
      <c r="H200" t="s">
        <v>53</v>
      </c>
      <c r="I200">
        <v>272217</v>
      </c>
      <c r="J200">
        <v>1182</v>
      </c>
    </row>
    <row r="201" spans="1:10">
      <c r="A201" t="s">
        <v>689</v>
      </c>
      <c r="B201" t="s">
        <v>55</v>
      </c>
      <c r="C201" t="s">
        <v>746</v>
      </c>
      <c r="D201" t="s">
        <v>747</v>
      </c>
      <c r="E201" t="s">
        <v>12</v>
      </c>
      <c r="F201" t="s">
        <v>748</v>
      </c>
      <c r="G201" t="s">
        <v>749</v>
      </c>
      <c r="H201" t="s">
        <v>53</v>
      </c>
      <c r="I201">
        <v>3692</v>
      </c>
      <c r="J201">
        <v>2</v>
      </c>
    </row>
    <row r="202" spans="1:10">
      <c r="A202" t="s">
        <v>689</v>
      </c>
      <c r="B202" t="s">
        <v>55</v>
      </c>
      <c r="C202" t="s">
        <v>750</v>
      </c>
      <c r="D202" t="s">
        <v>751</v>
      </c>
      <c r="E202" t="s">
        <v>12</v>
      </c>
      <c r="F202" t="s">
        <v>752</v>
      </c>
      <c r="G202" t="s">
        <v>753</v>
      </c>
      <c r="H202" t="s">
        <v>53</v>
      </c>
      <c r="I202">
        <v>6072</v>
      </c>
      <c r="J202">
        <v>1</v>
      </c>
    </row>
    <row r="203" spans="1:10">
      <c r="A203" t="s">
        <v>689</v>
      </c>
      <c r="B203" t="s">
        <v>51</v>
      </c>
      <c r="C203" t="s">
        <v>754</v>
      </c>
      <c r="D203" t="s">
        <v>755</v>
      </c>
      <c r="E203" t="s">
        <v>12</v>
      </c>
      <c r="F203" t="s">
        <v>756</v>
      </c>
      <c r="G203" t="s">
        <v>757</v>
      </c>
      <c r="H203" t="s">
        <v>53</v>
      </c>
      <c r="I203">
        <v>77186</v>
      </c>
      <c r="J203">
        <v>87</v>
      </c>
    </row>
    <row r="204" spans="1:10">
      <c r="A204" t="s">
        <v>689</v>
      </c>
      <c r="B204" t="s">
        <v>51</v>
      </c>
      <c r="C204" t="s">
        <v>758</v>
      </c>
      <c r="D204" t="s">
        <v>759</v>
      </c>
      <c r="E204" t="s">
        <v>12</v>
      </c>
      <c r="F204" t="s">
        <v>760</v>
      </c>
      <c r="G204" t="s">
        <v>761</v>
      </c>
      <c r="H204" t="s">
        <v>53</v>
      </c>
      <c r="I204">
        <v>102906</v>
      </c>
      <c r="J204">
        <v>86</v>
      </c>
    </row>
    <row r="205" spans="1:10">
      <c r="A205" t="s">
        <v>689</v>
      </c>
      <c r="B205" t="s">
        <v>51</v>
      </c>
      <c r="C205" t="s">
        <v>762</v>
      </c>
      <c r="D205" t="s">
        <v>763</v>
      </c>
      <c r="E205" t="s">
        <v>12</v>
      </c>
      <c r="F205" t="s">
        <v>764</v>
      </c>
      <c r="G205" t="s">
        <v>765</v>
      </c>
      <c r="H205" t="s">
        <v>53</v>
      </c>
      <c r="I205">
        <v>190080</v>
      </c>
      <c r="J205">
        <v>251</v>
      </c>
    </row>
    <row r="206" spans="1:10">
      <c r="A206" t="s">
        <v>689</v>
      </c>
      <c r="B206" t="s">
        <v>51</v>
      </c>
      <c r="C206" t="s">
        <v>766</v>
      </c>
      <c r="D206" t="s">
        <v>767</v>
      </c>
      <c r="E206" t="s">
        <v>12</v>
      </c>
      <c r="F206" t="s">
        <v>768</v>
      </c>
      <c r="G206" t="s">
        <v>769</v>
      </c>
      <c r="H206" t="s">
        <v>53</v>
      </c>
      <c r="I206">
        <v>171524</v>
      </c>
      <c r="J206">
        <v>243</v>
      </c>
    </row>
    <row r="207" spans="1:10">
      <c r="A207" t="s">
        <v>689</v>
      </c>
      <c r="B207" t="s">
        <v>51</v>
      </c>
      <c r="C207" t="s">
        <v>770</v>
      </c>
      <c r="D207" t="s">
        <v>771</v>
      </c>
      <c r="E207" t="s">
        <v>12</v>
      </c>
      <c r="F207" t="s">
        <v>772</v>
      </c>
      <c r="G207" t="s">
        <v>773</v>
      </c>
      <c r="H207" t="s">
        <v>53</v>
      </c>
      <c r="I207">
        <v>95822</v>
      </c>
      <c r="J207">
        <v>19</v>
      </c>
    </row>
    <row r="208" spans="1:10">
      <c r="A208" t="s">
        <v>689</v>
      </c>
      <c r="B208" t="s">
        <v>51</v>
      </c>
      <c r="C208" t="s">
        <v>774</v>
      </c>
      <c r="D208" t="s">
        <v>775</v>
      </c>
      <c r="E208" t="s">
        <v>12</v>
      </c>
      <c r="F208" t="s">
        <v>776</v>
      </c>
      <c r="G208" t="s">
        <v>777</v>
      </c>
      <c r="H208" t="s">
        <v>53</v>
      </c>
      <c r="I208">
        <v>1</v>
      </c>
      <c r="J208">
        <v>0</v>
      </c>
    </row>
    <row r="209" spans="1:10">
      <c r="A209" t="s">
        <v>689</v>
      </c>
      <c r="B209" t="s">
        <v>51</v>
      </c>
      <c r="C209" t="s">
        <v>778</v>
      </c>
      <c r="D209" t="s">
        <v>779</v>
      </c>
      <c r="E209" t="s">
        <v>12</v>
      </c>
      <c r="F209" t="s">
        <v>780</v>
      </c>
      <c r="G209" t="s">
        <v>781</v>
      </c>
      <c r="H209" t="s">
        <v>53</v>
      </c>
      <c r="I209">
        <v>86032</v>
      </c>
      <c r="J209">
        <v>38</v>
      </c>
    </row>
    <row r="210" spans="1:10">
      <c r="A210" t="s">
        <v>689</v>
      </c>
      <c r="B210" t="s">
        <v>51</v>
      </c>
      <c r="C210" t="s">
        <v>782</v>
      </c>
      <c r="D210" t="s">
        <v>783</v>
      </c>
      <c r="E210" t="s">
        <v>12</v>
      </c>
      <c r="F210" t="s">
        <v>784</v>
      </c>
      <c r="G210" t="s">
        <v>785</v>
      </c>
      <c r="H210" t="s">
        <v>53</v>
      </c>
      <c r="I210">
        <v>127077</v>
      </c>
      <c r="J210">
        <v>71</v>
      </c>
    </row>
    <row r="211" spans="1:10">
      <c r="A211" t="s">
        <v>689</v>
      </c>
      <c r="B211" t="s">
        <v>51</v>
      </c>
      <c r="C211" t="s">
        <v>786</v>
      </c>
      <c r="D211" t="s">
        <v>787</v>
      </c>
      <c r="E211" t="s">
        <v>30</v>
      </c>
      <c r="F211" t="s">
        <v>788</v>
      </c>
      <c r="G211" t="s">
        <v>789</v>
      </c>
      <c r="H211" t="s">
        <v>30</v>
      </c>
      <c r="I211">
        <v>0</v>
      </c>
      <c r="J211">
        <v>1</v>
      </c>
    </row>
    <row r="212" spans="1:10">
      <c r="A212" t="s">
        <v>689</v>
      </c>
      <c r="B212" t="s">
        <v>51</v>
      </c>
      <c r="C212" t="s">
        <v>790</v>
      </c>
      <c r="D212" t="s">
        <v>791</v>
      </c>
      <c r="E212" t="s">
        <v>30</v>
      </c>
      <c r="F212" t="s">
        <v>792</v>
      </c>
      <c r="G212" t="s">
        <v>793</v>
      </c>
      <c r="H212" t="s">
        <v>30</v>
      </c>
      <c r="I212">
        <v>2960149</v>
      </c>
      <c r="J212">
        <v>16054</v>
      </c>
    </row>
    <row r="213" spans="1:10">
      <c r="A213" t="s">
        <v>689</v>
      </c>
      <c r="B213" t="s">
        <v>51</v>
      </c>
      <c r="C213" t="s">
        <v>794</v>
      </c>
      <c r="D213" t="s">
        <v>795</v>
      </c>
      <c r="E213" t="s">
        <v>30</v>
      </c>
      <c r="F213" t="s">
        <v>796</v>
      </c>
      <c r="G213" t="s">
        <v>797</v>
      </c>
      <c r="H213" t="s">
        <v>30</v>
      </c>
      <c r="I213">
        <v>1840463</v>
      </c>
      <c r="J213">
        <v>7200</v>
      </c>
    </row>
    <row r="214" spans="1:10">
      <c r="A214" t="s">
        <v>689</v>
      </c>
      <c r="B214" t="s">
        <v>51</v>
      </c>
      <c r="C214" t="s">
        <v>798</v>
      </c>
      <c r="D214" t="s">
        <v>799</v>
      </c>
      <c r="E214" t="s">
        <v>30</v>
      </c>
      <c r="F214" t="s">
        <v>800</v>
      </c>
      <c r="G214" t="s">
        <v>801</v>
      </c>
      <c r="H214" t="s">
        <v>30</v>
      </c>
      <c r="I214">
        <v>0</v>
      </c>
      <c r="J214">
        <v>3</v>
      </c>
    </row>
    <row r="215" spans="1:10">
      <c r="A215" t="s">
        <v>689</v>
      </c>
      <c r="B215" t="s">
        <v>51</v>
      </c>
      <c r="C215" t="s">
        <v>802</v>
      </c>
      <c r="D215" t="s">
        <v>803</v>
      </c>
      <c r="E215" t="s">
        <v>12</v>
      </c>
      <c r="F215" t="s">
        <v>804</v>
      </c>
      <c r="G215" t="s">
        <v>805</v>
      </c>
      <c r="H215" t="s">
        <v>53</v>
      </c>
      <c r="I215">
        <v>74692</v>
      </c>
      <c r="J215">
        <v>82</v>
      </c>
    </row>
    <row r="216" spans="1:10">
      <c r="A216" t="s">
        <v>689</v>
      </c>
      <c r="B216" t="s">
        <v>51</v>
      </c>
      <c r="C216" t="s">
        <v>806</v>
      </c>
      <c r="D216" t="s">
        <v>807</v>
      </c>
      <c r="E216" t="s">
        <v>12</v>
      </c>
      <c r="F216" t="s">
        <v>808</v>
      </c>
      <c r="G216" t="s">
        <v>809</v>
      </c>
      <c r="H216" t="s">
        <v>53</v>
      </c>
      <c r="I216">
        <v>84531</v>
      </c>
      <c r="J216">
        <v>62</v>
      </c>
    </row>
    <row r="217" spans="1:10">
      <c r="A217" t="s">
        <v>689</v>
      </c>
      <c r="B217" t="s">
        <v>51</v>
      </c>
      <c r="C217" t="s">
        <v>810</v>
      </c>
      <c r="D217" t="s">
        <v>811</v>
      </c>
      <c r="E217" t="s">
        <v>12</v>
      </c>
      <c r="F217" t="s">
        <v>812</v>
      </c>
      <c r="G217" t="s">
        <v>813</v>
      </c>
      <c r="H217" t="s">
        <v>53</v>
      </c>
      <c r="I217">
        <v>188741</v>
      </c>
      <c r="J217">
        <v>257</v>
      </c>
    </row>
    <row r="218" spans="1:10">
      <c r="A218" t="s">
        <v>689</v>
      </c>
      <c r="B218" t="s">
        <v>51</v>
      </c>
      <c r="C218" t="s">
        <v>814</v>
      </c>
      <c r="D218" t="s">
        <v>815</v>
      </c>
      <c r="E218" t="s">
        <v>12</v>
      </c>
      <c r="F218" t="s">
        <v>816</v>
      </c>
      <c r="G218" t="s">
        <v>817</v>
      </c>
      <c r="H218" t="s">
        <v>53</v>
      </c>
      <c r="I218">
        <v>137919</v>
      </c>
      <c r="J218">
        <v>154</v>
      </c>
    </row>
    <row r="219" spans="1:10">
      <c r="A219" t="s">
        <v>689</v>
      </c>
      <c r="B219" t="s">
        <v>51</v>
      </c>
      <c r="C219" t="s">
        <v>818</v>
      </c>
      <c r="D219" t="s">
        <v>819</v>
      </c>
      <c r="E219" t="s">
        <v>12</v>
      </c>
      <c r="F219" t="s">
        <v>820</v>
      </c>
      <c r="G219" t="s">
        <v>821</v>
      </c>
      <c r="H219" t="s">
        <v>53</v>
      </c>
      <c r="I219">
        <v>92812</v>
      </c>
      <c r="J219">
        <v>15</v>
      </c>
    </row>
    <row r="220" spans="1:10">
      <c r="A220" t="s">
        <v>689</v>
      </c>
      <c r="B220" t="s">
        <v>51</v>
      </c>
      <c r="C220" t="s">
        <v>822</v>
      </c>
      <c r="D220" t="s">
        <v>823</v>
      </c>
      <c r="E220" t="s">
        <v>12</v>
      </c>
      <c r="F220" t="s">
        <v>824</v>
      </c>
      <c r="G220" t="s">
        <v>825</v>
      </c>
      <c r="H220" t="s">
        <v>53</v>
      </c>
      <c r="I220">
        <v>95125</v>
      </c>
      <c r="J220">
        <v>17</v>
      </c>
    </row>
    <row r="221" spans="1:10">
      <c r="A221" t="s">
        <v>689</v>
      </c>
      <c r="B221" t="s">
        <v>51</v>
      </c>
      <c r="C221" t="s">
        <v>826</v>
      </c>
      <c r="D221" t="s">
        <v>827</v>
      </c>
      <c r="E221" t="s">
        <v>12</v>
      </c>
      <c r="F221" t="s">
        <v>828</v>
      </c>
      <c r="G221" t="s">
        <v>829</v>
      </c>
      <c r="H221" t="s">
        <v>53</v>
      </c>
      <c r="I221">
        <v>80159</v>
      </c>
      <c r="J221">
        <v>34</v>
      </c>
    </row>
    <row r="222" spans="1:10">
      <c r="A222" t="s">
        <v>689</v>
      </c>
      <c r="B222" t="s">
        <v>51</v>
      </c>
      <c r="C222" t="s">
        <v>830</v>
      </c>
      <c r="D222" t="s">
        <v>831</v>
      </c>
      <c r="E222" t="s">
        <v>12</v>
      </c>
      <c r="F222" t="s">
        <v>832</v>
      </c>
      <c r="G222" t="s">
        <v>833</v>
      </c>
      <c r="H222" t="s">
        <v>53</v>
      </c>
      <c r="I222">
        <v>101245</v>
      </c>
      <c r="J222">
        <v>53</v>
      </c>
    </row>
    <row r="223" spans="1:10">
      <c r="A223" t="s">
        <v>689</v>
      </c>
      <c r="B223" t="s">
        <v>51</v>
      </c>
      <c r="C223" t="s">
        <v>834</v>
      </c>
      <c r="D223" t="s">
        <v>835</v>
      </c>
      <c r="E223" t="s">
        <v>30</v>
      </c>
      <c r="F223" t="s">
        <v>836</v>
      </c>
      <c r="G223" t="s">
        <v>837</v>
      </c>
      <c r="H223" t="s">
        <v>30</v>
      </c>
      <c r="I223">
        <v>0</v>
      </c>
      <c r="J223">
        <v>1</v>
      </c>
    </row>
    <row r="224" spans="1:10">
      <c r="A224" t="s">
        <v>689</v>
      </c>
      <c r="B224" t="s">
        <v>51</v>
      </c>
      <c r="C224" t="s">
        <v>838</v>
      </c>
      <c r="D224" t="s">
        <v>839</v>
      </c>
      <c r="E224" t="s">
        <v>30</v>
      </c>
      <c r="F224" t="s">
        <v>840</v>
      </c>
      <c r="G224" t="s">
        <v>841</v>
      </c>
      <c r="H224" t="s">
        <v>30</v>
      </c>
      <c r="I224">
        <v>0</v>
      </c>
      <c r="J224">
        <v>1</v>
      </c>
    </row>
  </sheetData>
  <autoFilter ref="A1:J1" xr:uid="{00000000-0009-0000-0000-000000000000}"/>
  <conditionalFormatting sqref="C1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8" sqref="C8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A16" zoomScaleNormal="100" workbookViewId="0">
      <selection activeCell="A22" sqref="A2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almapbbdo:alp_bu-empreendedores:display:consideracao:todos</v>
      </c>
      <c r="B2" t="str">
        <f t="shared" ref="B2:B65" si="1">bd_site</f>
        <v>Google Brasil</v>
      </c>
      <c r="C2" t="str">
        <f t="shared" ref="C2:C65" si="2">bd_placement</f>
        <v>dv_360:flash:3rd_party_list-microempreendedores-mei:display:cpm:large_mobile_banner-320x100:cons_ins_empreendedores-produtos:cidp142.2.11:2</v>
      </c>
      <c r="D2" t="str">
        <f t="shared" ref="D2:D65" si="3">bd_placementID</f>
        <v>264967922</v>
      </c>
      <c r="E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" t="str">
        <f t="shared" ref="F2:F65" si="4">bd_ad</f>
        <v>dv_360:flash:3rd_party_list-microempreendedores-mei:display:cpm:large_mobile_banner-320x100:cons_ins_empreendedores-produtos:cidp142.2.11:2</v>
      </c>
      <c r="G2" t="str">
        <f t="shared" ref="G2:G65" si="5">bd_adid</f>
        <v>460186895</v>
      </c>
      <c r="H2" t="str">
        <f t="shared" ref="H2:H65" si="6">bd_creativetype</f>
        <v>Display</v>
      </c>
      <c r="I2">
        <f t="shared" ref="I2:I65" si="7">bd_impression</f>
        <v>1307</v>
      </c>
      <c r="J2">
        <f t="shared" ref="J2:J65" si="8">bd_clicks</f>
        <v>2</v>
      </c>
      <c r="K2" s="4">
        <f t="shared" ref="K2:K65" si="9">VLOOKUP(E2,tabela,2,FALSE)</f>
        <v>0.04</v>
      </c>
      <c r="L2">
        <f t="shared" ref="L2:L43" si="10">VLOOKUP(E2,tabela,3,FALSE)</f>
        <v>0.1</v>
      </c>
      <c r="M2" s="4">
        <f t="shared" ref="M2:M34" si="11">IF(E2="Dynamic Click",J2*K2,K2*$I2/1000)</f>
        <v>5.228E-2</v>
      </c>
      <c r="N2" s="4">
        <f>IF(E2="Dynamic Click",J2*L2,L2*$I2/1000)</f>
        <v>0.13070000000000001</v>
      </c>
    </row>
    <row r="3" spans="1:14">
      <c r="A3" t="str">
        <f t="shared" si="0"/>
        <v>almapbbdo:alp_bu-empreendedores:display:consideracao:todos</v>
      </c>
      <c r="B3" t="str">
        <f t="shared" si="1"/>
        <v>Google Brasil</v>
      </c>
      <c r="C3" t="str">
        <f t="shared" si="2"/>
        <v>dv_360:flash:3rd_party_list-microempreendedores-mei:display:cpm:leaderboard-728x90:cons_ins_empreendedores-produtos:cidp142.2.13:2</v>
      </c>
      <c r="D3" t="str">
        <f t="shared" si="3"/>
        <v>265291459</v>
      </c>
      <c r="E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" t="str">
        <f t="shared" si="4"/>
        <v>dv_360:flash:3rd_party_list-microempreendedores-mei:display:cpm:leaderboard-728x90:cons_ins_empreendedores-produtos:cidp142.2.13:2</v>
      </c>
      <c r="G3" t="str">
        <f t="shared" si="5"/>
        <v>460186913</v>
      </c>
      <c r="H3" t="str">
        <f t="shared" si="6"/>
        <v>Display</v>
      </c>
      <c r="I3">
        <f t="shared" si="7"/>
        <v>1595</v>
      </c>
      <c r="J3">
        <f t="shared" si="8"/>
        <v>2</v>
      </c>
      <c r="K3" s="4">
        <f t="shared" si="9"/>
        <v>0.04</v>
      </c>
      <c r="L3">
        <f t="shared" si="10"/>
        <v>0.1</v>
      </c>
      <c r="M3" s="4">
        <f t="shared" si="11"/>
        <v>6.3800000000000009E-2</v>
      </c>
      <c r="N3" s="4">
        <f t="shared" ref="N3:N34" si="12">IF(E3="Dynamic Click",J3*L3,L3*$I3/1000)</f>
        <v>0.1595</v>
      </c>
    </row>
    <row r="4" spans="1:14">
      <c r="A4" t="str">
        <f t="shared" si="0"/>
        <v>almapbbdo:alp_bu-empreendedores:display:consideracao:todos</v>
      </c>
      <c r="B4" t="str">
        <f t="shared" si="1"/>
        <v>Google Brasil</v>
      </c>
      <c r="C4" t="str">
        <f t="shared" si="2"/>
        <v>dv_360:flash:3rd_party_list-microempreendedores-mei:display:cpm:mobile_leaderboard-320x50:cons_ins_empreendedores-produtos:cidp142.2.12:2</v>
      </c>
      <c r="D4" t="str">
        <f t="shared" si="3"/>
        <v>264967919</v>
      </c>
      <c r="E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" t="str">
        <f t="shared" si="4"/>
        <v>dv_360:flash:3rd_party_list-microempreendedores-mei:display:cpm:mobile_leaderboard-320x50:cons_ins_empreendedores-produtos:cidp142.2.12:2</v>
      </c>
      <c r="G4" t="str">
        <f t="shared" si="5"/>
        <v>460186892</v>
      </c>
      <c r="H4" t="str">
        <f t="shared" si="6"/>
        <v>Display</v>
      </c>
      <c r="I4">
        <f t="shared" si="7"/>
        <v>7242</v>
      </c>
      <c r="J4">
        <f t="shared" si="8"/>
        <v>41</v>
      </c>
      <c r="K4" s="4">
        <f t="shared" si="9"/>
        <v>0.04</v>
      </c>
      <c r="L4">
        <f t="shared" si="10"/>
        <v>0.1</v>
      </c>
      <c r="M4" s="4">
        <f t="shared" si="11"/>
        <v>0.28967999999999999</v>
      </c>
      <c r="N4" s="4">
        <f t="shared" si="12"/>
        <v>0.72420000000000007</v>
      </c>
    </row>
    <row r="5" spans="1:14">
      <c r="A5" t="str">
        <f t="shared" si="0"/>
        <v>almapbbdo:alp_bu-empreendedores:display:consideracao:todos</v>
      </c>
      <c r="B5" t="str">
        <f t="shared" si="1"/>
        <v>Google Brasil</v>
      </c>
      <c r="C5" t="str">
        <f t="shared" si="2"/>
        <v>dv_360:flash:3rd_party_list-microempreendedores-mei:display:cpm:retangulo_medio-300x250:cons_ins_empreendedores-produtos:cidp142.2.9:2</v>
      </c>
      <c r="D5" t="str">
        <f t="shared" si="3"/>
        <v>265291447</v>
      </c>
      <c r="E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" t="str">
        <f t="shared" si="4"/>
        <v>dv_360:flash:3rd_party_list-microempreendedores-mei:display:cpm:retangulo_medio-300x250:cons_ins_empreendedores-produtos:cidp142.2.9:2</v>
      </c>
      <c r="G5" t="str">
        <f t="shared" si="5"/>
        <v>460186901</v>
      </c>
      <c r="H5" t="str">
        <f t="shared" si="6"/>
        <v>Display</v>
      </c>
      <c r="I5">
        <f t="shared" si="7"/>
        <v>6837</v>
      </c>
      <c r="J5">
        <f t="shared" si="8"/>
        <v>25</v>
      </c>
      <c r="K5" s="4">
        <f t="shared" si="9"/>
        <v>0.04</v>
      </c>
      <c r="L5">
        <f t="shared" si="10"/>
        <v>0.1</v>
      </c>
      <c r="M5" s="4">
        <f t="shared" si="11"/>
        <v>0.27348</v>
      </c>
      <c r="N5" s="4">
        <f t="shared" si="12"/>
        <v>0.68370000000000009</v>
      </c>
    </row>
    <row r="6" spans="1:14">
      <c r="A6" t="str">
        <f t="shared" si="0"/>
        <v>almapbbdo:alp_bu-empreendedores:display:consideracao:todos</v>
      </c>
      <c r="B6" t="str">
        <f t="shared" si="1"/>
        <v>Google Brasil</v>
      </c>
      <c r="C6" t="str">
        <f t="shared" si="2"/>
        <v>dv_360:flash:3rd_party_list-microempreendedores-mei:display:cpm:skyscraper-300x600:cons_ins_empreendedores-produtos:cidp142.2.10:2</v>
      </c>
      <c r="D6" t="str">
        <f t="shared" si="3"/>
        <v>265291444</v>
      </c>
      <c r="E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" t="str">
        <f t="shared" si="4"/>
        <v>dv_360:flash:3rd_party_list-microempreendedores-mei:display:cpm:skyscraper-300x600:cons_ins_empreendedores-produtos:cidp142.2.10:2</v>
      </c>
      <c r="G6" t="str">
        <f t="shared" si="5"/>
        <v>460186898</v>
      </c>
      <c r="H6" t="str">
        <f t="shared" si="6"/>
        <v>Display</v>
      </c>
      <c r="I6">
        <f t="shared" si="7"/>
        <v>2423</v>
      </c>
      <c r="J6">
        <f t="shared" si="8"/>
        <v>61</v>
      </c>
      <c r="K6" s="4">
        <f t="shared" si="9"/>
        <v>0.04</v>
      </c>
      <c r="L6">
        <f t="shared" si="10"/>
        <v>0.1</v>
      </c>
      <c r="M6" s="4">
        <f t="shared" si="11"/>
        <v>9.6920000000000006E-2</v>
      </c>
      <c r="N6" s="4">
        <f t="shared" si="12"/>
        <v>0.24230000000000002</v>
      </c>
    </row>
    <row r="7" spans="1:14">
      <c r="A7" t="str">
        <f t="shared" si="0"/>
        <v>almapbbdo:alp_bu-empreendedores:display:consideracao:todos</v>
      </c>
      <c r="B7" t="str">
        <f t="shared" si="1"/>
        <v>Google Brasil</v>
      </c>
      <c r="C7" t="str">
        <f t="shared" si="2"/>
        <v>dv_360:zip:3rd_party_list-microempreendedores-mei:display:cpm:large_mobile_banner-320x100:cons_ins_empreendedores-produtos:cidp142.2.3:2</v>
      </c>
      <c r="D7" t="str">
        <f t="shared" si="3"/>
        <v>265291456</v>
      </c>
      <c r="E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" t="str">
        <f t="shared" si="4"/>
        <v>dv_360:zip:3rd_party_list-microempreendedores-mei:display:cpm:large_mobile_banner-320x100:cons_ins_empreendedores-produtos:cidp142.2.3:2</v>
      </c>
      <c r="G7" t="str">
        <f t="shared" si="5"/>
        <v>460186910</v>
      </c>
      <c r="H7" t="str">
        <f t="shared" si="6"/>
        <v>Display</v>
      </c>
      <c r="I7">
        <f t="shared" si="7"/>
        <v>3283</v>
      </c>
      <c r="J7">
        <f t="shared" si="8"/>
        <v>8</v>
      </c>
      <c r="K7" s="4">
        <f t="shared" si="9"/>
        <v>0.04</v>
      </c>
      <c r="L7">
        <f t="shared" si="10"/>
        <v>0.1</v>
      </c>
      <c r="M7" s="4">
        <f t="shared" si="11"/>
        <v>0.13131999999999999</v>
      </c>
      <c r="N7" s="4">
        <f t="shared" si="12"/>
        <v>0.32830000000000004</v>
      </c>
    </row>
    <row r="8" spans="1:14">
      <c r="A8" t="str">
        <f t="shared" si="0"/>
        <v>almapbbdo:alp_bu-empreendedores:display:consideracao:todos</v>
      </c>
      <c r="B8" t="str">
        <f t="shared" si="1"/>
        <v>Google Brasil</v>
      </c>
      <c r="C8" t="str">
        <f t="shared" si="2"/>
        <v>dv_360:zip:3rd_party_list-microempreendedores-mei:display:cpm:leaderboard-728x90:cons_ins_empreendedores-produtos:cidp142.2.5:2</v>
      </c>
      <c r="D8" t="str">
        <f t="shared" si="3"/>
        <v>265291450</v>
      </c>
      <c r="E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" t="str">
        <f t="shared" si="4"/>
        <v>dv_360:zip:3rd_party_list-microempreendedores-mei:display:cpm:leaderboard-728x90:cons_ins_empreendedores-produtos:cidp142.2.5:2</v>
      </c>
      <c r="G8" t="str">
        <f t="shared" si="5"/>
        <v>460186904</v>
      </c>
      <c r="H8" t="str">
        <f t="shared" si="6"/>
        <v>Display</v>
      </c>
      <c r="I8">
        <f t="shared" si="7"/>
        <v>3206</v>
      </c>
      <c r="J8">
        <f t="shared" si="8"/>
        <v>2</v>
      </c>
      <c r="K8" s="4">
        <f t="shared" si="9"/>
        <v>0.04</v>
      </c>
      <c r="L8">
        <f t="shared" si="10"/>
        <v>0.1</v>
      </c>
      <c r="M8" s="4">
        <f t="shared" si="11"/>
        <v>0.12824000000000002</v>
      </c>
      <c r="N8" s="4">
        <f t="shared" si="12"/>
        <v>0.3206</v>
      </c>
    </row>
    <row r="9" spans="1:14">
      <c r="A9" t="str">
        <f t="shared" si="0"/>
        <v>almapbbdo:alp_bu-empreendedores:display:consideracao:todos</v>
      </c>
      <c r="B9" t="str">
        <f t="shared" si="1"/>
        <v>Google Brasil</v>
      </c>
      <c r="C9" t="str">
        <f t="shared" si="2"/>
        <v>dv_360:zip:3rd_party_list-microempreendedores-mei:display:cpm:mobile_leaderboard-320x50:cons_ins_empreendedores-produtos:cidp142.2.4:2</v>
      </c>
      <c r="D9" t="str">
        <f t="shared" si="3"/>
        <v>265291453</v>
      </c>
      <c r="E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" t="str">
        <f t="shared" si="4"/>
        <v>dv_360:zip:3rd_party_list-microempreendedores-mei:display:cpm:mobile_leaderboard-320x50:cons_ins_empreendedores-produtos:cidp142.2.4:2</v>
      </c>
      <c r="G9" t="str">
        <f t="shared" si="5"/>
        <v>460186907</v>
      </c>
      <c r="H9" t="str">
        <f t="shared" si="6"/>
        <v>Display</v>
      </c>
      <c r="I9">
        <f t="shared" si="7"/>
        <v>9801</v>
      </c>
      <c r="J9">
        <f t="shared" si="8"/>
        <v>56</v>
      </c>
      <c r="K9" s="4">
        <f t="shared" si="9"/>
        <v>0.04</v>
      </c>
      <c r="L9">
        <f t="shared" si="10"/>
        <v>0.1</v>
      </c>
      <c r="M9" s="4">
        <f t="shared" si="11"/>
        <v>0.39204</v>
      </c>
      <c r="N9" s="4">
        <f t="shared" si="12"/>
        <v>0.98009999999999997</v>
      </c>
    </row>
    <row r="10" spans="1:14">
      <c r="A10" t="str">
        <f t="shared" si="0"/>
        <v>almapbbdo:alp_bu-empreendedores:display:consideracao:todos</v>
      </c>
      <c r="B10" t="str">
        <f t="shared" si="1"/>
        <v>Google Brasil</v>
      </c>
      <c r="C10" t="str">
        <f t="shared" si="2"/>
        <v>dv_360:zip:3rd_party_list-microempreendedores-mei:display:cpm:retangulo_medio-300x250:cons_ins_empreendedores-produtos:cidp142.2.1:2</v>
      </c>
      <c r="D10" t="str">
        <f t="shared" si="3"/>
        <v>264986318</v>
      </c>
      <c r="E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" t="str">
        <f t="shared" si="4"/>
        <v>dv_360:zip:3rd_party_list-microempreendedores-mei:display:cpm:retangulo_medio-300x250:cons_ins_empreendedores-produtos:cidp142.2.1:2</v>
      </c>
      <c r="G10" t="str">
        <f t="shared" si="5"/>
        <v>460275577</v>
      </c>
      <c r="H10" t="str">
        <f t="shared" si="6"/>
        <v>Display</v>
      </c>
      <c r="I10">
        <f t="shared" si="7"/>
        <v>14602</v>
      </c>
      <c r="J10">
        <f t="shared" si="8"/>
        <v>48</v>
      </c>
      <c r="K10" s="4">
        <f t="shared" si="9"/>
        <v>0.04</v>
      </c>
      <c r="L10">
        <f t="shared" si="10"/>
        <v>0.1</v>
      </c>
      <c r="M10" s="4">
        <f t="shared" si="11"/>
        <v>0.58408000000000004</v>
      </c>
      <c r="N10" s="4">
        <f t="shared" si="12"/>
        <v>1.4601999999999999</v>
      </c>
    </row>
    <row r="11" spans="1:14">
      <c r="A11" t="str">
        <f t="shared" si="0"/>
        <v>almapbbdo:alp_bu-empreendedores:display:consideracao:todos</v>
      </c>
      <c r="B11" t="str">
        <f t="shared" si="1"/>
        <v>Google Brasil</v>
      </c>
      <c r="C11" t="str">
        <f t="shared" si="2"/>
        <v>dv_360:zip:3rd_party_list-microempreendedores-mei:display:cpm:skyscraper-300x600:cons_ins_empreendedores-produtos:cidp142.2.2:2</v>
      </c>
      <c r="D11" t="str">
        <f t="shared" si="3"/>
        <v>265291462</v>
      </c>
      <c r="E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" t="str">
        <f t="shared" si="4"/>
        <v>dv_360:zip:3rd_party_list-microempreendedores-mei:display:cpm:skyscraper-300x600:cons_ins_empreendedores-produtos:cidp142.2.2:2</v>
      </c>
      <c r="G11" t="str">
        <f t="shared" si="5"/>
        <v>460186916</v>
      </c>
      <c r="H11" t="str">
        <f t="shared" si="6"/>
        <v>Display</v>
      </c>
      <c r="I11">
        <f t="shared" si="7"/>
        <v>3832</v>
      </c>
      <c r="J11">
        <f t="shared" si="8"/>
        <v>80</v>
      </c>
      <c r="K11" s="4">
        <f t="shared" si="9"/>
        <v>0.04</v>
      </c>
      <c r="L11">
        <f t="shared" si="10"/>
        <v>0.1</v>
      </c>
      <c r="M11" s="4">
        <f t="shared" si="11"/>
        <v>0.15328</v>
      </c>
      <c r="N11" s="4">
        <f t="shared" si="12"/>
        <v>0.38320000000000004</v>
      </c>
    </row>
    <row r="12" spans="1:14">
      <c r="A12" t="str">
        <f t="shared" si="0"/>
        <v>almapbbdo:alp_nova-cielo-atualizado:display:awareness:todos</v>
      </c>
      <c r="B12" t="str">
        <f t="shared" si="1"/>
        <v>AdsMovil</v>
      </c>
      <c r="C12" t="str">
        <f t="shared" si="2"/>
        <v>adsmovil:marca:indepedencia:display:cpm:richmedia-interstitial-320x480:aw_ins_nova-cielo-danilo:cidp116.2.293:2</v>
      </c>
      <c r="D12" t="str">
        <f t="shared" si="3"/>
        <v>256564329</v>
      </c>
      <c r="E1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2" t="str">
        <f t="shared" si="4"/>
        <v>adsmovil:marca:indepedencia:display:cpm:richmedia-interstitial-320x480:aw_ins_nova-cielo-danilo:cidp116.2.293:2</v>
      </c>
      <c r="G12" t="str">
        <f t="shared" si="5"/>
        <v>452313908</v>
      </c>
      <c r="H12" t="str">
        <f t="shared" si="6"/>
        <v>Tracking</v>
      </c>
      <c r="I12">
        <f t="shared" si="7"/>
        <v>0</v>
      </c>
      <c r="J12">
        <f t="shared" si="8"/>
        <v>1</v>
      </c>
      <c r="K12" s="4">
        <f t="shared" si="9"/>
        <v>3.5000000000000001E-3</v>
      </c>
      <c r="L12">
        <f t="shared" si="10"/>
        <v>2.5000000000000001E-2</v>
      </c>
      <c r="M12" s="4">
        <f t="shared" si="11"/>
        <v>3.5000000000000001E-3</v>
      </c>
      <c r="N12" s="4">
        <f t="shared" si="12"/>
        <v>2.5000000000000001E-2</v>
      </c>
    </row>
    <row r="13" spans="1:14">
      <c r="A13" t="str">
        <f t="shared" si="0"/>
        <v>almapbbdo:alp_nova-cielo-atualizado:display:awareness:todos</v>
      </c>
      <c r="B13" t="str">
        <f t="shared" si="1"/>
        <v>AdsMovil</v>
      </c>
      <c r="C13" t="str">
        <f t="shared" si="2"/>
        <v>adsmovil:marca:indepedencia:display:cpm:richmedia-interstitial-320x480:aw_ins_nova-cielo-marcello:cidp116.2.292:2</v>
      </c>
      <c r="D13" t="str">
        <f t="shared" si="3"/>
        <v>256564332</v>
      </c>
      <c r="E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" t="str">
        <f t="shared" si="4"/>
        <v>adsmovil:marca:indepedencia:display:cpm:richmedia-interstitial-320x480:aw_ins_nova-cielo-marcello:cidp116.2.292:2</v>
      </c>
      <c r="G13" t="str">
        <f t="shared" si="5"/>
        <v>452313911</v>
      </c>
      <c r="H13" t="str">
        <f t="shared" si="6"/>
        <v>Tracking</v>
      </c>
      <c r="I13">
        <f t="shared" si="7"/>
        <v>2</v>
      </c>
      <c r="J13">
        <f t="shared" si="8"/>
        <v>0</v>
      </c>
      <c r="K13" s="4">
        <f t="shared" si="9"/>
        <v>0.04</v>
      </c>
      <c r="L13">
        <f t="shared" si="10"/>
        <v>0.1</v>
      </c>
      <c r="M13" s="4">
        <f t="shared" si="11"/>
        <v>8.0000000000000007E-5</v>
      </c>
      <c r="N13" s="4">
        <f t="shared" si="12"/>
        <v>2.0000000000000001E-4</v>
      </c>
    </row>
    <row r="14" spans="1:14">
      <c r="A14" t="str">
        <f t="shared" si="0"/>
        <v>almapbbdo:alp_nova-cielo-atualizado:display:awareness:todos</v>
      </c>
      <c r="B14" t="str">
        <f t="shared" si="1"/>
        <v>BR OLX</v>
      </c>
      <c r="C14" t="str">
        <f t="shared" si="2"/>
        <v>olx:marca:audiencia_do_portal:display:patrocinio:retangulo-medio-300x250:aw_pre-blackfriday:cidp116.2.1562:2</v>
      </c>
      <c r="D14" t="str">
        <f t="shared" si="3"/>
        <v>259808273</v>
      </c>
      <c r="E1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4" t="str">
        <f t="shared" si="4"/>
        <v>olx:marca:audiencia_do_portal:display:patrocinio:retangulo-medio-300x250:aw_pre-blackfriday:cidp116.2.1562:2</v>
      </c>
      <c r="G14" t="str">
        <f t="shared" si="5"/>
        <v>455756763</v>
      </c>
      <c r="H14" t="str">
        <f t="shared" si="6"/>
        <v>Tracking</v>
      </c>
      <c r="I14">
        <f t="shared" si="7"/>
        <v>0</v>
      </c>
      <c r="J14">
        <f t="shared" si="8"/>
        <v>1</v>
      </c>
      <c r="K14" s="4">
        <f t="shared" si="9"/>
        <v>3.5000000000000001E-3</v>
      </c>
      <c r="L14">
        <f t="shared" si="10"/>
        <v>2.5000000000000001E-2</v>
      </c>
      <c r="M14" s="4">
        <f t="shared" si="11"/>
        <v>3.5000000000000001E-3</v>
      </c>
      <c r="N14" s="4">
        <f t="shared" si="12"/>
        <v>2.5000000000000001E-2</v>
      </c>
    </row>
    <row r="15" spans="1:14">
      <c r="A15" t="str">
        <f t="shared" si="0"/>
        <v>almapbbdo:alp_nova-cielo-atualizado:display:awareness:todos</v>
      </c>
      <c r="B15" t="str">
        <f t="shared" si="1"/>
        <v>Info Money</v>
      </c>
      <c r="C15" t="str">
        <f t="shared" si="2"/>
        <v>info_money:marca:audiencia_do_portal:display:cpm:leaderboard-320x50:aw_ins_flash-marcello_taxa-zero:cidp116.2.1401:2</v>
      </c>
      <c r="D15" t="str">
        <f t="shared" si="3"/>
        <v>257218098</v>
      </c>
      <c r="E1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5" t="str">
        <f t="shared" si="4"/>
        <v>info_money:marca:audiencia_do_portal:display:cpm:leaderboard-320x50:aw_ins_flash-marcello_taxa-zero:cidp116.2.1401:2</v>
      </c>
      <c r="G15" t="str">
        <f t="shared" si="5"/>
        <v>452941331</v>
      </c>
      <c r="H15" t="str">
        <f t="shared" si="6"/>
        <v>Tracking</v>
      </c>
      <c r="I15">
        <f t="shared" si="7"/>
        <v>0</v>
      </c>
      <c r="J15">
        <f t="shared" si="8"/>
        <v>1</v>
      </c>
      <c r="K15" s="4">
        <f t="shared" si="9"/>
        <v>3.5000000000000001E-3</v>
      </c>
      <c r="L15">
        <f t="shared" si="10"/>
        <v>2.5000000000000001E-2</v>
      </c>
      <c r="M15" s="4">
        <f t="shared" si="11"/>
        <v>3.5000000000000001E-3</v>
      </c>
      <c r="N15" s="4">
        <f t="shared" si="12"/>
        <v>2.5000000000000001E-2</v>
      </c>
    </row>
    <row r="16" spans="1:14">
      <c r="A16" t="str">
        <f t="shared" si="0"/>
        <v>almapbbdo:alp_nova-cielo-atualizado:native:awareness:todos</v>
      </c>
      <c r="B16" t="str">
        <f t="shared" si="1"/>
        <v>Oath - Verizon Media</v>
      </c>
      <c r="C16" t="str">
        <f t="shared" si="2"/>
        <v>verizon:marca:carreira:native:cpc:native-627x267:fre_ins_nova-cielo-marcello_taxa-zero:cidp116.2.1316:2</v>
      </c>
      <c r="D16" t="str">
        <f t="shared" si="3"/>
        <v>257229906</v>
      </c>
      <c r="E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" t="str">
        <f t="shared" si="4"/>
        <v>verizon:marca:carreira:native:cpc:native-627x267:fre_ins_nova-cielo-marcello_taxa-zero:cidp116.2.1316:2</v>
      </c>
      <c r="G16" t="str">
        <f t="shared" si="5"/>
        <v>453005278</v>
      </c>
      <c r="H16" t="str">
        <f t="shared" si="6"/>
        <v>Tracking</v>
      </c>
      <c r="I16">
        <f t="shared" si="7"/>
        <v>1</v>
      </c>
      <c r="J16">
        <f t="shared" si="8"/>
        <v>0</v>
      </c>
      <c r="K16" s="4">
        <f t="shared" si="9"/>
        <v>0.04</v>
      </c>
      <c r="L16">
        <f t="shared" si="10"/>
        <v>0.1</v>
      </c>
      <c r="M16" s="4">
        <f t="shared" si="11"/>
        <v>4.0000000000000003E-5</v>
      </c>
      <c r="N16" s="4">
        <f t="shared" si="12"/>
        <v>1E-4</v>
      </c>
    </row>
    <row r="17" spans="1:14">
      <c r="A17" t="str">
        <f t="shared" si="0"/>
        <v>almapbbdo:alp_nova-cielo-atualizado:native:awareness:todos</v>
      </c>
      <c r="B17" t="str">
        <f t="shared" si="1"/>
        <v>Oath - Verizon Media</v>
      </c>
      <c r="C17" t="str">
        <f t="shared" si="2"/>
        <v>verizon:marca:carreira:native:cpc:native-627x267:fre_ins_nova-cielo-pedro_taxa-zero:cidp116.2.1314:2</v>
      </c>
      <c r="D17" t="str">
        <f t="shared" si="3"/>
        <v>257229912</v>
      </c>
      <c r="E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" t="str">
        <f t="shared" si="4"/>
        <v>verizon:marca:carreira:native:cpc:native-627x267:fre_ins_nova-cielo-pedro_taxa-zero:cidp116.2.1314:2</v>
      </c>
      <c r="G17" t="str">
        <f t="shared" si="5"/>
        <v>453005284</v>
      </c>
      <c r="H17" t="str">
        <f t="shared" si="6"/>
        <v>Tracking</v>
      </c>
      <c r="I17">
        <f t="shared" si="7"/>
        <v>1</v>
      </c>
      <c r="J17">
        <f t="shared" si="8"/>
        <v>0</v>
      </c>
      <c r="K17" s="4">
        <f t="shared" si="9"/>
        <v>0.04</v>
      </c>
      <c r="L17">
        <f t="shared" si="10"/>
        <v>0.1</v>
      </c>
      <c r="M17" s="4">
        <f t="shared" si="11"/>
        <v>4.0000000000000003E-5</v>
      </c>
      <c r="N17" s="4">
        <f t="shared" si="12"/>
        <v>1E-4</v>
      </c>
    </row>
    <row r="18" spans="1:14">
      <c r="A18" t="str">
        <f t="shared" si="0"/>
        <v>almapbbdo:alp_nova-cielo-atualizado:native:awareness:todos</v>
      </c>
      <c r="B18" t="str">
        <f t="shared" si="1"/>
        <v>Oath - Verizon Media</v>
      </c>
      <c r="C18" t="str">
        <f t="shared" si="2"/>
        <v>verizon:marca:carreira:native:cpc:native-627x267:fre_ins_nova-cielo-rita_taxa-zero:cidp116.2.1315:2</v>
      </c>
      <c r="D18" t="str">
        <f t="shared" si="3"/>
        <v>257229909</v>
      </c>
      <c r="E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" t="str">
        <f t="shared" si="4"/>
        <v>verizon:marca:carreira:native:cpc:native-627x267:fre_ins_nova-cielo-rita_taxa-zero:cidp116.2.1315:2</v>
      </c>
      <c r="G18" t="str">
        <f t="shared" si="5"/>
        <v>453005281</v>
      </c>
      <c r="H18" t="str">
        <f t="shared" si="6"/>
        <v>Tracking</v>
      </c>
      <c r="I18">
        <f t="shared" si="7"/>
        <v>1</v>
      </c>
      <c r="J18">
        <f t="shared" si="8"/>
        <v>0</v>
      </c>
      <c r="K18" s="4">
        <f t="shared" si="9"/>
        <v>0.04</v>
      </c>
      <c r="L18">
        <f t="shared" si="10"/>
        <v>0.1</v>
      </c>
      <c r="M18" s="4">
        <f t="shared" si="11"/>
        <v>4.0000000000000003E-5</v>
      </c>
      <c r="N18" s="4">
        <f t="shared" si="12"/>
        <v>1E-4</v>
      </c>
    </row>
    <row r="19" spans="1:14">
      <c r="A19" t="str">
        <f t="shared" si="0"/>
        <v>almapbbdo:alp_nova-cielo-atualizado:native:awareness:todos</v>
      </c>
      <c r="B19" t="str">
        <f t="shared" si="1"/>
        <v>Oath - Verizon Media</v>
      </c>
      <c r="C19" t="str">
        <f t="shared" si="2"/>
        <v>verizon:marca:independencia:native:cpc:native-627x267:fre_ins_nova-cielo-danilo_taxa-zero:cidp116.2.1321:2</v>
      </c>
      <c r="D19" t="str">
        <f t="shared" si="3"/>
        <v>257229891</v>
      </c>
      <c r="E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" t="str">
        <f t="shared" si="4"/>
        <v>verizon:marca:independencia:native:cpc:native-627x267:fre_ins_nova-cielo-danilo_taxa-zero:cidp116.2.1321:2</v>
      </c>
      <c r="G19" t="str">
        <f t="shared" si="5"/>
        <v>453005263</v>
      </c>
      <c r="H19" t="str">
        <f t="shared" si="6"/>
        <v>Tracking</v>
      </c>
      <c r="I19">
        <f t="shared" si="7"/>
        <v>1</v>
      </c>
      <c r="J19">
        <f t="shared" si="8"/>
        <v>0</v>
      </c>
      <c r="K19" s="4">
        <f t="shared" si="9"/>
        <v>0.04</v>
      </c>
      <c r="L19">
        <f t="shared" si="10"/>
        <v>0.1</v>
      </c>
      <c r="M19" s="4">
        <f t="shared" si="11"/>
        <v>4.0000000000000003E-5</v>
      </c>
      <c r="N19" s="4">
        <f t="shared" si="12"/>
        <v>1E-4</v>
      </c>
    </row>
    <row r="20" spans="1:14">
      <c r="A20" t="str">
        <f t="shared" si="0"/>
        <v>almapbbdo:alp_nova-cielo-atualizado:native:awareness:todos</v>
      </c>
      <c r="B20" t="str">
        <f t="shared" si="1"/>
        <v>Oath - Verizon Media</v>
      </c>
      <c r="C20" t="str">
        <f t="shared" si="2"/>
        <v>verizon:marca:independencia:native:cpc:native-627x267:fre_ins_nova-cielo-rita_taxa-zero:cidp116.2.1319:2</v>
      </c>
      <c r="D20" t="str">
        <f t="shared" si="3"/>
        <v>257229897</v>
      </c>
      <c r="E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" t="str">
        <f t="shared" si="4"/>
        <v>verizon:marca:independencia:native:cpc:native-627x267:fre_ins_nova-cielo-rita_taxa-zero:cidp116.2.1319:2</v>
      </c>
      <c r="G20" t="str">
        <f t="shared" si="5"/>
        <v>453005269</v>
      </c>
      <c r="H20" t="str">
        <f t="shared" si="6"/>
        <v>Tracking</v>
      </c>
      <c r="I20">
        <f t="shared" si="7"/>
        <v>2</v>
      </c>
      <c r="J20">
        <f t="shared" si="8"/>
        <v>0</v>
      </c>
      <c r="K20" s="4">
        <f t="shared" si="9"/>
        <v>0.04</v>
      </c>
      <c r="L20">
        <f t="shared" si="10"/>
        <v>0.1</v>
      </c>
      <c r="M20" s="4">
        <f t="shared" si="11"/>
        <v>8.0000000000000007E-5</v>
      </c>
      <c r="N20" s="4">
        <f t="shared" si="12"/>
        <v>2.0000000000000001E-4</v>
      </c>
    </row>
    <row r="21" spans="1:14">
      <c r="A21" t="str">
        <f t="shared" si="0"/>
        <v>almapbbdo:varejo:display:consideracao:todos</v>
      </c>
      <c r="B21" t="str">
        <f t="shared" si="1"/>
        <v>BR Globo</v>
      </c>
      <c r="C21" t="str">
        <f t="shared" si="2"/>
        <v>globo:flash:as_abc_25__segmentado:display:cpm:maxiboard-970x150:cons_ins_varejo-flash:cidp137.2.18:2</v>
      </c>
      <c r="D21" t="str">
        <f t="shared" si="3"/>
        <v>264367691</v>
      </c>
      <c r="E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" t="str">
        <f t="shared" si="4"/>
        <v>globo:flash:as_abc_25__segmentado:display:cpm:maxiboard-970x150:cons_ins_varejo-flash:cidp137.2.18:2</v>
      </c>
      <c r="G21" t="str">
        <f t="shared" si="5"/>
        <v>459658077</v>
      </c>
      <c r="H21" t="str">
        <f t="shared" si="6"/>
        <v>Display</v>
      </c>
      <c r="I21">
        <f t="shared" si="7"/>
        <v>108705</v>
      </c>
      <c r="J21">
        <f t="shared" si="8"/>
        <v>25</v>
      </c>
      <c r="K21" s="4">
        <f t="shared" si="9"/>
        <v>0.04</v>
      </c>
      <c r="L21">
        <f t="shared" si="10"/>
        <v>0.1</v>
      </c>
      <c r="M21" s="4">
        <f t="shared" si="11"/>
        <v>4.3481999999999994</v>
      </c>
      <c r="N21" s="4">
        <f t="shared" si="12"/>
        <v>10.8705</v>
      </c>
    </row>
    <row r="22" spans="1:14">
      <c r="A22" t="str">
        <f t="shared" si="0"/>
        <v>almapbbdo:varejo:display:consideracao:todos</v>
      </c>
      <c r="B22" t="str">
        <f t="shared" si="1"/>
        <v>BR Globo</v>
      </c>
      <c r="C22" t="str">
        <f t="shared" si="2"/>
        <v>globo:flash:as_abc_25__segmentado:display:cpm:pre_roll-1920x1080:cons_ins_varejo-flash:cidp137.2.22:2</v>
      </c>
      <c r="D22" t="str">
        <f t="shared" si="3"/>
        <v>264720513</v>
      </c>
      <c r="E2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2" t="str">
        <f t="shared" si="4"/>
        <v>globo:flash:as_abc_25__segmentado:display:cpm:pre_roll-1920x1080:cons_ins_varejo-flash:cidp137.2.22:2</v>
      </c>
      <c r="G22" t="str">
        <f t="shared" si="5"/>
        <v>459659292</v>
      </c>
      <c r="H22" t="str">
        <f t="shared" si="6"/>
        <v>In-Stream Video</v>
      </c>
      <c r="I22">
        <f t="shared" si="7"/>
        <v>4449</v>
      </c>
      <c r="J22">
        <f t="shared" si="8"/>
        <v>98</v>
      </c>
      <c r="K22" s="4">
        <f t="shared" si="9"/>
        <v>0.6</v>
      </c>
      <c r="L22">
        <f t="shared" si="10"/>
        <v>0.35</v>
      </c>
      <c r="M22" s="4">
        <f t="shared" si="11"/>
        <v>2.6694</v>
      </c>
      <c r="N22" s="4">
        <f t="shared" si="12"/>
        <v>1.5571499999999998</v>
      </c>
    </row>
    <row r="23" spans="1:14">
      <c r="A23" t="str">
        <f t="shared" si="0"/>
        <v>almapbbdo:varejo:display:consideracao:todos</v>
      </c>
      <c r="B23" t="str">
        <f t="shared" si="1"/>
        <v>BR Globo</v>
      </c>
      <c r="C23" t="str">
        <f t="shared" si="2"/>
        <v>globo:flash:as_abc_25__segmentado:display:cpm:retangulo_medio_superior-300x250:cons_ins_varejo-flash:cidp137.2.20:2</v>
      </c>
      <c r="D23" t="str">
        <f t="shared" si="3"/>
        <v>264371909</v>
      </c>
      <c r="E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" t="str">
        <f t="shared" si="4"/>
        <v>globo:flash:as_abc_25__segmentado:display:cpm:retangulo_medio_superior-300x250:cons_ins_varejo-flash:cidp137.2.20:2</v>
      </c>
      <c r="G23" t="str">
        <f t="shared" si="5"/>
        <v>459659277</v>
      </c>
      <c r="H23" t="str">
        <f t="shared" si="6"/>
        <v>Display</v>
      </c>
      <c r="I23">
        <f t="shared" si="7"/>
        <v>168534</v>
      </c>
      <c r="J23">
        <f t="shared" si="8"/>
        <v>278</v>
      </c>
      <c r="K23" s="4">
        <f t="shared" si="9"/>
        <v>0.04</v>
      </c>
      <c r="L23">
        <f t="shared" si="10"/>
        <v>0.1</v>
      </c>
      <c r="M23" s="4">
        <f t="shared" si="11"/>
        <v>6.7413600000000002</v>
      </c>
      <c r="N23" s="4">
        <f t="shared" si="12"/>
        <v>16.853400000000001</v>
      </c>
    </row>
    <row r="24" spans="1:14">
      <c r="A24" t="str">
        <f t="shared" si="0"/>
        <v>almapbbdo:varejo:display:consideracao:todos</v>
      </c>
      <c r="B24" t="str">
        <f t="shared" si="1"/>
        <v>BR Globo</v>
      </c>
      <c r="C24" t="str">
        <f t="shared" si="2"/>
        <v>globo:flash:as_abc_25__segmentado:display:cpm:retangulo_mobile-300x250:cons_ins_varejo-flash:cidp137.2.19:2</v>
      </c>
      <c r="D24" t="str">
        <f t="shared" si="3"/>
        <v>264389252</v>
      </c>
      <c r="E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" t="str">
        <f t="shared" si="4"/>
        <v>globo:flash:as_abc_25__segmentado:display:cpm:retangulo_mobile-300x250:cons_ins_varejo-flash:cidp137.2.19:2</v>
      </c>
      <c r="G24" t="str">
        <f t="shared" si="5"/>
        <v>459663714</v>
      </c>
      <c r="H24" t="str">
        <f t="shared" si="6"/>
        <v>Display</v>
      </c>
      <c r="I24">
        <f t="shared" si="7"/>
        <v>162817</v>
      </c>
      <c r="J24">
        <f t="shared" si="8"/>
        <v>211</v>
      </c>
      <c r="K24" s="4">
        <f t="shared" si="9"/>
        <v>0.04</v>
      </c>
      <c r="L24">
        <f t="shared" si="10"/>
        <v>0.1</v>
      </c>
      <c r="M24" s="4">
        <f t="shared" si="11"/>
        <v>6.5126800000000005</v>
      </c>
      <c r="N24" s="4">
        <f t="shared" si="12"/>
        <v>16.281700000000001</v>
      </c>
    </row>
    <row r="25" spans="1:14">
      <c r="A25" t="str">
        <f t="shared" si="0"/>
        <v>almapbbdo:varejo:display:consideracao:todos</v>
      </c>
      <c r="B25" t="str">
        <f t="shared" si="1"/>
        <v>BR Globo</v>
      </c>
      <c r="C25" t="str">
        <f t="shared" si="2"/>
        <v>globo:zip:as_abc_25__segmentado:display:cpm:maxiboard-970x150:cons_ins_varejo-zip:cidp137.2.23:2</v>
      </c>
      <c r="D25" t="str">
        <f t="shared" si="3"/>
        <v>264720516</v>
      </c>
      <c r="E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5" t="str">
        <f t="shared" si="4"/>
        <v>globo:zip:as_abc_25__segmentado:display:cpm:maxiboard-970x150:cons_ins_varejo-zip:cidp137.2.23:2</v>
      </c>
      <c r="G25" t="str">
        <f t="shared" si="5"/>
        <v>459659301</v>
      </c>
      <c r="H25" t="str">
        <f t="shared" si="6"/>
        <v>Display</v>
      </c>
      <c r="I25">
        <f t="shared" si="7"/>
        <v>320702</v>
      </c>
      <c r="J25">
        <f t="shared" si="8"/>
        <v>93</v>
      </c>
      <c r="K25" s="4">
        <f t="shared" si="9"/>
        <v>0.04</v>
      </c>
      <c r="L25">
        <f t="shared" si="10"/>
        <v>0.1</v>
      </c>
      <c r="M25" s="4">
        <f t="shared" si="11"/>
        <v>12.82808</v>
      </c>
      <c r="N25" s="4">
        <f t="shared" si="12"/>
        <v>32.0702</v>
      </c>
    </row>
    <row r="26" spans="1:14">
      <c r="A26" t="str">
        <f t="shared" si="0"/>
        <v>almapbbdo:varejo:display:consideracao:todos</v>
      </c>
      <c r="B26" t="str">
        <f t="shared" si="1"/>
        <v>BR Globo</v>
      </c>
      <c r="C26" t="str">
        <f t="shared" si="2"/>
        <v>globo:zip:as_abc_25__segmentado:display:cpm:pre_roll-1920x1080:cons_ins_varejo-zip:cidp137.2.27:2</v>
      </c>
      <c r="D26" t="str">
        <f t="shared" si="3"/>
        <v>264348500</v>
      </c>
      <c r="E2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6" t="str">
        <f t="shared" si="4"/>
        <v>globo:zip:as_abc_25__segmentado:display:cpm:pre_roll-1920x1080:cons_ins_varejo-zip:cidp137.2.27:2</v>
      </c>
      <c r="G26" t="str">
        <f t="shared" si="5"/>
        <v>459672731</v>
      </c>
      <c r="H26" t="str">
        <f t="shared" si="6"/>
        <v>In-Stream Video</v>
      </c>
      <c r="I26">
        <f t="shared" si="7"/>
        <v>4537</v>
      </c>
      <c r="J26">
        <f t="shared" si="8"/>
        <v>132</v>
      </c>
      <c r="K26" s="4">
        <f t="shared" si="9"/>
        <v>0.6</v>
      </c>
      <c r="L26">
        <f t="shared" si="10"/>
        <v>0.35</v>
      </c>
      <c r="M26" s="4">
        <f t="shared" si="11"/>
        <v>2.7222</v>
      </c>
      <c r="N26" s="4">
        <f t="shared" si="12"/>
        <v>1.5879499999999998</v>
      </c>
    </row>
    <row r="27" spans="1:14">
      <c r="A27" t="str">
        <f t="shared" si="0"/>
        <v>almapbbdo:varejo:display:consideracao:todos</v>
      </c>
      <c r="B27" t="str">
        <f t="shared" si="1"/>
        <v>BR Globo</v>
      </c>
      <c r="C27" t="str">
        <f t="shared" si="2"/>
        <v>globo:zip:as_abc_25__segmentado:display:cpm:retangulo_medio_superior-300x250:cons_ins_varejo-zip:cidp137.2.25:2</v>
      </c>
      <c r="D27" t="str">
        <f t="shared" si="3"/>
        <v>264734685</v>
      </c>
      <c r="E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7" t="str">
        <f t="shared" si="4"/>
        <v>globo:zip:as_abc_25__segmentado:display:cpm:retangulo_medio_superior-300x250:cons_ins_varejo-zip:cidp137.2.25:2</v>
      </c>
      <c r="G27" t="str">
        <f t="shared" si="5"/>
        <v>459663738</v>
      </c>
      <c r="H27" t="str">
        <f t="shared" si="6"/>
        <v>Display</v>
      </c>
      <c r="I27">
        <f t="shared" si="7"/>
        <v>61156</v>
      </c>
      <c r="J27">
        <f t="shared" si="8"/>
        <v>76</v>
      </c>
      <c r="K27" s="4">
        <f t="shared" si="9"/>
        <v>0.04</v>
      </c>
      <c r="L27">
        <f t="shared" si="10"/>
        <v>0.1</v>
      </c>
      <c r="M27" s="4">
        <f t="shared" si="11"/>
        <v>2.4462400000000004</v>
      </c>
      <c r="N27" s="4">
        <f t="shared" si="12"/>
        <v>6.1156000000000006</v>
      </c>
    </row>
    <row r="28" spans="1:14">
      <c r="A28" t="str">
        <f t="shared" si="0"/>
        <v>almapbbdo:varejo:display:consideracao:todos</v>
      </c>
      <c r="B28" t="str">
        <f t="shared" si="1"/>
        <v>BR Globo</v>
      </c>
      <c r="C28" t="str">
        <f t="shared" si="2"/>
        <v>globo:zip:as_abc_25__segmentado:display:cpm:retangulo_mobile-300x250:cons_ins_varejo-zip:cidp137.2.24:2</v>
      </c>
      <c r="D28" t="str">
        <f t="shared" si="3"/>
        <v>264704731</v>
      </c>
      <c r="E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8" t="str">
        <f t="shared" si="4"/>
        <v>globo:zip:as_abc_25__segmentado:display:cpm:retangulo_mobile-300x250:cons_ins_varejo-zip:cidp137.2.24:2</v>
      </c>
      <c r="G28" t="str">
        <f t="shared" si="5"/>
        <v>459659304</v>
      </c>
      <c r="H28" t="str">
        <f t="shared" si="6"/>
        <v>Display</v>
      </c>
      <c r="I28">
        <f t="shared" si="7"/>
        <v>78706</v>
      </c>
      <c r="J28">
        <f t="shared" si="8"/>
        <v>62</v>
      </c>
      <c r="K28" s="4">
        <f t="shared" si="9"/>
        <v>0.04</v>
      </c>
      <c r="L28">
        <f t="shared" si="10"/>
        <v>0.1</v>
      </c>
      <c r="M28" s="4">
        <f t="shared" si="11"/>
        <v>3.1482400000000004</v>
      </c>
      <c r="N28" s="4">
        <f t="shared" si="12"/>
        <v>7.8706000000000005</v>
      </c>
    </row>
    <row r="29" spans="1:14">
      <c r="A29" t="str">
        <f t="shared" si="0"/>
        <v>alp-cnn-varejo-awa</v>
      </c>
      <c r="B29" t="str">
        <f t="shared" si="1"/>
        <v>CNN BR</v>
      </c>
      <c r="C29" t="str">
        <f t="shared" si="2"/>
        <v>cnn-varejo-cnn-marca-display-bilboard-cnn_voce_e_cielo_stress-as_25</v>
      </c>
      <c r="D29" t="str">
        <f t="shared" si="3"/>
        <v>270712819</v>
      </c>
      <c r="E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9" t="str">
        <f t="shared" si="4"/>
        <v>varejo-cnn-marca-display-bilboard-970x250-cnn_voce_e_cielo_stress-as_25-cpm</v>
      </c>
      <c r="G29" t="str">
        <f t="shared" si="5"/>
        <v>465461663</v>
      </c>
      <c r="H29" t="str">
        <f t="shared" si="6"/>
        <v>Display</v>
      </c>
      <c r="I29">
        <f t="shared" si="7"/>
        <v>17627</v>
      </c>
      <c r="J29">
        <f t="shared" si="8"/>
        <v>14</v>
      </c>
      <c r="K29" s="4">
        <f t="shared" si="9"/>
        <v>0.04</v>
      </c>
      <c r="L29">
        <f t="shared" si="10"/>
        <v>0.1</v>
      </c>
      <c r="M29" s="4">
        <f t="shared" si="11"/>
        <v>0.70508000000000004</v>
      </c>
      <c r="N29" s="4">
        <f t="shared" si="12"/>
        <v>1.7627000000000002</v>
      </c>
    </row>
    <row r="30" spans="1:14">
      <c r="A30" t="str">
        <f t="shared" si="0"/>
        <v>alp-cnn-varejo-awa</v>
      </c>
      <c r="B30" t="str">
        <f t="shared" si="1"/>
        <v>CNN BR</v>
      </c>
      <c r="C30" t="str">
        <f t="shared" si="2"/>
        <v>cnn-varejo-cnn-marca-display-halfpage-cnn_voce_e_cielo_stress-as_25</v>
      </c>
      <c r="D30" t="str">
        <f t="shared" si="3"/>
        <v>270712828</v>
      </c>
      <c r="E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0" t="str">
        <f t="shared" si="4"/>
        <v>varejo-cnn-marca-display-halfpage-300x600-cnn_voce_e_cielo_stress-as_25-cpm</v>
      </c>
      <c r="G30" t="str">
        <f t="shared" si="5"/>
        <v>465466185</v>
      </c>
      <c r="H30" t="str">
        <f t="shared" si="6"/>
        <v>Display</v>
      </c>
      <c r="I30">
        <f t="shared" si="7"/>
        <v>1228</v>
      </c>
      <c r="J30">
        <f t="shared" si="8"/>
        <v>1</v>
      </c>
      <c r="K30" s="4">
        <f t="shared" si="9"/>
        <v>0.04</v>
      </c>
      <c r="L30">
        <f t="shared" si="10"/>
        <v>0.1</v>
      </c>
      <c r="M30" s="4">
        <f t="shared" si="11"/>
        <v>4.9120000000000004E-2</v>
      </c>
      <c r="N30" s="4">
        <f t="shared" si="12"/>
        <v>0.12280000000000001</v>
      </c>
    </row>
    <row r="31" spans="1:14">
      <c r="A31" t="str">
        <f t="shared" si="0"/>
        <v>alp-cnn-varejo-awa</v>
      </c>
      <c r="B31" t="str">
        <f t="shared" si="1"/>
        <v>CNN BR</v>
      </c>
      <c r="C31" t="str">
        <f t="shared" si="2"/>
        <v>cnn-varejo-cnn-marca-display-leaderboard-cnn_voce_e_cielo_stress-as_25</v>
      </c>
      <c r="D31" t="str">
        <f t="shared" si="3"/>
        <v>270712813</v>
      </c>
      <c r="E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1" t="str">
        <f t="shared" si="4"/>
        <v>varejo-cnn-marca-display-leaderboard-728x90-cnn_voce_e_cielo_stress-as_25-cpm</v>
      </c>
      <c r="G31" t="str">
        <f t="shared" si="5"/>
        <v>465466173</v>
      </c>
      <c r="H31" t="str">
        <f t="shared" si="6"/>
        <v>Display</v>
      </c>
      <c r="I31">
        <f t="shared" si="7"/>
        <v>17372</v>
      </c>
      <c r="J31">
        <f t="shared" si="8"/>
        <v>6</v>
      </c>
      <c r="K31" s="4">
        <f t="shared" si="9"/>
        <v>0.04</v>
      </c>
      <c r="L31">
        <f t="shared" si="10"/>
        <v>0.1</v>
      </c>
      <c r="M31" s="4">
        <f t="shared" si="11"/>
        <v>0.69487999999999994</v>
      </c>
      <c r="N31" s="4">
        <f t="shared" si="12"/>
        <v>1.7372000000000001</v>
      </c>
    </row>
    <row r="32" spans="1:14">
      <c r="A32" t="str">
        <f t="shared" si="0"/>
        <v>alp-cnn-varejo-awa</v>
      </c>
      <c r="B32" t="str">
        <f t="shared" si="1"/>
        <v>CNN BR</v>
      </c>
      <c r="C32" t="str">
        <f t="shared" si="2"/>
        <v>cnn-varejo-cnn-marca-display-superbanner-cnn_voce_e_cielo_stress-as_25</v>
      </c>
      <c r="D32" t="str">
        <f t="shared" si="3"/>
        <v>270712825</v>
      </c>
      <c r="E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2" t="str">
        <f t="shared" si="4"/>
        <v>varejo-cnn-marca-display-superbanner-300x250-cnn_voce_e_cielo_stress-as_25-cpm</v>
      </c>
      <c r="G32" t="str">
        <f t="shared" si="5"/>
        <v>465462956</v>
      </c>
      <c r="H32" t="str">
        <f t="shared" si="6"/>
        <v>Display</v>
      </c>
      <c r="I32">
        <f t="shared" si="7"/>
        <v>126660</v>
      </c>
      <c r="J32">
        <f t="shared" si="8"/>
        <v>42</v>
      </c>
      <c r="K32" s="4">
        <f t="shared" si="9"/>
        <v>0.04</v>
      </c>
      <c r="L32">
        <f t="shared" si="10"/>
        <v>0.1</v>
      </c>
      <c r="M32" s="4">
        <f t="shared" si="11"/>
        <v>5.0664000000000007</v>
      </c>
      <c r="N32" s="4">
        <f t="shared" si="12"/>
        <v>12.666</v>
      </c>
    </row>
    <row r="33" spans="1:14">
      <c r="A33" t="str">
        <f t="shared" si="0"/>
        <v>alp-cnn-varejo-awa</v>
      </c>
      <c r="B33" t="str">
        <f t="shared" si="1"/>
        <v>CNN BR</v>
      </c>
      <c r="C33" t="str">
        <f t="shared" si="2"/>
        <v>cnn-varejo-cnn-marca-native-bilboard-cnn_voce_e_cielo_azul-as_25</v>
      </c>
      <c r="D33" t="str">
        <f t="shared" si="3"/>
        <v>270712840</v>
      </c>
      <c r="E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3" t="str">
        <f t="shared" si="4"/>
        <v>varejo-cnn-marca-native-bilboard-970x250-cnn_voce_e_cielo_azul-as_25-cpm</v>
      </c>
      <c r="G33" t="str">
        <f t="shared" si="5"/>
        <v>465461693</v>
      </c>
      <c r="H33" t="str">
        <f t="shared" si="6"/>
        <v>Display</v>
      </c>
      <c r="I33">
        <f t="shared" si="7"/>
        <v>17717</v>
      </c>
      <c r="J33">
        <f t="shared" si="8"/>
        <v>18</v>
      </c>
      <c r="K33" s="4">
        <f t="shared" si="9"/>
        <v>0.04</v>
      </c>
      <c r="L33">
        <f t="shared" si="10"/>
        <v>0.1</v>
      </c>
      <c r="M33" s="4">
        <f t="shared" si="11"/>
        <v>0.70868000000000009</v>
      </c>
      <c r="N33" s="4">
        <f t="shared" si="12"/>
        <v>1.7717000000000001</v>
      </c>
    </row>
    <row r="34" spans="1:14">
      <c r="A34" t="str">
        <f t="shared" si="0"/>
        <v>alp-cnn-varejo-awa</v>
      </c>
      <c r="B34" t="str">
        <f t="shared" si="1"/>
        <v>CNN BR</v>
      </c>
      <c r="C34" t="str">
        <f t="shared" si="2"/>
        <v>cnn-varejo-cnn-marca-native-halfpage-cnn_voce_e_cielo_azul-as_25</v>
      </c>
      <c r="D34" t="str">
        <f t="shared" si="3"/>
        <v>270712846</v>
      </c>
      <c r="E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4" t="str">
        <f t="shared" si="4"/>
        <v>varejo-cnn-marca-native-halfpage-300x600-cnn_voce_e_cielo_azul-as_25-cpm</v>
      </c>
      <c r="G34" t="str">
        <f t="shared" si="5"/>
        <v>465459903</v>
      </c>
      <c r="H34" t="str">
        <f t="shared" si="6"/>
        <v>Display</v>
      </c>
      <c r="I34">
        <f t="shared" si="7"/>
        <v>1213</v>
      </c>
      <c r="J34">
        <f t="shared" si="8"/>
        <v>4</v>
      </c>
      <c r="K34" s="4">
        <f t="shared" si="9"/>
        <v>0.04</v>
      </c>
      <c r="L34">
        <f t="shared" si="10"/>
        <v>0.1</v>
      </c>
      <c r="M34" s="4">
        <f t="shared" si="11"/>
        <v>4.8520000000000001E-2</v>
      </c>
      <c r="N34" s="4">
        <f t="shared" si="12"/>
        <v>0.12130000000000001</v>
      </c>
    </row>
    <row r="35" spans="1:14">
      <c r="A35" t="str">
        <f t="shared" si="0"/>
        <v>alp-cnn-varejo-awa</v>
      </c>
      <c r="B35" t="str">
        <f t="shared" si="1"/>
        <v>CNN BR</v>
      </c>
      <c r="C35" t="str">
        <f t="shared" si="2"/>
        <v>cnn-varejo-cnn-marca-native-leaderboard-cnn_voce_e_cielo_azul-as_25</v>
      </c>
      <c r="D35" t="str">
        <f t="shared" si="3"/>
        <v>270712831</v>
      </c>
      <c r="E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5" t="str">
        <f t="shared" si="4"/>
        <v>varejo-cnn-marca-native-leaderboard-728x90-cnn_voce_e_cielo_azul-as_25-cpm</v>
      </c>
      <c r="G35" t="str">
        <f t="shared" si="5"/>
        <v>465461702</v>
      </c>
      <c r="H35" t="str">
        <f t="shared" si="6"/>
        <v>Display</v>
      </c>
      <c r="I35">
        <f t="shared" si="7"/>
        <v>17608</v>
      </c>
      <c r="J35">
        <f t="shared" si="8"/>
        <v>6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0.70432000000000006</v>
      </c>
      <c r="N35" s="4">
        <f t="shared" ref="N35:N98" si="14">IF(E35="Dynamic Click",J35*L35,L35*$I35/1000)</f>
        <v>1.7608000000000001</v>
      </c>
    </row>
    <row r="36" spans="1:14">
      <c r="A36" t="str">
        <f t="shared" si="0"/>
        <v>alp-cnn-varejo-awa</v>
      </c>
      <c r="B36" t="str">
        <f t="shared" si="1"/>
        <v>CNN BR</v>
      </c>
      <c r="C36" t="str">
        <f t="shared" si="2"/>
        <v>cnn-varejo-cnn-marca-native-mobile-cnn_voce_e_cielo_azul-as_25</v>
      </c>
      <c r="D36" t="str">
        <f t="shared" si="3"/>
        <v>270712843</v>
      </c>
      <c r="E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6" t="str">
        <f t="shared" si="4"/>
        <v>varejo-cnn-marca-native-mobile-320x50-cnn_voce_e_cielo_azul-as_25-cpm</v>
      </c>
      <c r="G36" t="str">
        <f t="shared" si="5"/>
        <v>465465569</v>
      </c>
      <c r="H36" t="str">
        <f t="shared" si="6"/>
        <v>Display</v>
      </c>
      <c r="I36">
        <f t="shared" si="7"/>
        <v>68690</v>
      </c>
      <c r="J36">
        <f t="shared" si="8"/>
        <v>46</v>
      </c>
      <c r="K36" s="4">
        <f t="shared" si="9"/>
        <v>0.04</v>
      </c>
      <c r="L36">
        <f t="shared" si="10"/>
        <v>0.1</v>
      </c>
      <c r="M36" s="4">
        <f t="shared" si="13"/>
        <v>2.7475999999999998</v>
      </c>
      <c r="N36" s="4">
        <f t="shared" si="14"/>
        <v>6.8689999999999998</v>
      </c>
    </row>
    <row r="37" spans="1:14">
      <c r="A37" t="str">
        <f t="shared" si="0"/>
        <v>alp-cnn-varejo-awa</v>
      </c>
      <c r="B37" t="str">
        <f t="shared" si="1"/>
        <v>CNN BR</v>
      </c>
      <c r="C37" t="str">
        <f t="shared" si="2"/>
        <v>cnn-varejo-cnn-marca-native-pre_roll-cnn_voce_e_cielo_azul-as_25</v>
      </c>
      <c r="D37" t="str">
        <f t="shared" si="3"/>
        <v>270613598</v>
      </c>
      <c r="E3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37" t="str">
        <f t="shared" si="4"/>
        <v>varejo-cnn-marca-native-pre_roll-1920x1080-cnn_voce_e_cielo_azul-as_25-cpm</v>
      </c>
      <c r="G37" t="str">
        <f t="shared" si="5"/>
        <v>465459909</v>
      </c>
      <c r="H37" t="str">
        <f t="shared" si="6"/>
        <v>In-Stream Video</v>
      </c>
      <c r="I37">
        <f t="shared" si="7"/>
        <v>1</v>
      </c>
      <c r="J37">
        <f t="shared" si="8"/>
        <v>0</v>
      </c>
      <c r="K37" s="4">
        <f t="shared" si="9"/>
        <v>0.6</v>
      </c>
      <c r="L37">
        <f t="shared" si="10"/>
        <v>0.35</v>
      </c>
      <c r="M37" s="4">
        <f t="shared" si="13"/>
        <v>5.9999999999999995E-4</v>
      </c>
      <c r="N37" s="4">
        <f t="shared" si="14"/>
        <v>3.5E-4</v>
      </c>
    </row>
    <row r="38" spans="1:14">
      <c r="A38" t="str">
        <f t="shared" si="0"/>
        <v>alp-cnn-varejo-awa</v>
      </c>
      <c r="B38" t="str">
        <f t="shared" si="1"/>
        <v>CNN BR</v>
      </c>
      <c r="C38" t="str">
        <f t="shared" si="2"/>
        <v>cnn-varejo-cnn-marca-native-superbanner-cnn_voce_e_cielo_azul-as_25</v>
      </c>
      <c r="D38" t="str">
        <f t="shared" si="3"/>
        <v>270712816</v>
      </c>
      <c r="E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8" t="str">
        <f t="shared" si="4"/>
        <v>varejo-cnn-marca-native-superbanner-300x250-cnn_voce_e_cielo_azul-as_25-cpm</v>
      </c>
      <c r="G38" t="str">
        <f t="shared" si="5"/>
        <v>465465854</v>
      </c>
      <c r="H38" t="str">
        <f t="shared" si="6"/>
        <v>Display</v>
      </c>
      <c r="I38">
        <f t="shared" si="7"/>
        <v>126967</v>
      </c>
      <c r="J38">
        <f t="shared" si="8"/>
        <v>44</v>
      </c>
      <c r="K38" s="4">
        <f t="shared" si="9"/>
        <v>0.04</v>
      </c>
      <c r="L38">
        <f t="shared" si="10"/>
        <v>0.1</v>
      </c>
      <c r="M38" s="4">
        <f t="shared" si="13"/>
        <v>5.0786800000000003</v>
      </c>
      <c r="N38" s="4">
        <f t="shared" si="14"/>
        <v>12.6967</v>
      </c>
    </row>
    <row r="39" spans="1:14">
      <c r="A39" t="str">
        <f t="shared" si="0"/>
        <v>alp-cnn-varejo-awa</v>
      </c>
      <c r="B39" t="str">
        <f t="shared" si="1"/>
        <v>CNN BR</v>
      </c>
      <c r="C39" t="str">
        <f t="shared" si="2"/>
        <v>cnn-varejo-cnn-marca-video-mobile-cnn_voce_e_cielo_stress-as_25</v>
      </c>
      <c r="D39" t="str">
        <f t="shared" si="3"/>
        <v>270712834</v>
      </c>
      <c r="E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9" t="str">
        <f t="shared" si="4"/>
        <v>varejo-cnn-marca-video-mobile-320x50-cnn_voce_e_cielo_stress-as_25-cpm</v>
      </c>
      <c r="G39" t="str">
        <f t="shared" si="5"/>
        <v>465465557</v>
      </c>
      <c r="H39" t="str">
        <f t="shared" si="6"/>
        <v>Display</v>
      </c>
      <c r="I39">
        <f t="shared" si="7"/>
        <v>69114</v>
      </c>
      <c r="J39">
        <f t="shared" si="8"/>
        <v>38</v>
      </c>
      <c r="K39" s="4">
        <f t="shared" si="9"/>
        <v>0.04</v>
      </c>
      <c r="L39">
        <f t="shared" si="10"/>
        <v>0.1</v>
      </c>
      <c r="M39" s="4">
        <f t="shared" si="13"/>
        <v>2.7645599999999999</v>
      </c>
      <c r="N39" s="4">
        <f t="shared" si="14"/>
        <v>6.9114000000000004</v>
      </c>
    </row>
    <row r="40" spans="1:14">
      <c r="A40" t="str">
        <f t="shared" si="0"/>
        <v>alp-cnn-varejo-awa</v>
      </c>
      <c r="B40" t="str">
        <f t="shared" si="1"/>
        <v>CNN BR</v>
      </c>
      <c r="C40" t="str">
        <f t="shared" si="2"/>
        <v>cnn-varejo-cnn-marca-video-pre_roll-cnn_voce_e_cielo_stress-as_25</v>
      </c>
      <c r="D40" t="str">
        <f t="shared" si="3"/>
        <v>270613544</v>
      </c>
      <c r="E4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40" t="str">
        <f t="shared" si="4"/>
        <v>varejo-cnn-marca-video-pre_roll-1920x1080-cnn_voce_e_cielo_stress-as_25-cpm</v>
      </c>
      <c r="G40" t="str">
        <f t="shared" si="5"/>
        <v>465461675</v>
      </c>
      <c r="H40" t="str">
        <f t="shared" si="6"/>
        <v>In-Stream Video</v>
      </c>
      <c r="I40">
        <f t="shared" si="7"/>
        <v>1</v>
      </c>
      <c r="J40">
        <f t="shared" si="8"/>
        <v>0</v>
      </c>
      <c r="K40" s="4">
        <f t="shared" si="9"/>
        <v>0.6</v>
      </c>
      <c r="L40">
        <f t="shared" si="10"/>
        <v>0.35</v>
      </c>
      <c r="M40" s="4">
        <f t="shared" si="13"/>
        <v>5.9999999999999995E-4</v>
      </c>
      <c r="N40" s="4">
        <f t="shared" si="14"/>
        <v>3.5E-4</v>
      </c>
    </row>
    <row r="41" spans="1:14">
      <c r="A41" t="str">
        <f t="shared" si="0"/>
        <v>alp-covid19-marca-awa</v>
      </c>
      <c r="B41" t="str">
        <f t="shared" si="1"/>
        <v>Google Brasil</v>
      </c>
      <c r="C41" t="str">
        <f t="shared" si="2"/>
        <v>covid19-marca-dv360-marca-display-leaderboard-institucional_corona-as_25_interesses_varejo</v>
      </c>
      <c r="D41" t="str">
        <f t="shared" si="3"/>
        <v>270695830</v>
      </c>
      <c r="E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1" t="str">
        <f t="shared" si="4"/>
        <v>marca-marca-display-leaderboard-728x90-institucional_corona-as_25_interesses_varejo-cpm</v>
      </c>
      <c r="G41" t="str">
        <f t="shared" si="5"/>
        <v>465327052</v>
      </c>
      <c r="H41" t="str">
        <f t="shared" si="6"/>
        <v>Display</v>
      </c>
      <c r="I41">
        <f t="shared" si="7"/>
        <v>107262</v>
      </c>
      <c r="J41">
        <f t="shared" si="8"/>
        <v>72</v>
      </c>
      <c r="K41" s="4">
        <f t="shared" si="9"/>
        <v>0.04</v>
      </c>
      <c r="L41">
        <f t="shared" si="10"/>
        <v>0.1</v>
      </c>
      <c r="M41" s="4">
        <f t="shared" si="13"/>
        <v>4.2904800000000005</v>
      </c>
      <c r="N41" s="4">
        <f t="shared" si="14"/>
        <v>10.7262</v>
      </c>
    </row>
    <row r="42" spans="1:14">
      <c r="A42" t="str">
        <f t="shared" si="0"/>
        <v>alp-covid19-marca-awa</v>
      </c>
      <c r="B42" t="str">
        <f t="shared" si="1"/>
        <v>Google Brasil</v>
      </c>
      <c r="C42" t="str">
        <f t="shared" si="2"/>
        <v>covid19-marca-dv360-marca-display-medium_rectangle-institucional_corona-as_25_in_market</v>
      </c>
      <c r="D42" t="str">
        <f t="shared" si="3"/>
        <v>270368936</v>
      </c>
      <c r="E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2" t="str">
        <f t="shared" si="4"/>
        <v>marca-marca-display-medium_rectangle-300x250-institucional_corona-as_25_in_market-cpm</v>
      </c>
      <c r="G42" t="str">
        <f t="shared" si="5"/>
        <v>465234904</v>
      </c>
      <c r="H42" t="str">
        <f t="shared" si="6"/>
        <v>Display</v>
      </c>
      <c r="I42">
        <f t="shared" si="7"/>
        <v>129675</v>
      </c>
      <c r="J42">
        <f t="shared" si="8"/>
        <v>11395</v>
      </c>
      <c r="K42" s="4">
        <f t="shared" si="9"/>
        <v>0.04</v>
      </c>
      <c r="L42">
        <f t="shared" si="10"/>
        <v>0.1</v>
      </c>
      <c r="M42" s="4">
        <f t="shared" si="13"/>
        <v>5.1870000000000003</v>
      </c>
      <c r="N42" s="4">
        <f t="shared" si="14"/>
        <v>12.967499999999999</v>
      </c>
    </row>
    <row r="43" spans="1:14">
      <c r="A43" t="str">
        <f t="shared" si="0"/>
        <v>alp-covid19-marca-awa</v>
      </c>
      <c r="B43" t="str">
        <f t="shared" si="1"/>
        <v>Google Brasil</v>
      </c>
      <c r="C43" t="str">
        <f t="shared" si="2"/>
        <v>covid19-marca-dv360-marca-display-mobile_leaderboard-institucional_corona-as_25_interesses_varejo</v>
      </c>
      <c r="D43" t="str">
        <f t="shared" si="3"/>
        <v>270695833</v>
      </c>
      <c r="E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3" t="str">
        <f t="shared" si="4"/>
        <v>marca-marca-display-mobile_leaderboard-320x50-institucional_corona-as_25_interesses_varejo-cpm</v>
      </c>
      <c r="G43" t="str">
        <f t="shared" si="5"/>
        <v>465327055</v>
      </c>
      <c r="H43" t="str">
        <f t="shared" si="6"/>
        <v>Display</v>
      </c>
      <c r="I43">
        <f t="shared" si="7"/>
        <v>523680</v>
      </c>
      <c r="J43">
        <f t="shared" si="8"/>
        <v>1512</v>
      </c>
      <c r="K43" s="4">
        <f t="shared" si="9"/>
        <v>0.04</v>
      </c>
      <c r="L43">
        <f t="shared" si="10"/>
        <v>0.1</v>
      </c>
      <c r="M43" s="4">
        <f t="shared" si="13"/>
        <v>20.947200000000002</v>
      </c>
      <c r="N43" s="4">
        <f t="shared" si="14"/>
        <v>52.368000000000002</v>
      </c>
    </row>
    <row r="44" spans="1:14">
      <c r="A44" t="str">
        <f t="shared" si="0"/>
        <v>alp-covid19-marca-awa</v>
      </c>
      <c r="B44" t="str">
        <f t="shared" si="1"/>
        <v>Google Brasil</v>
      </c>
      <c r="C44" t="str">
        <f t="shared" si="2"/>
        <v>covid19-marca-dv360-marca-display-skyscraper-institucional_corona-as_25_interesses_varejo</v>
      </c>
      <c r="D44" t="str">
        <f t="shared" si="3"/>
        <v>270695836</v>
      </c>
      <c r="E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4" t="str">
        <f t="shared" si="4"/>
        <v>marca-marca-display-skyscraper-300x600-institucional_corona-as_25_interesses_varejo-cpm</v>
      </c>
      <c r="G44" t="str">
        <f t="shared" si="5"/>
        <v>465327058</v>
      </c>
      <c r="H44" t="str">
        <f t="shared" si="6"/>
        <v>Display</v>
      </c>
      <c r="I44">
        <f t="shared" si="7"/>
        <v>609572</v>
      </c>
      <c r="J44">
        <f t="shared" si="8"/>
        <v>34286</v>
      </c>
      <c r="K44" s="4">
        <f t="shared" si="9"/>
        <v>0.04</v>
      </c>
      <c r="L44">
        <f t="shared" ref="L44:L107" si="15">VLOOKUP(E44,tabela,3,FALSE)</f>
        <v>0.1</v>
      </c>
      <c r="M44" s="4">
        <f t="shared" si="13"/>
        <v>24.38288</v>
      </c>
      <c r="N44" s="4">
        <f t="shared" si="14"/>
        <v>60.957200000000007</v>
      </c>
    </row>
    <row r="45" spans="1:14">
      <c r="A45" t="str">
        <f t="shared" si="0"/>
        <v>alp-covid19-marca-awa</v>
      </c>
      <c r="B45" t="str">
        <f t="shared" si="1"/>
        <v>Oath - Verizon Media</v>
      </c>
      <c r="C45" t="str">
        <f t="shared" si="2"/>
        <v>covid19-marca-marca-social_dark-native-institucional_corona-as_25_interesses_varejo</v>
      </c>
      <c r="D45" t="str">
        <f t="shared" si="3"/>
        <v>270368789</v>
      </c>
      <c r="E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5" t="str">
        <f t="shared" si="4"/>
        <v>covid19-marca-marca-social_dark-native-institucional_corona-as_25_interesses_varejo</v>
      </c>
      <c r="G45" t="str">
        <f t="shared" si="5"/>
        <v>465209696</v>
      </c>
      <c r="H45" t="str">
        <f t="shared" si="6"/>
        <v>Tracking</v>
      </c>
      <c r="I45">
        <f t="shared" si="7"/>
        <v>1345218</v>
      </c>
      <c r="J45">
        <f t="shared" si="8"/>
        <v>6518</v>
      </c>
      <c r="K45" s="4">
        <f t="shared" si="9"/>
        <v>0.04</v>
      </c>
      <c r="L45">
        <f t="shared" si="15"/>
        <v>0.1</v>
      </c>
      <c r="M45" s="4">
        <f t="shared" si="13"/>
        <v>53.808720000000001</v>
      </c>
      <c r="N45" s="4">
        <f t="shared" si="14"/>
        <v>134.52180000000001</v>
      </c>
    </row>
    <row r="46" spans="1:14">
      <c r="A46" t="str">
        <f t="shared" si="0"/>
        <v>alp-covid19-marca-awa</v>
      </c>
      <c r="B46" t="str">
        <f t="shared" si="1"/>
        <v>Oath - Verizon Media</v>
      </c>
      <c r="C46" t="str">
        <f t="shared" si="2"/>
        <v>covid19-marca-verizon-marca-display-leaderboard-institucional_corona-as_25_interesses_varejo</v>
      </c>
      <c r="D46" t="str">
        <f t="shared" si="3"/>
        <v>270695839</v>
      </c>
      <c r="E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6" t="str">
        <f t="shared" si="4"/>
        <v>covid19-marca-verizon-marca-display-leaderboard-institucional_corona-as_25_interesses_varejo</v>
      </c>
      <c r="G46" t="str">
        <f t="shared" si="5"/>
        <v>465327061</v>
      </c>
      <c r="H46" t="str">
        <f t="shared" si="6"/>
        <v>Display</v>
      </c>
      <c r="I46">
        <f t="shared" si="7"/>
        <v>5</v>
      </c>
      <c r="J46">
        <f t="shared" si="8"/>
        <v>0</v>
      </c>
      <c r="K46" s="4">
        <f t="shared" si="9"/>
        <v>0.04</v>
      </c>
      <c r="L46">
        <f t="shared" si="15"/>
        <v>0.1</v>
      </c>
      <c r="M46" s="4">
        <f t="shared" si="13"/>
        <v>2.0000000000000001E-4</v>
      </c>
      <c r="N46" s="4">
        <f t="shared" si="14"/>
        <v>5.0000000000000001E-4</v>
      </c>
    </row>
    <row r="47" spans="1:14">
      <c r="A47" t="str">
        <f t="shared" si="0"/>
        <v>alp-covid19-marca-awa</v>
      </c>
      <c r="B47" t="str">
        <f t="shared" si="1"/>
        <v>Oath - Verizon Media</v>
      </c>
      <c r="C47" t="str">
        <f t="shared" si="2"/>
        <v>covid19-marca-verizon-marca-display-medium_rectangle-institucional_corona-as_25_interesses_varejo</v>
      </c>
      <c r="D47" t="str">
        <f t="shared" si="3"/>
        <v>270437165</v>
      </c>
      <c r="E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7" t="str">
        <f t="shared" si="4"/>
        <v>covid19-marca-verizon-marca-display-medium_rectangle-institucional_corona-as_25_interesses_varejo</v>
      </c>
      <c r="G47" t="str">
        <f t="shared" si="5"/>
        <v>465308189</v>
      </c>
      <c r="H47" t="str">
        <f t="shared" si="6"/>
        <v>Display</v>
      </c>
      <c r="I47">
        <f t="shared" si="7"/>
        <v>10</v>
      </c>
      <c r="J47">
        <f t="shared" si="8"/>
        <v>1</v>
      </c>
      <c r="K47" s="4">
        <f t="shared" si="9"/>
        <v>0.04</v>
      </c>
      <c r="L47">
        <f t="shared" si="15"/>
        <v>0.1</v>
      </c>
      <c r="M47" s="4">
        <f t="shared" si="13"/>
        <v>4.0000000000000002E-4</v>
      </c>
      <c r="N47" s="4">
        <f t="shared" si="14"/>
        <v>1E-3</v>
      </c>
    </row>
    <row r="48" spans="1:14">
      <c r="A48" t="str">
        <f t="shared" si="0"/>
        <v>alp-covid19-marca-awa</v>
      </c>
      <c r="B48" t="str">
        <f t="shared" si="1"/>
        <v>Oath - Verizon Media</v>
      </c>
      <c r="C48" t="str">
        <f t="shared" si="2"/>
        <v>covid19-marca-verizon-marca-display-mobile_leaderboard-institucional_corona-as_25_interesses_varejo</v>
      </c>
      <c r="D48" t="str">
        <f t="shared" si="3"/>
        <v>270695842</v>
      </c>
      <c r="E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8" t="str">
        <f t="shared" si="4"/>
        <v>covid19-marca-verizon-marca-display-mobile_leaderboard-institucional_corona-as_25_interesses_varejo</v>
      </c>
      <c r="G48" t="str">
        <f t="shared" si="5"/>
        <v>465327064</v>
      </c>
      <c r="H48" t="str">
        <f t="shared" si="6"/>
        <v>Display</v>
      </c>
      <c r="I48">
        <f t="shared" si="7"/>
        <v>10</v>
      </c>
      <c r="J48">
        <f t="shared" si="8"/>
        <v>0</v>
      </c>
      <c r="K48" s="4">
        <f t="shared" si="9"/>
        <v>0.04</v>
      </c>
      <c r="L48">
        <f t="shared" si="15"/>
        <v>0.1</v>
      </c>
      <c r="M48" s="4">
        <f t="shared" si="13"/>
        <v>4.0000000000000002E-4</v>
      </c>
      <c r="N48" s="4">
        <f t="shared" si="14"/>
        <v>1E-3</v>
      </c>
    </row>
    <row r="49" spans="1:14">
      <c r="A49" t="str">
        <f t="shared" si="0"/>
        <v>alp-covid19-marca-awa</v>
      </c>
      <c r="B49" t="str">
        <f t="shared" si="1"/>
        <v>Oath - Verizon Media</v>
      </c>
      <c r="C49" t="str">
        <f t="shared" si="2"/>
        <v>covid19-marca-verizon-marca-display-skyscraper-institucional_corona-as_25_interesses_varejo</v>
      </c>
      <c r="D49" t="str">
        <f t="shared" si="3"/>
        <v>270695845</v>
      </c>
      <c r="E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9" t="str">
        <f t="shared" si="4"/>
        <v>covid19-marca-verizon-marca-display-skyscraper-institucional_corona-as_25_interesses_varejo</v>
      </c>
      <c r="G49" t="str">
        <f t="shared" si="5"/>
        <v>465327067</v>
      </c>
      <c r="H49" t="str">
        <f t="shared" si="6"/>
        <v>Display</v>
      </c>
      <c r="I49">
        <f t="shared" si="7"/>
        <v>13</v>
      </c>
      <c r="J49">
        <f t="shared" si="8"/>
        <v>1</v>
      </c>
      <c r="K49" s="4">
        <f t="shared" si="9"/>
        <v>0.04</v>
      </c>
      <c r="L49">
        <f t="shared" si="15"/>
        <v>0.1</v>
      </c>
      <c r="M49" s="4">
        <f t="shared" si="13"/>
        <v>5.2000000000000006E-4</v>
      </c>
      <c r="N49" s="4">
        <f t="shared" si="14"/>
        <v>1.2999999999999999E-3</v>
      </c>
    </row>
    <row r="50" spans="1:14">
      <c r="A50" t="str">
        <f t="shared" si="0"/>
        <v>alp-covid19-marca-awa</v>
      </c>
      <c r="B50" t="str">
        <f t="shared" si="1"/>
        <v>Oath - Verizon Media</v>
      </c>
      <c r="C50" t="str">
        <f t="shared" si="2"/>
        <v>covid19-marca-verizon-marca-social_dark-native-institucional_corona-as_25_interesses_varejo</v>
      </c>
      <c r="D50" t="str">
        <f t="shared" si="3"/>
        <v>271001565</v>
      </c>
      <c r="E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0" t="str">
        <f t="shared" si="4"/>
        <v>marca-marca-social_dark-native-627x627-institucional_corona-as_25_interesses_varejo-cpm</v>
      </c>
      <c r="G50" t="str">
        <f t="shared" si="5"/>
        <v>465500034</v>
      </c>
      <c r="H50" t="str">
        <f t="shared" si="6"/>
        <v>Tracking</v>
      </c>
      <c r="I50">
        <f t="shared" si="7"/>
        <v>4263797</v>
      </c>
      <c r="J50">
        <f t="shared" si="8"/>
        <v>20207</v>
      </c>
      <c r="K50" s="4">
        <f t="shared" si="9"/>
        <v>0.04</v>
      </c>
      <c r="L50">
        <f t="shared" si="15"/>
        <v>0.1</v>
      </c>
      <c r="M50" s="4">
        <f t="shared" si="13"/>
        <v>170.55188000000001</v>
      </c>
      <c r="N50" s="4">
        <f t="shared" si="14"/>
        <v>426.37970000000001</v>
      </c>
    </row>
    <row r="51" spans="1:14">
      <c r="A51" t="str">
        <f t="shared" si="0"/>
        <v>alp-pegn-varejo-awa</v>
      </c>
      <c r="B51" t="str">
        <f t="shared" si="1"/>
        <v>BR Globo</v>
      </c>
      <c r="C51" t="str">
        <f t="shared" si="2"/>
        <v>pegn-varejo-globo-marca-native-maxiboard-pegn_voce_e_cielo_azul-as_25_comportamental</v>
      </c>
      <c r="D51" t="str">
        <f t="shared" si="3"/>
        <v>270432779</v>
      </c>
      <c r="E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1" t="str">
        <f t="shared" si="4"/>
        <v>varejo-globo-marca-native-maxiboard-970x250-pegn_voce_e_cielo_azul-as_25_comportamental-cpm</v>
      </c>
      <c r="G51" t="str">
        <f t="shared" si="5"/>
        <v>465309007</v>
      </c>
      <c r="H51" t="str">
        <f t="shared" si="6"/>
        <v>Tracking</v>
      </c>
      <c r="I51">
        <f t="shared" si="7"/>
        <v>877</v>
      </c>
      <c r="J51">
        <f t="shared" si="8"/>
        <v>0</v>
      </c>
      <c r="K51" s="4">
        <f t="shared" si="9"/>
        <v>0.04</v>
      </c>
      <c r="L51">
        <f t="shared" si="15"/>
        <v>0.1</v>
      </c>
      <c r="M51" s="4">
        <f t="shared" si="13"/>
        <v>3.508E-2</v>
      </c>
      <c r="N51" s="4">
        <f t="shared" si="14"/>
        <v>8.77E-2</v>
      </c>
    </row>
    <row r="52" spans="1:14">
      <c r="A52" t="str">
        <f t="shared" si="0"/>
        <v>alp-pegn-varejo-awa</v>
      </c>
      <c r="B52" t="str">
        <f t="shared" si="1"/>
        <v>BR Globo</v>
      </c>
      <c r="C52" t="str">
        <f t="shared" si="2"/>
        <v>pegn-varejo-globo-marca-native-maxiboard-pegn_voce_e_cielo_azul-as_25_in_market</v>
      </c>
      <c r="D52" t="str">
        <f t="shared" si="3"/>
        <v>270432776</v>
      </c>
      <c r="E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2" t="str">
        <f t="shared" si="4"/>
        <v>varejo-globo-marca-native-maxiboard-970x250-pegn_voce_e_cielo_azul-as_25_in_market-cpm</v>
      </c>
      <c r="G52" t="str">
        <f t="shared" si="5"/>
        <v>465309004</v>
      </c>
      <c r="H52" t="str">
        <f t="shared" si="6"/>
        <v>Tracking</v>
      </c>
      <c r="I52">
        <f t="shared" si="7"/>
        <v>2346</v>
      </c>
      <c r="J52">
        <f t="shared" si="8"/>
        <v>3</v>
      </c>
      <c r="K52" s="4">
        <f t="shared" si="9"/>
        <v>0.04</v>
      </c>
      <c r="L52">
        <f t="shared" si="15"/>
        <v>0.1</v>
      </c>
      <c r="M52" s="4">
        <f t="shared" si="13"/>
        <v>9.3840000000000007E-2</v>
      </c>
      <c r="N52" s="4">
        <f t="shared" si="14"/>
        <v>0.23460000000000003</v>
      </c>
    </row>
    <row r="53" spans="1:14">
      <c r="A53" t="str">
        <f t="shared" si="0"/>
        <v>alp-pegn-varejo-awa</v>
      </c>
      <c r="B53" t="str">
        <f t="shared" si="1"/>
        <v>BR Globo</v>
      </c>
      <c r="C53" t="str">
        <f t="shared" si="2"/>
        <v>pegn-varejo-globo-marca-native-maxiboard-pegn_voce_e_cielo_crescendo2-as_25_comportamental</v>
      </c>
      <c r="D53" t="str">
        <f t="shared" si="3"/>
        <v>270936726</v>
      </c>
      <c r="E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3" t="str">
        <f t="shared" si="4"/>
        <v>varejo-globo-marca-native-maxiboard-970x250-pegn_voce_e_cielo_crescendo2-as_25_comportamental-cpm</v>
      </c>
      <c r="G53" t="str">
        <f t="shared" si="5"/>
        <v>465438647</v>
      </c>
      <c r="H53" t="str">
        <f t="shared" si="6"/>
        <v>Tracking</v>
      </c>
      <c r="I53">
        <f t="shared" si="7"/>
        <v>404</v>
      </c>
      <c r="J53">
        <f t="shared" si="8"/>
        <v>1</v>
      </c>
      <c r="K53" s="4">
        <f t="shared" si="9"/>
        <v>0.04</v>
      </c>
      <c r="L53">
        <f t="shared" si="15"/>
        <v>0.1</v>
      </c>
      <c r="M53" s="4">
        <f t="shared" si="13"/>
        <v>1.6160000000000001E-2</v>
      </c>
      <c r="N53" s="4">
        <f t="shared" si="14"/>
        <v>4.0400000000000005E-2</v>
      </c>
    </row>
    <row r="54" spans="1:14">
      <c r="A54" t="str">
        <f t="shared" si="0"/>
        <v>alp-pegn-varejo-awa</v>
      </c>
      <c r="B54" t="str">
        <f t="shared" si="1"/>
        <v>BR Globo</v>
      </c>
      <c r="C54" t="str">
        <f t="shared" si="2"/>
        <v>pegn-varejo-globo-marca-native-maxiboard-pegn_voce_e_cielo_crescendo2-as_25_in_market</v>
      </c>
      <c r="D54" t="str">
        <f t="shared" si="3"/>
        <v>270936723</v>
      </c>
      <c r="E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4" t="str">
        <f t="shared" si="4"/>
        <v>varejo-globo-marca-native-maxiboard-970x250-pegn_voce_e_cielo_crescendo2-as_25_in_market-cpm</v>
      </c>
      <c r="G54" t="str">
        <f t="shared" si="5"/>
        <v>465438644</v>
      </c>
      <c r="H54" t="str">
        <f t="shared" si="6"/>
        <v>Tracking</v>
      </c>
      <c r="I54">
        <f t="shared" si="7"/>
        <v>491</v>
      </c>
      <c r="J54">
        <f t="shared" si="8"/>
        <v>1</v>
      </c>
      <c r="K54" s="4">
        <f t="shared" si="9"/>
        <v>0.04</v>
      </c>
      <c r="L54">
        <f t="shared" si="15"/>
        <v>0.1</v>
      </c>
      <c r="M54" s="4">
        <f t="shared" si="13"/>
        <v>1.9640000000000001E-2</v>
      </c>
      <c r="N54" s="4">
        <f t="shared" si="14"/>
        <v>4.9100000000000005E-2</v>
      </c>
    </row>
    <row r="55" spans="1:14">
      <c r="A55" t="str">
        <f t="shared" si="0"/>
        <v>alp-pegn-varejo-awa</v>
      </c>
      <c r="B55" t="str">
        <f t="shared" si="1"/>
        <v>BR Globo</v>
      </c>
      <c r="C55" t="str">
        <f t="shared" si="2"/>
        <v>pegn-varejo-globo-marca-native-medium_rectangle-pegn_voce_e_cielo_azul-as_25_comportamental</v>
      </c>
      <c r="D55" t="str">
        <f t="shared" si="3"/>
        <v>270432785</v>
      </c>
      <c r="E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5" t="str">
        <f t="shared" si="4"/>
        <v>varejo-globo-marca-native-medium_rectangle-300x250-pegn_voce_e_cielo_azul-as_25_comportamental-cpm</v>
      </c>
      <c r="G55" t="str">
        <f t="shared" si="5"/>
        <v>465309013</v>
      </c>
      <c r="H55" t="str">
        <f t="shared" si="6"/>
        <v>Tracking</v>
      </c>
      <c r="I55">
        <f t="shared" si="7"/>
        <v>4227</v>
      </c>
      <c r="J55">
        <f t="shared" si="8"/>
        <v>36</v>
      </c>
      <c r="K55" s="4">
        <f t="shared" si="9"/>
        <v>0.04</v>
      </c>
      <c r="L55">
        <f t="shared" si="15"/>
        <v>0.1</v>
      </c>
      <c r="M55" s="4">
        <f t="shared" si="13"/>
        <v>0.16908000000000001</v>
      </c>
      <c r="N55" s="4">
        <f t="shared" si="14"/>
        <v>0.42270000000000002</v>
      </c>
    </row>
    <row r="56" spans="1:14">
      <c r="A56" t="str">
        <f t="shared" si="0"/>
        <v>alp-pegn-varejo-awa</v>
      </c>
      <c r="B56" t="str">
        <f t="shared" si="1"/>
        <v>BR Globo</v>
      </c>
      <c r="C56" t="str">
        <f t="shared" si="2"/>
        <v>pegn-varejo-globo-marca-native-medium_rectangle-pegn_voce_e_cielo_azul-as_25_in_market</v>
      </c>
      <c r="D56" t="str">
        <f t="shared" si="3"/>
        <v>270432782</v>
      </c>
      <c r="E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6" t="str">
        <f t="shared" si="4"/>
        <v>varejo-globo-marca-native-medium_rectangle-300x250-pegn_voce_e_cielo_azul-as_25_in_market-cpm</v>
      </c>
      <c r="G56" t="str">
        <f t="shared" si="5"/>
        <v>465309010</v>
      </c>
      <c r="H56" t="str">
        <f t="shared" si="6"/>
        <v>Tracking</v>
      </c>
      <c r="I56">
        <f t="shared" si="7"/>
        <v>13742</v>
      </c>
      <c r="J56">
        <f t="shared" si="8"/>
        <v>80</v>
      </c>
      <c r="K56" s="4">
        <f t="shared" si="9"/>
        <v>0.04</v>
      </c>
      <c r="L56">
        <f t="shared" si="15"/>
        <v>0.1</v>
      </c>
      <c r="M56" s="4">
        <f t="shared" si="13"/>
        <v>0.54968000000000006</v>
      </c>
      <c r="N56" s="4">
        <f t="shared" si="14"/>
        <v>1.3742000000000001</v>
      </c>
    </row>
    <row r="57" spans="1:14">
      <c r="A57" t="str">
        <f t="shared" si="0"/>
        <v>alp-pegn-varejo-awa</v>
      </c>
      <c r="B57" t="str">
        <f t="shared" si="1"/>
        <v>BR Globo</v>
      </c>
      <c r="C57" t="str">
        <f t="shared" si="2"/>
        <v>pegn-varejo-globo-marca-native-medium_rectangle-pegn_voce_e_cielo_crescendo-as_25_comportamental</v>
      </c>
      <c r="D57" t="str">
        <f t="shared" si="3"/>
        <v>270936732</v>
      </c>
      <c r="E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7" t="str">
        <f t="shared" si="4"/>
        <v>varejo-globo-marca-native-medium_rectangle-300x250-pegn_voce_e_cielo_crescendo-as_25_comportamental-cpm</v>
      </c>
      <c r="G57" t="str">
        <f t="shared" si="5"/>
        <v>465438653</v>
      </c>
      <c r="H57" t="str">
        <f t="shared" si="6"/>
        <v>Tracking</v>
      </c>
      <c r="I57">
        <f t="shared" si="7"/>
        <v>23731</v>
      </c>
      <c r="J57">
        <f t="shared" si="8"/>
        <v>87</v>
      </c>
      <c r="K57" s="4">
        <f t="shared" si="9"/>
        <v>0.04</v>
      </c>
      <c r="L57">
        <f t="shared" si="15"/>
        <v>0.1</v>
      </c>
      <c r="M57" s="4">
        <f t="shared" si="13"/>
        <v>0.94923999999999997</v>
      </c>
      <c r="N57" s="4">
        <f t="shared" si="14"/>
        <v>2.3731</v>
      </c>
    </row>
    <row r="58" spans="1:14">
      <c r="A58" t="str">
        <f t="shared" si="0"/>
        <v>alp-pegn-varejo-awa</v>
      </c>
      <c r="B58" t="str">
        <f t="shared" si="1"/>
        <v>BR Globo</v>
      </c>
      <c r="C58" t="str">
        <f t="shared" si="2"/>
        <v>pegn-varejo-globo-marca-native-medium_rectangle-pegn_voce_e_cielo_crescendo-as_25_in_market</v>
      </c>
      <c r="D58" t="str">
        <f t="shared" si="3"/>
        <v>270936729</v>
      </c>
      <c r="E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8" t="str">
        <f t="shared" si="4"/>
        <v>varejo-globo-marca-native-medium_rectangle-300x250-pegn_voce_e_cielo_crescendo-as_25_in_market-cpm</v>
      </c>
      <c r="G58" t="str">
        <f t="shared" si="5"/>
        <v>465438650</v>
      </c>
      <c r="H58" t="str">
        <f t="shared" si="6"/>
        <v>Tracking</v>
      </c>
      <c r="I58">
        <f t="shared" si="7"/>
        <v>69083</v>
      </c>
      <c r="J58">
        <f t="shared" si="8"/>
        <v>161</v>
      </c>
      <c r="K58" s="4">
        <f t="shared" si="9"/>
        <v>0.04</v>
      </c>
      <c r="L58">
        <f t="shared" si="15"/>
        <v>0.1</v>
      </c>
      <c r="M58" s="4">
        <f t="shared" si="13"/>
        <v>2.7633200000000002</v>
      </c>
      <c r="N58" s="4">
        <f t="shared" si="14"/>
        <v>6.9083000000000006</v>
      </c>
    </row>
    <row r="59" spans="1:14">
      <c r="A59" t="str">
        <f t="shared" si="0"/>
        <v>alp-pegn-varejo-awa</v>
      </c>
      <c r="B59" t="str">
        <f t="shared" si="1"/>
        <v>BR Globo</v>
      </c>
      <c r="C59" t="str">
        <f t="shared" si="2"/>
        <v>pegn-varejo-globo-marca-native-pre_roll-pegn_voce_e_cielo_azul-as_25_comportamental</v>
      </c>
      <c r="D59" t="str">
        <f t="shared" si="3"/>
        <v>270432773</v>
      </c>
      <c r="E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9" t="str">
        <f t="shared" si="4"/>
        <v>varejo-globo-marca-native-pre_roll-1920x1080-pegn_voce_e_cielo_azul-as_25_comportamental-cpm</v>
      </c>
      <c r="G59" t="str">
        <f t="shared" si="5"/>
        <v>465309001</v>
      </c>
      <c r="H59" t="str">
        <f t="shared" si="6"/>
        <v>Tracking</v>
      </c>
      <c r="I59">
        <f t="shared" si="7"/>
        <v>2429</v>
      </c>
      <c r="J59">
        <f t="shared" si="8"/>
        <v>61</v>
      </c>
      <c r="K59" s="4">
        <f t="shared" si="9"/>
        <v>0.04</v>
      </c>
      <c r="L59">
        <f t="shared" si="15"/>
        <v>0.1</v>
      </c>
      <c r="M59" s="4">
        <f t="shared" si="13"/>
        <v>9.7159999999999996E-2</v>
      </c>
      <c r="N59" s="4">
        <f t="shared" si="14"/>
        <v>0.2429</v>
      </c>
    </row>
    <row r="60" spans="1:14">
      <c r="A60" t="str">
        <f t="shared" si="0"/>
        <v>alp-pegn-varejo-awa</v>
      </c>
      <c r="B60" t="str">
        <f t="shared" si="1"/>
        <v>BR Globo</v>
      </c>
      <c r="C60" t="str">
        <f t="shared" si="2"/>
        <v>pegn-varejo-globo-marca-native-pre_roll-pegn_voce_e_cielo_azul-as_25_in_market</v>
      </c>
      <c r="D60" t="str">
        <f t="shared" si="3"/>
        <v>270432770</v>
      </c>
      <c r="E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0" t="str">
        <f t="shared" si="4"/>
        <v>varejo-globo-marca-native-pre_roll-1920x1080-pegn_voce_e_cielo_azul-as_25_in_market-cpm</v>
      </c>
      <c r="G60" t="str">
        <f t="shared" si="5"/>
        <v>465308998</v>
      </c>
      <c r="H60" t="str">
        <f t="shared" si="6"/>
        <v>Tracking</v>
      </c>
      <c r="I60">
        <f t="shared" si="7"/>
        <v>819</v>
      </c>
      <c r="J60">
        <f t="shared" si="8"/>
        <v>19</v>
      </c>
      <c r="K60" s="4">
        <f t="shared" si="9"/>
        <v>0.04</v>
      </c>
      <c r="L60">
        <f t="shared" si="15"/>
        <v>0.1</v>
      </c>
      <c r="M60" s="4">
        <f t="shared" si="13"/>
        <v>3.2759999999999997E-2</v>
      </c>
      <c r="N60" s="4">
        <f t="shared" si="14"/>
        <v>8.1900000000000001E-2</v>
      </c>
    </row>
    <row r="61" spans="1:14">
      <c r="A61" t="str">
        <f t="shared" si="0"/>
        <v>alp-pegn-varejo-awa</v>
      </c>
      <c r="B61" t="str">
        <f t="shared" si="1"/>
        <v>BR Globo</v>
      </c>
      <c r="C61" t="str">
        <f t="shared" si="2"/>
        <v>pegn-varejo-globo-marca-native-pre_roll-pegn_voce_e_cielo_crescendo-as_25_comportamental</v>
      </c>
      <c r="D61" t="str">
        <f t="shared" si="3"/>
        <v>270936720</v>
      </c>
      <c r="E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1" t="str">
        <f t="shared" si="4"/>
        <v>varejo-globo-marca-native-pre_roll-1920x1080-pegn_voce_e_cielo_crescendo-as_25_comportamental-cpm</v>
      </c>
      <c r="G61" t="str">
        <f t="shared" si="5"/>
        <v>465438641</v>
      </c>
      <c r="H61" t="str">
        <f t="shared" si="6"/>
        <v>Tracking</v>
      </c>
      <c r="I61">
        <f t="shared" si="7"/>
        <v>16</v>
      </c>
      <c r="J61">
        <f t="shared" si="8"/>
        <v>0</v>
      </c>
      <c r="K61" s="4">
        <f t="shared" si="9"/>
        <v>0.04</v>
      </c>
      <c r="L61">
        <f t="shared" si="15"/>
        <v>0.1</v>
      </c>
      <c r="M61" s="4">
        <f t="shared" si="13"/>
        <v>6.4000000000000005E-4</v>
      </c>
      <c r="N61" s="4">
        <f t="shared" si="14"/>
        <v>1.6000000000000001E-3</v>
      </c>
    </row>
    <row r="62" spans="1:14">
      <c r="A62" t="str">
        <f t="shared" si="0"/>
        <v>alp-pegn-varejo-awa</v>
      </c>
      <c r="B62" t="str">
        <f t="shared" si="1"/>
        <v>BR Globo</v>
      </c>
      <c r="C62" t="str">
        <f t="shared" si="2"/>
        <v>pegn-varejo-globo-marca-native-pre_roll-pegn_voce_e_cielo_crescendo-as_25_in_market</v>
      </c>
      <c r="D62" t="str">
        <f t="shared" si="3"/>
        <v>270936717</v>
      </c>
      <c r="E6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62" t="str">
        <f t="shared" si="4"/>
        <v>varejo-globo-marca-native-pre_roll-1920x1080-pegn_voce_e_cielo_crescendo-as_25_in_market-cpm</v>
      </c>
      <c r="G62" t="str">
        <f t="shared" si="5"/>
        <v>465438638</v>
      </c>
      <c r="H62" t="str">
        <f t="shared" si="6"/>
        <v>Tracking</v>
      </c>
      <c r="I62">
        <f t="shared" si="7"/>
        <v>1</v>
      </c>
      <c r="J62">
        <f t="shared" si="8"/>
        <v>1</v>
      </c>
      <c r="K62" s="4">
        <f t="shared" si="9"/>
        <v>3.5000000000000001E-3</v>
      </c>
      <c r="L62">
        <f t="shared" si="15"/>
        <v>2.5000000000000001E-2</v>
      </c>
      <c r="M62" s="4">
        <f t="shared" si="13"/>
        <v>3.5000000000000001E-3</v>
      </c>
      <c r="N62" s="4">
        <f t="shared" si="14"/>
        <v>2.5000000000000001E-2</v>
      </c>
    </row>
    <row r="63" spans="1:14">
      <c r="A63" t="str">
        <f t="shared" si="0"/>
        <v>alp-pegn-varejo-awa</v>
      </c>
      <c r="B63" t="str">
        <f t="shared" si="1"/>
        <v>BR Globo</v>
      </c>
      <c r="C63" t="str">
        <f t="shared" si="2"/>
        <v>pegn-varejo-marca-display-carrossel-pegn_voce_e_cielo_azul-as_25_comportamental</v>
      </c>
      <c r="D63" t="str">
        <f t="shared" si="3"/>
        <v>270781053</v>
      </c>
      <c r="E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3" t="str">
        <f t="shared" si="4"/>
        <v>pegn-varejo-marca-display-carrossel-pegn_voce_e_cielo_azul-as_25_comportamental</v>
      </c>
      <c r="G63" t="str">
        <f t="shared" si="5"/>
        <v>465303266</v>
      </c>
      <c r="H63" t="str">
        <f t="shared" si="6"/>
        <v>Tracking</v>
      </c>
      <c r="I63">
        <f t="shared" si="7"/>
        <v>45037</v>
      </c>
      <c r="J63">
        <f t="shared" si="8"/>
        <v>14</v>
      </c>
      <c r="K63" s="4">
        <f t="shared" si="9"/>
        <v>0.04</v>
      </c>
      <c r="L63">
        <f t="shared" si="15"/>
        <v>0.1</v>
      </c>
      <c r="M63" s="4">
        <f t="shared" si="13"/>
        <v>1.80148</v>
      </c>
      <c r="N63" s="4">
        <f t="shared" si="14"/>
        <v>4.5037000000000003</v>
      </c>
    </row>
    <row r="64" spans="1:14">
      <c r="A64" t="str">
        <f t="shared" si="0"/>
        <v>alp-pegn-varejo-awa</v>
      </c>
      <c r="B64" t="str">
        <f t="shared" si="1"/>
        <v>BR Globo</v>
      </c>
      <c r="C64" t="str">
        <f t="shared" si="2"/>
        <v>pegn-varejo-marca-display-carrossel-pegn_voce_e_cielo_azul-as_25_in_market</v>
      </c>
      <c r="D64" t="str">
        <f t="shared" si="3"/>
        <v>270432812</v>
      </c>
      <c r="E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4" t="str">
        <f t="shared" si="4"/>
        <v>pegn-varejo-marca-display-carrossel-pegn_voce_e_cielo_azul-as_25_in_market</v>
      </c>
      <c r="G64" t="str">
        <f t="shared" si="5"/>
        <v>465309040</v>
      </c>
      <c r="H64" t="str">
        <f t="shared" si="6"/>
        <v>Tracking</v>
      </c>
      <c r="I64">
        <f t="shared" si="7"/>
        <v>7282</v>
      </c>
      <c r="J64">
        <f t="shared" si="8"/>
        <v>14</v>
      </c>
      <c r="K64" s="4">
        <f t="shared" si="9"/>
        <v>0.04</v>
      </c>
      <c r="L64">
        <f t="shared" si="15"/>
        <v>0.1</v>
      </c>
      <c r="M64" s="4">
        <f t="shared" si="13"/>
        <v>0.29128000000000004</v>
      </c>
      <c r="N64" s="4">
        <f t="shared" si="14"/>
        <v>0.72820000000000007</v>
      </c>
    </row>
    <row r="65" spans="1:14">
      <c r="A65" t="str">
        <f t="shared" si="0"/>
        <v>alp-pegn-varejo-awa</v>
      </c>
      <c r="B65" t="str">
        <f t="shared" si="1"/>
        <v>BR Globo</v>
      </c>
      <c r="C65" t="str">
        <f t="shared" si="2"/>
        <v>pegn-varejo-marca-display-carrossel-pegn_voce_e_cielo_crescendo_2-as_25_comportamental</v>
      </c>
      <c r="D65" t="str">
        <f t="shared" si="3"/>
        <v>270432791</v>
      </c>
      <c r="E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5" t="str">
        <f t="shared" si="4"/>
        <v>pegn-varejo-marca-display-carrossel-pegn_voce_e_cielo_crescendo_2-as_25_comportamental</v>
      </c>
      <c r="G65" t="str">
        <f t="shared" si="5"/>
        <v>465309019</v>
      </c>
      <c r="H65" t="str">
        <f t="shared" si="6"/>
        <v>Tracking</v>
      </c>
      <c r="I65">
        <f t="shared" si="7"/>
        <v>40</v>
      </c>
      <c r="J65">
        <f t="shared" si="8"/>
        <v>1</v>
      </c>
      <c r="K65" s="4">
        <f t="shared" si="9"/>
        <v>0.04</v>
      </c>
      <c r="L65">
        <f t="shared" si="15"/>
        <v>0.1</v>
      </c>
      <c r="M65" s="4">
        <f t="shared" si="13"/>
        <v>1.6000000000000001E-3</v>
      </c>
      <c r="N65" s="4">
        <f t="shared" si="14"/>
        <v>4.0000000000000001E-3</v>
      </c>
    </row>
    <row r="66" spans="1:14">
      <c r="A66" t="str">
        <f t="shared" ref="A66:A129" si="16">bd_campaign</f>
        <v>alp-pegn-varejo-awa</v>
      </c>
      <c r="B66" t="str">
        <f t="shared" ref="B66:B129" si="17">bd_site</f>
        <v>BR Globo</v>
      </c>
      <c r="C66" t="str">
        <f t="shared" ref="C66:C129" si="18">bd_placement</f>
        <v>pegn-varejo-marca-display-carrossel-pegn_voce_e_cielo_crescendo_2-as_25_in_market</v>
      </c>
      <c r="D66" t="str">
        <f t="shared" ref="D66:D129" si="19">bd_placementID</f>
        <v>270432788</v>
      </c>
      <c r="E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6" t="str">
        <f t="shared" ref="F66:F129" si="20">bd_ad</f>
        <v>pegn-varejo-marca-display-carrossel-pegn_voce_e_cielo_crescendo_2-as_25_in_market</v>
      </c>
      <c r="G66" t="str">
        <f t="shared" ref="G66:G129" si="21">bd_adid</f>
        <v>465309016</v>
      </c>
      <c r="H66" t="str">
        <f t="shared" ref="H66:H129" si="22">bd_creativetype</f>
        <v>Tracking</v>
      </c>
      <c r="I66">
        <f t="shared" ref="I66:I129" si="23">bd_impression</f>
        <v>5</v>
      </c>
      <c r="J66">
        <f t="shared" ref="J66:J129" si="24">bd_clicks</f>
        <v>1</v>
      </c>
      <c r="K66" s="4">
        <f t="shared" ref="K66:K129" si="25">VLOOKUP(E66,tabela,2,FALSE)</f>
        <v>0.04</v>
      </c>
      <c r="L66">
        <f t="shared" si="15"/>
        <v>0.1</v>
      </c>
      <c r="M66" s="4">
        <f t="shared" si="13"/>
        <v>2.0000000000000001E-4</v>
      </c>
      <c r="N66" s="4">
        <f t="shared" si="14"/>
        <v>5.0000000000000001E-4</v>
      </c>
    </row>
    <row r="67" spans="1:14">
      <c r="A67" t="str">
        <f t="shared" si="16"/>
        <v>alp-pegn-varejo-awa</v>
      </c>
      <c r="B67" t="str">
        <f t="shared" si="17"/>
        <v>BR Globo</v>
      </c>
      <c r="C67" t="str">
        <f t="shared" si="18"/>
        <v>pegn-varejo-marca-display-maxiboard-pegn_voce_e_cielo_stress-as_25_comportamental</v>
      </c>
      <c r="D67" t="str">
        <f t="shared" si="19"/>
        <v>270432797</v>
      </c>
      <c r="E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7" t="str">
        <f t="shared" si="20"/>
        <v>pegn-varejo-marca-display-maxiboard-pegn_voce_e_cielo_stress-as_25_comportamental</v>
      </c>
      <c r="G67" t="str">
        <f t="shared" si="21"/>
        <v>465309025</v>
      </c>
      <c r="H67" t="str">
        <f t="shared" si="22"/>
        <v>Tracking</v>
      </c>
      <c r="I67">
        <f t="shared" si="23"/>
        <v>132</v>
      </c>
      <c r="J67">
        <f t="shared" si="24"/>
        <v>2</v>
      </c>
      <c r="K67" s="4">
        <f t="shared" si="25"/>
        <v>0.04</v>
      </c>
      <c r="L67">
        <f t="shared" si="15"/>
        <v>0.1</v>
      </c>
      <c r="M67" s="4">
        <f t="shared" si="13"/>
        <v>5.28E-3</v>
      </c>
      <c r="N67" s="4">
        <f t="shared" si="14"/>
        <v>1.3200000000000002E-2</v>
      </c>
    </row>
    <row r="68" spans="1:14">
      <c r="A68" t="str">
        <f t="shared" si="16"/>
        <v>alp-pegn-varejo-awa</v>
      </c>
      <c r="B68" t="str">
        <f t="shared" si="17"/>
        <v>BR Globo</v>
      </c>
      <c r="C68" t="str">
        <f t="shared" si="18"/>
        <v>pegn-varejo-marca-display-maxiboard-pegn_voce_e_cielo_stress-as_25_in_market</v>
      </c>
      <c r="D68" t="str">
        <f t="shared" si="19"/>
        <v>270432794</v>
      </c>
      <c r="E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8" t="str">
        <f t="shared" si="20"/>
        <v>pegn-varejo-marca-display-maxiboard-pegn_voce_e_cielo_stress-as_25_in_market</v>
      </c>
      <c r="G68" t="str">
        <f t="shared" si="21"/>
        <v>465309022</v>
      </c>
      <c r="H68" t="str">
        <f t="shared" si="22"/>
        <v>Tracking</v>
      </c>
      <c r="I68">
        <f t="shared" si="23"/>
        <v>2482</v>
      </c>
      <c r="J68">
        <f t="shared" si="24"/>
        <v>3</v>
      </c>
      <c r="K68" s="4">
        <f t="shared" si="25"/>
        <v>0.04</v>
      </c>
      <c r="L68">
        <f t="shared" si="15"/>
        <v>0.1</v>
      </c>
      <c r="M68" s="4">
        <f t="shared" si="13"/>
        <v>9.9280000000000007E-2</v>
      </c>
      <c r="N68" s="4">
        <f t="shared" si="14"/>
        <v>0.2482</v>
      </c>
    </row>
    <row r="69" spans="1:14">
      <c r="A69" t="str">
        <f t="shared" si="16"/>
        <v>alp-pegn-varejo-awa</v>
      </c>
      <c r="B69" t="str">
        <f t="shared" si="17"/>
        <v>BR Globo</v>
      </c>
      <c r="C69" t="str">
        <f t="shared" si="18"/>
        <v>pegn-varejo-marca-display-medium_rectangle-pegn_voce_e_cielo_stress-as_25_comportamental</v>
      </c>
      <c r="D69" t="str">
        <f t="shared" si="19"/>
        <v>270432803</v>
      </c>
      <c r="E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9" t="str">
        <f t="shared" si="20"/>
        <v>pegn-varejo-marca-display-medium_rectangle-pegn_voce_e_cielo_stress-as_25_comportamental</v>
      </c>
      <c r="G69" t="str">
        <f t="shared" si="21"/>
        <v>465309031</v>
      </c>
      <c r="H69" t="str">
        <f t="shared" si="22"/>
        <v>Tracking</v>
      </c>
      <c r="I69">
        <f t="shared" si="23"/>
        <v>628</v>
      </c>
      <c r="J69">
        <f t="shared" si="24"/>
        <v>5</v>
      </c>
      <c r="K69" s="4">
        <f t="shared" si="25"/>
        <v>0.04</v>
      </c>
      <c r="L69">
        <f t="shared" si="15"/>
        <v>0.1</v>
      </c>
      <c r="M69" s="4">
        <f t="shared" si="13"/>
        <v>2.512E-2</v>
      </c>
      <c r="N69" s="4">
        <f t="shared" si="14"/>
        <v>6.2800000000000009E-2</v>
      </c>
    </row>
    <row r="70" spans="1:14">
      <c r="A70" t="str">
        <f t="shared" si="16"/>
        <v>alp-pegn-varejo-awa</v>
      </c>
      <c r="B70" t="str">
        <f t="shared" si="17"/>
        <v>BR Globo</v>
      </c>
      <c r="C70" t="str">
        <f t="shared" si="18"/>
        <v>pegn-varejo-marca-display-medium_rectangle-pegn_voce_e_cielo_stress-as_25_in_market</v>
      </c>
      <c r="D70" t="str">
        <f t="shared" si="19"/>
        <v>270432800</v>
      </c>
      <c r="E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0" t="str">
        <f t="shared" si="20"/>
        <v>pegn-varejo-marca-display-medium_rectangle-pegn_voce_e_cielo_stress-as_25_in_market</v>
      </c>
      <c r="G70" t="str">
        <f t="shared" si="21"/>
        <v>465309028</v>
      </c>
      <c r="H70" t="str">
        <f t="shared" si="22"/>
        <v>Tracking</v>
      </c>
      <c r="I70">
        <f t="shared" si="23"/>
        <v>2330</v>
      </c>
      <c r="J70">
        <f t="shared" si="24"/>
        <v>13</v>
      </c>
      <c r="K70" s="4">
        <f t="shared" si="25"/>
        <v>0.04</v>
      </c>
      <c r="L70">
        <f t="shared" si="15"/>
        <v>0.1</v>
      </c>
      <c r="M70" s="4">
        <f t="shared" si="13"/>
        <v>9.3200000000000005E-2</v>
      </c>
      <c r="N70" s="4">
        <f t="shared" si="14"/>
        <v>0.23300000000000001</v>
      </c>
    </row>
    <row r="71" spans="1:14">
      <c r="A71" t="str">
        <f t="shared" si="16"/>
        <v>alp-receba-rapido-varejo-cons</v>
      </c>
      <c r="B71" t="str">
        <f t="shared" si="17"/>
        <v>Google Brasil</v>
      </c>
      <c r="C71" t="str">
        <f t="shared" si="18"/>
        <v>receba-rapido-varejo-dv360-marca-native-native-receba_rapido_fluxo-as_25-mais_comportamental</v>
      </c>
      <c r="D71" t="str">
        <f t="shared" si="19"/>
        <v>270463853</v>
      </c>
      <c r="E71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71" t="str">
        <f t="shared" si="20"/>
        <v>receba-rapido-varejo-dv360-marca-native-native-receba_rapido_fluxo-as_25-mais_comportamental</v>
      </c>
      <c r="G71" t="str">
        <f t="shared" si="21"/>
        <v>465326744</v>
      </c>
      <c r="H71" t="str">
        <f t="shared" si="22"/>
        <v>Tracking</v>
      </c>
      <c r="I71">
        <f t="shared" si="23"/>
        <v>0</v>
      </c>
      <c r="J71">
        <f t="shared" si="24"/>
        <v>9</v>
      </c>
      <c r="K71" s="4">
        <f t="shared" si="25"/>
        <v>3.5000000000000001E-3</v>
      </c>
      <c r="L71">
        <f t="shared" si="15"/>
        <v>2.5000000000000001E-2</v>
      </c>
      <c r="M71" s="4">
        <f t="shared" si="13"/>
        <v>3.15E-2</v>
      </c>
      <c r="N71" s="4">
        <f t="shared" si="14"/>
        <v>0.22500000000000001</v>
      </c>
    </row>
    <row r="72" spans="1:14">
      <c r="A72" t="str">
        <f t="shared" si="16"/>
        <v>alp-receba-rapido-varejo-cons</v>
      </c>
      <c r="B72" t="str">
        <f t="shared" si="17"/>
        <v>Google Brasil</v>
      </c>
      <c r="C72" t="str">
        <f t="shared" si="18"/>
        <v>receba-rapido-varejo-dv360-marca-native-native-receba_rapido_vendas-as_25-mais_comportamental</v>
      </c>
      <c r="D72" t="str">
        <f t="shared" si="19"/>
        <v>270807393</v>
      </c>
      <c r="E7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72" t="str">
        <f t="shared" si="20"/>
        <v>receba-rapido-varejo-dv360-marca-native-native-receba_rapido_vendas-as_25-mais_comportamental</v>
      </c>
      <c r="G72" t="str">
        <f t="shared" si="21"/>
        <v>465326735</v>
      </c>
      <c r="H72" t="str">
        <f t="shared" si="22"/>
        <v>Tracking</v>
      </c>
      <c r="I72">
        <f t="shared" si="23"/>
        <v>0</v>
      </c>
      <c r="J72">
        <f t="shared" si="24"/>
        <v>8</v>
      </c>
      <c r="K72" s="4">
        <f t="shared" si="25"/>
        <v>3.5000000000000001E-3</v>
      </c>
      <c r="L72">
        <f t="shared" si="15"/>
        <v>2.5000000000000001E-2</v>
      </c>
      <c r="M72" s="4">
        <f t="shared" si="13"/>
        <v>2.8000000000000001E-2</v>
      </c>
      <c r="N72" s="4">
        <f t="shared" si="14"/>
        <v>0.2</v>
      </c>
    </row>
    <row r="73" spans="1:14">
      <c r="A73" t="str">
        <f t="shared" si="16"/>
        <v>alp-receba-rapido-varejo-cons</v>
      </c>
      <c r="B73" t="str">
        <f t="shared" si="17"/>
        <v>Google Brasil</v>
      </c>
      <c r="C73" t="str">
        <f t="shared" si="18"/>
        <v>receba-rapido-varejo-marca-display-large_rectangle-receba_rapido_fluxo-as_25-mais_comportamental</v>
      </c>
      <c r="D73" t="str">
        <f t="shared" si="19"/>
        <v>270652906</v>
      </c>
      <c r="E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3" t="str">
        <f t="shared" si="20"/>
        <v>varejo-marca-display-large_rectangle-336x280-receba_rapido_fluxo-as_25-mais_comportamental-cpm</v>
      </c>
      <c r="G73" t="str">
        <f t="shared" si="21"/>
        <v>465223227</v>
      </c>
      <c r="H73" t="str">
        <f t="shared" si="22"/>
        <v>Display</v>
      </c>
      <c r="I73">
        <f t="shared" si="23"/>
        <v>1</v>
      </c>
      <c r="J73">
        <f t="shared" si="24"/>
        <v>1</v>
      </c>
      <c r="K73" s="4">
        <f t="shared" si="25"/>
        <v>0.04</v>
      </c>
      <c r="L73">
        <f t="shared" si="15"/>
        <v>0.1</v>
      </c>
      <c r="M73" s="4">
        <f t="shared" si="13"/>
        <v>4.0000000000000003E-5</v>
      </c>
      <c r="N73" s="4">
        <f t="shared" si="14"/>
        <v>1E-4</v>
      </c>
    </row>
    <row r="74" spans="1:14">
      <c r="A74" t="str">
        <f t="shared" si="16"/>
        <v>alp-receba-rapido-varejo-cons</v>
      </c>
      <c r="B74" t="str">
        <f t="shared" si="17"/>
        <v>Oath - Verizon Media</v>
      </c>
      <c r="C74" t="str">
        <f t="shared" si="18"/>
        <v>não usar</v>
      </c>
      <c r="D74" t="str">
        <f t="shared" si="19"/>
        <v>270220109</v>
      </c>
      <c r="E7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74" t="str">
        <f t="shared" si="20"/>
        <v>não usar</v>
      </c>
      <c r="G74" t="str">
        <f t="shared" si="21"/>
        <v>465058187</v>
      </c>
      <c r="H74" t="str">
        <f t="shared" si="22"/>
        <v>Tracking</v>
      </c>
      <c r="I74">
        <f t="shared" si="23"/>
        <v>0</v>
      </c>
      <c r="J74">
        <f t="shared" si="24"/>
        <v>1</v>
      </c>
      <c r="K74" s="4">
        <f t="shared" si="25"/>
        <v>3.5000000000000001E-3</v>
      </c>
      <c r="L74">
        <f t="shared" si="15"/>
        <v>2.5000000000000001E-2</v>
      </c>
      <c r="M74" s="4">
        <f t="shared" si="13"/>
        <v>3.5000000000000001E-3</v>
      </c>
      <c r="N74" s="4">
        <f t="shared" si="14"/>
        <v>2.5000000000000001E-2</v>
      </c>
    </row>
    <row r="75" spans="1:14">
      <c r="A75" t="str">
        <f t="shared" si="16"/>
        <v>alp-receba-rapido-varejo-cons</v>
      </c>
      <c r="B75" t="str">
        <f t="shared" si="17"/>
        <v>Oath - Verizon Media</v>
      </c>
      <c r="C75" t="str">
        <f t="shared" si="18"/>
        <v>não usar</v>
      </c>
      <c r="D75" t="str">
        <f t="shared" si="19"/>
        <v>270220112</v>
      </c>
      <c r="E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5" t="str">
        <f t="shared" si="20"/>
        <v>não usar</v>
      </c>
      <c r="G75" t="str">
        <f t="shared" si="21"/>
        <v>465058190</v>
      </c>
      <c r="H75" t="str">
        <f t="shared" si="22"/>
        <v>Display</v>
      </c>
      <c r="I75">
        <f t="shared" si="23"/>
        <v>1</v>
      </c>
      <c r="J75">
        <f t="shared" si="24"/>
        <v>1</v>
      </c>
      <c r="K75" s="4">
        <f t="shared" si="25"/>
        <v>0.04</v>
      </c>
      <c r="L75">
        <f t="shared" si="15"/>
        <v>0.1</v>
      </c>
      <c r="M75" s="4">
        <f t="shared" si="13"/>
        <v>4.0000000000000003E-5</v>
      </c>
      <c r="N75" s="4">
        <f t="shared" si="14"/>
        <v>1E-4</v>
      </c>
    </row>
    <row r="76" spans="1:14">
      <c r="A76" t="str">
        <f t="shared" si="16"/>
        <v>alp-receba-rapido-varejo-cons</v>
      </c>
      <c r="B76" t="str">
        <f t="shared" si="17"/>
        <v>Oath - Verizon Media</v>
      </c>
      <c r="C76" t="str">
        <f t="shared" si="18"/>
        <v>não usar</v>
      </c>
      <c r="D76" t="str">
        <f t="shared" si="19"/>
        <v>270220127</v>
      </c>
      <c r="E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6" t="str">
        <f t="shared" si="20"/>
        <v>não usar</v>
      </c>
      <c r="G76" t="str">
        <f t="shared" si="21"/>
        <v>465058202</v>
      </c>
      <c r="H76" t="str">
        <f t="shared" si="22"/>
        <v>Display</v>
      </c>
      <c r="I76">
        <f t="shared" si="23"/>
        <v>1</v>
      </c>
      <c r="J76">
        <f t="shared" si="24"/>
        <v>1</v>
      </c>
      <c r="K76" s="4">
        <f t="shared" si="25"/>
        <v>0.04</v>
      </c>
      <c r="L76">
        <f t="shared" si="15"/>
        <v>0.1</v>
      </c>
      <c r="M76" s="4">
        <f t="shared" si="13"/>
        <v>4.0000000000000003E-5</v>
      </c>
      <c r="N76" s="4">
        <f t="shared" si="14"/>
        <v>1E-4</v>
      </c>
    </row>
    <row r="77" spans="1:14">
      <c r="A77" t="str">
        <f t="shared" si="16"/>
        <v>alp-receba-rapido-varejo-cons</v>
      </c>
      <c r="B77" t="str">
        <f t="shared" si="17"/>
        <v>Oath - Verizon Media</v>
      </c>
      <c r="C77" t="str">
        <f t="shared" si="18"/>
        <v>não usar</v>
      </c>
      <c r="D77" t="str">
        <f t="shared" si="19"/>
        <v>270220130</v>
      </c>
      <c r="E7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77" t="str">
        <f t="shared" si="20"/>
        <v>não usar</v>
      </c>
      <c r="G77" t="str">
        <f t="shared" si="21"/>
        <v>465058205</v>
      </c>
      <c r="H77" t="str">
        <f t="shared" si="22"/>
        <v>Tracking</v>
      </c>
      <c r="I77">
        <f t="shared" si="23"/>
        <v>0</v>
      </c>
      <c r="J77">
        <f t="shared" si="24"/>
        <v>1</v>
      </c>
      <c r="K77" s="4">
        <f t="shared" si="25"/>
        <v>3.5000000000000001E-3</v>
      </c>
      <c r="L77">
        <f t="shared" si="15"/>
        <v>2.5000000000000001E-2</v>
      </c>
      <c r="M77" s="4">
        <f t="shared" si="13"/>
        <v>3.5000000000000001E-3</v>
      </c>
      <c r="N77" s="4">
        <f t="shared" si="14"/>
        <v>2.5000000000000001E-2</v>
      </c>
    </row>
    <row r="78" spans="1:14">
      <c r="A78" t="str">
        <f t="shared" si="16"/>
        <v>alp-receba-rapido-varejo-cons</v>
      </c>
      <c r="B78" t="str">
        <f t="shared" si="17"/>
        <v>Oath - Verizon Media</v>
      </c>
      <c r="C78" t="str">
        <f t="shared" si="18"/>
        <v>receba-rapido-varejo-marca-display-halfpage-receba_rapido_estoque-base_legada_ elegivel_cielo</v>
      </c>
      <c r="D78" t="str">
        <f t="shared" si="19"/>
        <v>270783799</v>
      </c>
      <c r="E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8" t="str">
        <f t="shared" si="20"/>
        <v>varejo-verizon-marca-display-halfpage-300x600-receba_rapido_estoque-base_legada_ elegivel_cielo-cpm</v>
      </c>
      <c r="G78" t="str">
        <f t="shared" si="21"/>
        <v>465349269</v>
      </c>
      <c r="H78" t="str">
        <f t="shared" si="22"/>
        <v>Display</v>
      </c>
      <c r="I78">
        <f t="shared" si="23"/>
        <v>1430</v>
      </c>
      <c r="J78">
        <f t="shared" si="24"/>
        <v>0</v>
      </c>
      <c r="K78" s="4">
        <f t="shared" si="25"/>
        <v>0.04</v>
      </c>
      <c r="L78">
        <f t="shared" si="15"/>
        <v>0.1</v>
      </c>
      <c r="M78" s="4">
        <f t="shared" si="13"/>
        <v>5.7200000000000001E-2</v>
      </c>
      <c r="N78" s="4">
        <f t="shared" si="14"/>
        <v>0.14299999999999999</v>
      </c>
    </row>
    <row r="79" spans="1:14">
      <c r="A79" t="str">
        <f t="shared" si="16"/>
        <v>alp-receba-rapido-varejo-cons</v>
      </c>
      <c r="B79" t="str">
        <f t="shared" si="17"/>
        <v>Oath - Verizon Media</v>
      </c>
      <c r="C79" t="str">
        <f t="shared" si="18"/>
        <v>receba-rapido-varejo-marca-display-halfpage-receba_rapido_fluxo-base_legada_ elegivel_cielo</v>
      </c>
      <c r="D79" t="str">
        <f t="shared" si="19"/>
        <v>270783775</v>
      </c>
      <c r="E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9" t="str">
        <f t="shared" si="20"/>
        <v>varejo-verizon-marca-display-halfpage-300x600-receba_rapido_fluxo-base_legada_ elegivel_cielo-cpm</v>
      </c>
      <c r="G79" t="str">
        <f t="shared" si="21"/>
        <v>465349245</v>
      </c>
      <c r="H79" t="str">
        <f t="shared" si="22"/>
        <v>Display</v>
      </c>
      <c r="I79">
        <f t="shared" si="23"/>
        <v>1796</v>
      </c>
      <c r="J79">
        <f t="shared" si="24"/>
        <v>1</v>
      </c>
      <c r="K79" s="4">
        <f t="shared" si="25"/>
        <v>0.04</v>
      </c>
      <c r="L79">
        <f t="shared" si="15"/>
        <v>0.1</v>
      </c>
      <c r="M79" s="4">
        <f t="shared" si="13"/>
        <v>7.1840000000000001E-2</v>
      </c>
      <c r="N79" s="4">
        <f t="shared" si="14"/>
        <v>0.17960000000000001</v>
      </c>
    </row>
    <row r="80" spans="1:14">
      <c r="A80" t="str">
        <f t="shared" si="16"/>
        <v>alp-receba-rapido-varejo-cons</v>
      </c>
      <c r="B80" t="str">
        <f t="shared" si="17"/>
        <v>Oath - Verizon Media</v>
      </c>
      <c r="C80" t="str">
        <f t="shared" si="18"/>
        <v>receba-rapido-varejo-marca-display-halfpage-receba_rapido_vendas-base_legada_elegivel_cielo</v>
      </c>
      <c r="D80" t="str">
        <f t="shared" si="19"/>
        <v>270783784</v>
      </c>
      <c r="E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0" t="str">
        <f t="shared" si="20"/>
        <v>varejo-verizon-marca-display-halfpage-300x600-receba_rapido_vendas-base_legada_elegivel_cielo-cpm</v>
      </c>
      <c r="G80" t="str">
        <f t="shared" si="21"/>
        <v>465349254</v>
      </c>
      <c r="H80" t="str">
        <f t="shared" si="22"/>
        <v>Display</v>
      </c>
      <c r="I80">
        <f t="shared" si="23"/>
        <v>1749</v>
      </c>
      <c r="J80">
        <f t="shared" si="24"/>
        <v>4</v>
      </c>
      <c r="K80" s="4">
        <f t="shared" si="25"/>
        <v>0.04</v>
      </c>
      <c r="L80">
        <f t="shared" si="15"/>
        <v>0.1</v>
      </c>
      <c r="M80" s="4">
        <f t="shared" si="13"/>
        <v>6.9960000000000008E-2</v>
      </c>
      <c r="N80" s="4">
        <f t="shared" si="14"/>
        <v>0.1749</v>
      </c>
    </row>
    <row r="81" spans="1:14">
      <c r="A81" t="str">
        <f t="shared" si="16"/>
        <v>alp-receba-rapido-varejo-cons</v>
      </c>
      <c r="B81" t="str">
        <f t="shared" si="17"/>
        <v>Oath - Verizon Media</v>
      </c>
      <c r="C81" t="str">
        <f t="shared" si="18"/>
        <v>receba-rapido-varejo-marca-display-leaderboard-receba_rapido_estoque-base_legada_ elegivel_cielo</v>
      </c>
      <c r="D81" t="str">
        <f t="shared" si="19"/>
        <v>270783790</v>
      </c>
      <c r="E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1" t="str">
        <f t="shared" si="20"/>
        <v>varejo-verizon-marca-display-leaderboard-728x90-receba_rapido_estoque-base_legada_ elegivel_cielo-cpm</v>
      </c>
      <c r="G81" t="str">
        <f t="shared" si="21"/>
        <v>465349260</v>
      </c>
      <c r="H81" t="str">
        <f t="shared" si="22"/>
        <v>Display</v>
      </c>
      <c r="I81">
        <f t="shared" si="23"/>
        <v>3685</v>
      </c>
      <c r="J81">
        <f t="shared" si="24"/>
        <v>5</v>
      </c>
      <c r="K81" s="4">
        <f t="shared" si="25"/>
        <v>0.04</v>
      </c>
      <c r="L81">
        <f t="shared" si="15"/>
        <v>0.1</v>
      </c>
      <c r="M81" s="4">
        <f t="shared" si="13"/>
        <v>0.1474</v>
      </c>
      <c r="N81" s="4">
        <f t="shared" si="14"/>
        <v>0.36849999999999999</v>
      </c>
    </row>
    <row r="82" spans="1:14">
      <c r="A82" t="str">
        <f t="shared" si="16"/>
        <v>alp-receba-rapido-varejo-cons</v>
      </c>
      <c r="B82" t="str">
        <f t="shared" si="17"/>
        <v>Oath - Verizon Media</v>
      </c>
      <c r="C82" t="str">
        <f t="shared" si="18"/>
        <v>receba-rapido-varejo-marca-display-leaderboard-receba_rapido_fluxo-base_legada_ elegivel_cielo</v>
      </c>
      <c r="D82" t="str">
        <f t="shared" si="19"/>
        <v>270783769</v>
      </c>
      <c r="E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2" t="str">
        <f t="shared" si="20"/>
        <v>varejo-verizon-marca-display-leaderboard-728x90-receba_rapido_fluxo-base_legada_ elegivel_cielo-cpm</v>
      </c>
      <c r="G82" t="str">
        <f t="shared" si="21"/>
        <v>465349239</v>
      </c>
      <c r="H82" t="str">
        <f t="shared" si="22"/>
        <v>Display</v>
      </c>
      <c r="I82">
        <f t="shared" si="23"/>
        <v>4973</v>
      </c>
      <c r="J82">
        <f t="shared" si="24"/>
        <v>2</v>
      </c>
      <c r="K82" s="4">
        <f t="shared" si="25"/>
        <v>0.04</v>
      </c>
      <c r="L82">
        <f t="shared" si="15"/>
        <v>0.1</v>
      </c>
      <c r="M82" s="4">
        <f t="shared" si="13"/>
        <v>0.19892000000000001</v>
      </c>
      <c r="N82" s="4">
        <f t="shared" si="14"/>
        <v>0.49730000000000002</v>
      </c>
    </row>
    <row r="83" spans="1:14">
      <c r="A83" t="str">
        <f t="shared" si="16"/>
        <v>alp-receba-rapido-varejo-cons</v>
      </c>
      <c r="B83" t="str">
        <f t="shared" si="17"/>
        <v>Oath - Verizon Media</v>
      </c>
      <c r="C83" t="str">
        <f t="shared" si="18"/>
        <v>receba-rapido-varejo-marca-display-leaderboard-receba_rapido_vendas-base_legada_elegivel_cielo</v>
      </c>
      <c r="D83" t="str">
        <f t="shared" si="19"/>
        <v>270783778</v>
      </c>
      <c r="E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3" t="str">
        <f t="shared" si="20"/>
        <v>varejo-verizon-marca-display-leaderboard-728x90-receba_rapido_vendas-base_legada_elegivel_cielo-cpm</v>
      </c>
      <c r="G83" t="str">
        <f t="shared" si="21"/>
        <v>465349248</v>
      </c>
      <c r="H83" t="str">
        <f t="shared" si="22"/>
        <v>Display</v>
      </c>
      <c r="I83">
        <f t="shared" si="23"/>
        <v>6586</v>
      </c>
      <c r="J83">
        <f t="shared" si="24"/>
        <v>2</v>
      </c>
      <c r="K83" s="4">
        <f t="shared" si="25"/>
        <v>0.04</v>
      </c>
      <c r="L83">
        <f t="shared" si="15"/>
        <v>0.1</v>
      </c>
      <c r="M83" s="4">
        <f t="shared" si="13"/>
        <v>0.26344000000000001</v>
      </c>
      <c r="N83" s="4">
        <f t="shared" si="14"/>
        <v>0.65860000000000007</v>
      </c>
    </row>
    <row r="84" spans="1:14">
      <c r="A84" t="str">
        <f t="shared" si="16"/>
        <v>alp-receba-rapido-varejo-cons</v>
      </c>
      <c r="B84" t="str">
        <f t="shared" si="17"/>
        <v>Oath - Verizon Media</v>
      </c>
      <c r="C84" t="str">
        <f t="shared" si="18"/>
        <v>receba-rapido-varejo-marca-display-medium_rectangle-receba_rapido_estoque-base_legada_ elegivel_cielo</v>
      </c>
      <c r="D84" t="str">
        <f t="shared" si="19"/>
        <v>270783796</v>
      </c>
      <c r="E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4" t="str">
        <f t="shared" si="20"/>
        <v>varejo-verizon-marca-display-medium_rectangle-300x250-receba_rapido_estoque-base_legada_ elegivel_cielo-cpm</v>
      </c>
      <c r="G84" t="str">
        <f t="shared" si="21"/>
        <v>465349266</v>
      </c>
      <c r="H84" t="str">
        <f t="shared" si="22"/>
        <v>Display</v>
      </c>
      <c r="I84">
        <f t="shared" si="23"/>
        <v>9892</v>
      </c>
      <c r="J84">
        <f t="shared" si="24"/>
        <v>2</v>
      </c>
      <c r="K84" s="4">
        <f t="shared" si="25"/>
        <v>0.04</v>
      </c>
      <c r="L84">
        <f t="shared" si="15"/>
        <v>0.1</v>
      </c>
      <c r="M84" s="4">
        <f t="shared" si="13"/>
        <v>0.39568000000000003</v>
      </c>
      <c r="N84" s="4">
        <f t="shared" si="14"/>
        <v>0.98920000000000008</v>
      </c>
    </row>
    <row r="85" spans="1:14">
      <c r="A85" t="str">
        <f t="shared" si="16"/>
        <v>alp-receba-rapido-varejo-cons</v>
      </c>
      <c r="B85" t="str">
        <f t="shared" si="17"/>
        <v>Oath - Verizon Media</v>
      </c>
      <c r="C85" t="str">
        <f t="shared" si="18"/>
        <v>receba-rapido-varejo-marca-display-mobile_leaderboard-receba_rapido_estoque-base_legada_ elegivel_cielo</v>
      </c>
      <c r="D85" t="str">
        <f t="shared" si="19"/>
        <v>270783805</v>
      </c>
      <c r="E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5" t="str">
        <f t="shared" si="20"/>
        <v>varejo-verizon-marca-display-mobile_leaderboard-320x50-receba_rapido_estoque-base_legada_ elegivel_cielo-cpm</v>
      </c>
      <c r="G85" t="str">
        <f t="shared" si="21"/>
        <v>465349275</v>
      </c>
      <c r="H85" t="str">
        <f t="shared" si="22"/>
        <v>Display</v>
      </c>
      <c r="I85">
        <f t="shared" si="23"/>
        <v>5149</v>
      </c>
      <c r="J85">
        <f t="shared" si="24"/>
        <v>14</v>
      </c>
      <c r="K85" s="4">
        <f t="shared" si="25"/>
        <v>0.04</v>
      </c>
      <c r="L85">
        <f t="shared" si="15"/>
        <v>0.1</v>
      </c>
      <c r="M85" s="4">
        <f t="shared" si="13"/>
        <v>0.20596</v>
      </c>
      <c r="N85" s="4">
        <f t="shared" si="14"/>
        <v>0.51490000000000002</v>
      </c>
    </row>
    <row r="86" spans="1:14">
      <c r="A86" t="str">
        <f t="shared" si="16"/>
        <v>alp-receba-rapido-varejo-cons</v>
      </c>
      <c r="B86" t="str">
        <f t="shared" si="17"/>
        <v>Oath - Verizon Media</v>
      </c>
      <c r="C86" t="str">
        <f t="shared" si="18"/>
        <v>receba-rapido-varejo-marca-display-mobile_leaderboard-receba_rapido_fluxo-base_legada_ elegivel_cielo</v>
      </c>
      <c r="D86" t="str">
        <f t="shared" si="19"/>
        <v>270783772</v>
      </c>
      <c r="E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6" t="str">
        <f t="shared" si="20"/>
        <v>varejo-verizon-marca-display-mobile_leaderboard-320x50-receba_rapido_fluxo-base_legada_ elegivel_cielo-cpm</v>
      </c>
      <c r="G86" t="str">
        <f t="shared" si="21"/>
        <v>465349242</v>
      </c>
      <c r="H86" t="str">
        <f t="shared" si="22"/>
        <v>Display</v>
      </c>
      <c r="I86">
        <f t="shared" si="23"/>
        <v>8762</v>
      </c>
      <c r="J86">
        <f t="shared" si="24"/>
        <v>12</v>
      </c>
      <c r="K86" s="4">
        <f t="shared" si="25"/>
        <v>0.04</v>
      </c>
      <c r="L86">
        <f t="shared" si="15"/>
        <v>0.1</v>
      </c>
      <c r="M86" s="4">
        <f t="shared" si="13"/>
        <v>0.35048000000000001</v>
      </c>
      <c r="N86" s="4">
        <f t="shared" si="14"/>
        <v>0.87620000000000009</v>
      </c>
    </row>
    <row r="87" spans="1:14">
      <c r="A87" t="str">
        <f t="shared" si="16"/>
        <v>alp-receba-rapido-varejo-cons</v>
      </c>
      <c r="B87" t="str">
        <f t="shared" si="17"/>
        <v>Oath - Verizon Media</v>
      </c>
      <c r="C87" t="str">
        <f t="shared" si="18"/>
        <v>receba-rapido-varejo-marca-display-mobile_leaderboard-receba_rapido_vendas-base_legada_elegivel_cielo</v>
      </c>
      <c r="D87" t="str">
        <f t="shared" si="19"/>
        <v>270783781</v>
      </c>
      <c r="E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7" t="str">
        <f t="shared" si="20"/>
        <v>varejo-verizon-marca-display-mobile_leaderboard-320x50-receba_rapido_vendas-base_legada_elegivel_cielo-cpm</v>
      </c>
      <c r="G87" t="str">
        <f t="shared" si="21"/>
        <v>465349251</v>
      </c>
      <c r="H87" t="str">
        <f t="shared" si="22"/>
        <v>Display</v>
      </c>
      <c r="I87">
        <f t="shared" si="23"/>
        <v>8585</v>
      </c>
      <c r="J87">
        <f t="shared" si="24"/>
        <v>17</v>
      </c>
      <c r="K87" s="4">
        <f t="shared" si="25"/>
        <v>0.04</v>
      </c>
      <c r="L87">
        <f t="shared" si="15"/>
        <v>0.1</v>
      </c>
      <c r="M87" s="4">
        <f t="shared" si="13"/>
        <v>0.34340000000000004</v>
      </c>
      <c r="N87" s="4">
        <f t="shared" si="14"/>
        <v>0.85850000000000004</v>
      </c>
    </row>
    <row r="88" spans="1:14">
      <c r="A88" t="str">
        <f t="shared" si="16"/>
        <v>alp-receba-rapido-varejo-cons</v>
      </c>
      <c r="B88" t="str">
        <f t="shared" si="17"/>
        <v>Oath - Verizon Media</v>
      </c>
      <c r="C88" t="str">
        <f t="shared" si="18"/>
        <v>receba-rapido-varejo-marca-display-wide_skyscraper-receba_rapido_fluxo-base_legada_ elegivel_cielo</v>
      </c>
      <c r="D88" t="str">
        <f t="shared" si="19"/>
        <v>270783766</v>
      </c>
      <c r="E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8" t="str">
        <f t="shared" si="20"/>
        <v>varejo-verizon-marca-display-wide_skyscraper-160x600-receba_rapido_fluxo-base_legada_ elegivel_cielo-cpm</v>
      </c>
      <c r="G88" t="str">
        <f t="shared" si="21"/>
        <v>465349236</v>
      </c>
      <c r="H88" t="str">
        <f t="shared" si="22"/>
        <v>Display</v>
      </c>
      <c r="I88">
        <f t="shared" si="23"/>
        <v>2374</v>
      </c>
      <c r="J88">
        <f t="shared" si="24"/>
        <v>0</v>
      </c>
      <c r="K88" s="4">
        <f t="shared" si="25"/>
        <v>0.04</v>
      </c>
      <c r="L88">
        <f t="shared" si="15"/>
        <v>0.1</v>
      </c>
      <c r="M88" s="4">
        <f t="shared" si="13"/>
        <v>9.4960000000000003E-2</v>
      </c>
      <c r="N88" s="4">
        <f t="shared" si="14"/>
        <v>0.2374</v>
      </c>
    </row>
    <row r="89" spans="1:14">
      <c r="A89" t="str">
        <f t="shared" si="16"/>
        <v>alp-receba-rapido-varejo-cons</v>
      </c>
      <c r="B89" t="str">
        <f t="shared" si="17"/>
        <v>Oath - Verizon Media</v>
      </c>
      <c r="C89" t="str">
        <f t="shared" si="18"/>
        <v>receba-rapido-varejo-marca-display-wide_skyscraper-receba_rapido_vendas-base_legada_elegivel_cielo</v>
      </c>
      <c r="D89" t="str">
        <f t="shared" si="19"/>
        <v>270783787</v>
      </c>
      <c r="E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9" t="str">
        <f t="shared" si="20"/>
        <v>varejo-verizon-marca-display-wide_skyscraper-160x600-receba_rapido_vendas-base_legada_elegivel_cielo-cpm</v>
      </c>
      <c r="G89" t="str">
        <f t="shared" si="21"/>
        <v>465349257</v>
      </c>
      <c r="H89" t="str">
        <f t="shared" si="22"/>
        <v>Display</v>
      </c>
      <c r="I89">
        <f t="shared" si="23"/>
        <v>2406</v>
      </c>
      <c r="J89">
        <f t="shared" si="24"/>
        <v>1</v>
      </c>
      <c r="K89" s="4">
        <f t="shared" si="25"/>
        <v>0.04</v>
      </c>
      <c r="L89">
        <f t="shared" si="15"/>
        <v>0.1</v>
      </c>
      <c r="M89" s="4">
        <f t="shared" si="13"/>
        <v>9.6240000000000006E-2</v>
      </c>
      <c r="N89" s="4">
        <f t="shared" si="14"/>
        <v>0.24060000000000004</v>
      </c>
    </row>
    <row r="90" spans="1:14">
      <c r="A90" t="str">
        <f t="shared" si="16"/>
        <v>alp-receba-rapido-varejo-cons</v>
      </c>
      <c r="B90" t="str">
        <f t="shared" si="17"/>
        <v>Oath - Verizon Media</v>
      </c>
      <c r="C90" t="str">
        <f t="shared" si="18"/>
        <v>receba-rapido-varejo-marca-native-native-receba_rapido_estoque-base_legada_ elegivel_cielo</v>
      </c>
      <c r="D90" t="str">
        <f t="shared" si="19"/>
        <v>270880881</v>
      </c>
      <c r="E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0" t="str">
        <f t="shared" si="20"/>
        <v>varejo-verizon-marca-native-native-180x180-receba_rapido_estoque-base_legada_ elegivel_cielo-cpm</v>
      </c>
      <c r="G90" t="str">
        <f t="shared" si="21"/>
        <v>465384234</v>
      </c>
      <c r="H90" t="str">
        <f t="shared" si="22"/>
        <v>Tracking</v>
      </c>
      <c r="I90">
        <f t="shared" si="23"/>
        <v>10761</v>
      </c>
      <c r="J90">
        <f t="shared" si="24"/>
        <v>0</v>
      </c>
      <c r="K90" s="4">
        <f t="shared" si="25"/>
        <v>0.04</v>
      </c>
      <c r="L90">
        <f t="shared" si="15"/>
        <v>0.1</v>
      </c>
      <c r="M90" s="4">
        <f t="shared" si="13"/>
        <v>0.43043999999999999</v>
      </c>
      <c r="N90" s="4">
        <f t="shared" si="14"/>
        <v>1.0761000000000001</v>
      </c>
    </row>
    <row r="91" spans="1:14">
      <c r="A91" t="str">
        <f t="shared" si="16"/>
        <v>alp-receba-rapido-varejo-cons</v>
      </c>
      <c r="B91" t="str">
        <f t="shared" si="17"/>
        <v>Oath - Verizon Media</v>
      </c>
      <c r="C91" t="str">
        <f t="shared" si="18"/>
        <v>receba-rapido-varejo-marca-native-native-receba_rapido_fluxo-base_legada_ elegivel_cielo</v>
      </c>
      <c r="D91" t="str">
        <f t="shared" si="19"/>
        <v>270880887</v>
      </c>
      <c r="E91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1" t="str">
        <f t="shared" si="20"/>
        <v>varejo-verizon-marca-native-native-180x180-receba_rapido_fluxo-base_legada_ elegivel_cielo-cpm</v>
      </c>
      <c r="G91" t="str">
        <f t="shared" si="21"/>
        <v>465384240</v>
      </c>
      <c r="H91" t="str">
        <f t="shared" si="22"/>
        <v>Tracking</v>
      </c>
      <c r="I91">
        <f t="shared" si="23"/>
        <v>5</v>
      </c>
      <c r="J91">
        <f t="shared" si="24"/>
        <v>1770</v>
      </c>
      <c r="K91" s="4">
        <f t="shared" si="25"/>
        <v>3.5000000000000001E-3</v>
      </c>
      <c r="L91">
        <f t="shared" si="15"/>
        <v>2.5000000000000001E-2</v>
      </c>
      <c r="M91" s="4">
        <f t="shared" si="13"/>
        <v>6.1950000000000003</v>
      </c>
      <c r="N91" s="4">
        <f t="shared" si="14"/>
        <v>44.25</v>
      </c>
    </row>
    <row r="92" spans="1:14">
      <c r="A92" t="str">
        <f t="shared" si="16"/>
        <v>alp-receba-rapido-varejo-cons</v>
      </c>
      <c r="B92" t="str">
        <f t="shared" si="17"/>
        <v>Oath - Verizon Media</v>
      </c>
      <c r="C92" t="str">
        <f t="shared" si="18"/>
        <v>receba-rapido-varejo-marca-native-native-receba_rapido_vendas-base_legada_elegivel_cielo</v>
      </c>
      <c r="D92" t="str">
        <f t="shared" si="19"/>
        <v>270880872</v>
      </c>
      <c r="E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2" t="str">
        <f t="shared" si="20"/>
        <v>varejo-verizon-marca-native-native-1200x627-receba_rapido_vendas-base_legada_elegivel_cielo-cpm</v>
      </c>
      <c r="G92" t="str">
        <f t="shared" si="21"/>
        <v>465384225</v>
      </c>
      <c r="H92" t="str">
        <f t="shared" si="22"/>
        <v>Tracking</v>
      </c>
      <c r="I92">
        <f t="shared" si="23"/>
        <v>102693</v>
      </c>
      <c r="J92">
        <f t="shared" si="24"/>
        <v>1</v>
      </c>
      <c r="K92" s="4">
        <f t="shared" si="25"/>
        <v>0.04</v>
      </c>
      <c r="L92">
        <f t="shared" si="15"/>
        <v>0.1</v>
      </c>
      <c r="M92" s="4">
        <f t="shared" si="13"/>
        <v>4.1077200000000005</v>
      </c>
      <c r="N92" s="4">
        <f t="shared" si="14"/>
        <v>10.269300000000001</v>
      </c>
    </row>
    <row r="93" spans="1:14">
      <c r="A93" t="str">
        <f t="shared" si="16"/>
        <v>alp-receba-rapido-varejo-cons</v>
      </c>
      <c r="B93" t="str">
        <f t="shared" si="17"/>
        <v>afilio.com.br</v>
      </c>
      <c r="C93" t="str">
        <f t="shared" si="18"/>
        <v>receba-rapido-varejo-marca-display-leaderboard-receba_rapido_vendas-base_legada_elegivel_cielo</v>
      </c>
      <c r="D93" t="str">
        <f t="shared" si="19"/>
        <v>270841899</v>
      </c>
      <c r="E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3" t="str">
        <f t="shared" si="20"/>
        <v>varejo-marca-display-leaderboard-728x90-receba_rapido_vendas-base_legada_elegivel_cielo-cpvisita</v>
      </c>
      <c r="G93" t="str">
        <f t="shared" si="21"/>
        <v>465360776</v>
      </c>
      <c r="H93" t="str">
        <f t="shared" si="22"/>
        <v>Display</v>
      </c>
      <c r="I93">
        <f t="shared" si="23"/>
        <v>1</v>
      </c>
      <c r="J93">
        <f t="shared" si="24"/>
        <v>0</v>
      </c>
      <c r="K93" s="4">
        <f t="shared" si="25"/>
        <v>0.04</v>
      </c>
      <c r="L93">
        <f t="shared" si="15"/>
        <v>0.1</v>
      </c>
      <c r="M93" s="4">
        <f t="shared" si="13"/>
        <v>4.0000000000000003E-5</v>
      </c>
      <c r="N93" s="4">
        <f t="shared" si="14"/>
        <v>1E-4</v>
      </c>
    </row>
    <row r="94" spans="1:14">
      <c r="A94" t="str">
        <f t="shared" si="16"/>
        <v>alp-receba-rapido-varejo-cons</v>
      </c>
      <c r="B94" t="str">
        <f t="shared" si="17"/>
        <v>afilio.com.br</v>
      </c>
      <c r="C94" t="str">
        <f t="shared" si="18"/>
        <v>receba-rapido-varejo-marca-display-mobile-receba_rapido_vendas-base_legada_elegivel_cielo</v>
      </c>
      <c r="D94" t="str">
        <f t="shared" si="19"/>
        <v>270841902</v>
      </c>
      <c r="E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4" t="str">
        <f t="shared" si="20"/>
        <v>varejo-marca-display-mobile-320x50-receba_rapido_vendas-base_legada_elegivel_cielo-cpvisita</v>
      </c>
      <c r="G94" t="str">
        <f t="shared" si="21"/>
        <v>465360779</v>
      </c>
      <c r="H94" t="str">
        <f t="shared" si="22"/>
        <v>Display</v>
      </c>
      <c r="I94">
        <f t="shared" si="23"/>
        <v>1</v>
      </c>
      <c r="J94">
        <f t="shared" si="24"/>
        <v>1</v>
      </c>
      <c r="K94" s="4">
        <f t="shared" si="25"/>
        <v>0.04</v>
      </c>
      <c r="L94">
        <f t="shared" si="15"/>
        <v>0.1</v>
      </c>
      <c r="M94" s="4">
        <f t="shared" si="13"/>
        <v>4.0000000000000003E-5</v>
      </c>
      <c r="N94" s="4">
        <f t="shared" si="14"/>
        <v>1E-4</v>
      </c>
    </row>
    <row r="95" spans="1:14">
      <c r="A95" t="str">
        <f t="shared" si="16"/>
        <v>alp:aquisicao:varejo:awa</v>
      </c>
      <c r="B95" t="str">
        <f t="shared" si="17"/>
        <v>BR Globo</v>
      </c>
      <c r="C95" t="str">
        <f t="shared" si="18"/>
        <v>aquisicao:varejo:marca:native:maxiboard_970x150:aw_ins_varejo_voce_e_cielo_azul:as_25_comportamental</v>
      </c>
      <c r="D95" t="str">
        <f t="shared" si="19"/>
        <v>270145736</v>
      </c>
      <c r="E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5" t="str">
        <f t="shared" si="20"/>
        <v>aquisicao:varejo:marca:native:maxiboard_970x150:aw_ins_varejo_voce_e_cielo_azul:as_25_comportamental</v>
      </c>
      <c r="G95" t="str">
        <f t="shared" si="21"/>
        <v>465023411</v>
      </c>
      <c r="H95" t="str">
        <f t="shared" si="22"/>
        <v>Tracking</v>
      </c>
      <c r="I95">
        <f t="shared" si="23"/>
        <v>2455</v>
      </c>
      <c r="J95">
        <f t="shared" si="24"/>
        <v>1</v>
      </c>
      <c r="K95" s="4">
        <f t="shared" si="25"/>
        <v>0.04</v>
      </c>
      <c r="L95">
        <f t="shared" si="15"/>
        <v>0.1</v>
      </c>
      <c r="M95" s="4">
        <f t="shared" si="13"/>
        <v>9.820000000000001E-2</v>
      </c>
      <c r="N95" s="4">
        <f t="shared" si="14"/>
        <v>0.2455</v>
      </c>
    </row>
    <row r="96" spans="1:14">
      <c r="A96" t="str">
        <f t="shared" si="16"/>
        <v>alp:aquisicao:varejo:awa</v>
      </c>
      <c r="B96" t="str">
        <f t="shared" si="17"/>
        <v>BR Globo</v>
      </c>
      <c r="C96" t="str">
        <f t="shared" si="18"/>
        <v>aquisicao:varejo:marca:native:maxiboard_970x150:aw_ins_varejo_voce_e_cielo_azul:as_25_in-market</v>
      </c>
      <c r="D96" t="str">
        <f t="shared" si="19"/>
        <v>270145733</v>
      </c>
      <c r="E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6" t="str">
        <f t="shared" si="20"/>
        <v>aquisicao:varejo:marca:native:maxiboard_970x150:aw_ins_varejo_voce_e_cielo_azul:as_25_in-market</v>
      </c>
      <c r="G96" t="str">
        <f t="shared" si="21"/>
        <v>465023408</v>
      </c>
      <c r="H96" t="str">
        <f t="shared" si="22"/>
        <v>Tracking</v>
      </c>
      <c r="I96">
        <f t="shared" si="23"/>
        <v>1899</v>
      </c>
      <c r="J96">
        <f t="shared" si="24"/>
        <v>5</v>
      </c>
      <c r="K96" s="4">
        <f t="shared" si="25"/>
        <v>0.04</v>
      </c>
      <c r="L96">
        <f t="shared" si="15"/>
        <v>0.1</v>
      </c>
      <c r="M96" s="4">
        <f t="shared" si="13"/>
        <v>7.5960000000000014E-2</v>
      </c>
      <c r="N96" s="4">
        <f t="shared" si="14"/>
        <v>0.18990000000000001</v>
      </c>
    </row>
    <row r="97" spans="1:14">
      <c r="A97" t="str">
        <f t="shared" si="16"/>
        <v>alp:aquisicao:varejo:awa</v>
      </c>
      <c r="B97" t="str">
        <f t="shared" si="17"/>
        <v>BR Globo</v>
      </c>
      <c r="C97" t="str">
        <f t="shared" si="18"/>
        <v>aquisicao:varejo:marca:native:medium_rectangle_300x250:aw_ins_varejo_voce_e_cielo_azul:as_25_comportamental</v>
      </c>
      <c r="D97" t="str">
        <f t="shared" si="19"/>
        <v>270145742</v>
      </c>
      <c r="E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7" t="str">
        <f t="shared" si="20"/>
        <v>aquisicao:varejo:marca:native:medium_rectangle_300x250:aw_ins_varejo_voce_e_cielo_azul:as_25_comportamental</v>
      </c>
      <c r="G97" t="str">
        <f t="shared" si="21"/>
        <v>465023417</v>
      </c>
      <c r="H97" t="str">
        <f t="shared" si="22"/>
        <v>Tracking</v>
      </c>
      <c r="I97">
        <f t="shared" si="23"/>
        <v>108808</v>
      </c>
      <c r="J97">
        <f t="shared" si="24"/>
        <v>504</v>
      </c>
      <c r="K97" s="4">
        <f t="shared" si="25"/>
        <v>0.04</v>
      </c>
      <c r="L97">
        <f t="shared" si="15"/>
        <v>0.1</v>
      </c>
      <c r="M97" s="4">
        <f t="shared" si="13"/>
        <v>4.3523199999999997</v>
      </c>
      <c r="N97" s="4">
        <f t="shared" si="14"/>
        <v>10.880800000000001</v>
      </c>
    </row>
    <row r="98" spans="1:14">
      <c r="A98" t="str">
        <f t="shared" si="16"/>
        <v>alp:aquisicao:varejo:awa</v>
      </c>
      <c r="B98" t="str">
        <f t="shared" si="17"/>
        <v>BR Globo</v>
      </c>
      <c r="C98" t="str">
        <f t="shared" si="18"/>
        <v>aquisicao:varejo:marca:native:medium_rectangle_300x250:aw_ins_varejo_voce_e_cielo_azul:as_25_in-market</v>
      </c>
      <c r="D98" t="str">
        <f t="shared" si="19"/>
        <v>270145739</v>
      </c>
      <c r="E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8" t="str">
        <f t="shared" si="20"/>
        <v>aquisicao:varejo:marca:native:medium_rectangle_300x250:aw_ins_varejo_voce_e_cielo_azul:as_25_in-market</v>
      </c>
      <c r="G98" t="str">
        <f t="shared" si="21"/>
        <v>465023414</v>
      </c>
      <c r="H98" t="str">
        <f t="shared" si="22"/>
        <v>Tracking</v>
      </c>
      <c r="I98">
        <f t="shared" si="23"/>
        <v>240636</v>
      </c>
      <c r="J98">
        <f t="shared" si="24"/>
        <v>1185</v>
      </c>
      <c r="K98" s="4">
        <f t="shared" si="25"/>
        <v>0.04</v>
      </c>
      <c r="L98">
        <f t="shared" si="15"/>
        <v>0.1</v>
      </c>
      <c r="M98" s="4">
        <f t="shared" si="13"/>
        <v>9.6254400000000011</v>
      </c>
      <c r="N98" s="4">
        <f t="shared" si="14"/>
        <v>24.063600000000001</v>
      </c>
    </row>
    <row r="99" spans="1:14">
      <c r="A99" t="str">
        <f t="shared" si="16"/>
        <v>alp:aquisicao:varejo:awa</v>
      </c>
      <c r="B99" t="str">
        <f t="shared" si="17"/>
        <v>BR Globo</v>
      </c>
      <c r="C99" t="str">
        <f t="shared" si="18"/>
        <v>aquisicao:varejo:marca:native:pre_roll_1920x1080:aw_ins_varejo_voce_e_cielo_azul:as_25_comportamental</v>
      </c>
      <c r="D99" t="str">
        <f t="shared" si="19"/>
        <v>270145730</v>
      </c>
      <c r="E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9" t="str">
        <f t="shared" si="20"/>
        <v>aquisicao:varejo:marca:native:pre_roll_1920x1080:aw_ins_varejo_voce_e_cielo_azul:as_25_comportamental</v>
      </c>
      <c r="G99" t="str">
        <f t="shared" si="21"/>
        <v>465023405</v>
      </c>
      <c r="H99" t="str">
        <f t="shared" si="22"/>
        <v>Tracking</v>
      </c>
      <c r="I99">
        <f t="shared" si="23"/>
        <v>21532</v>
      </c>
      <c r="J99">
        <f t="shared" si="24"/>
        <v>297</v>
      </c>
      <c r="K99" s="4">
        <f t="shared" si="25"/>
        <v>0.04</v>
      </c>
      <c r="L99">
        <f t="shared" si="15"/>
        <v>0.1</v>
      </c>
      <c r="M99" s="4">
        <f t="shared" ref="M99:M162" si="26">IF(E99="Dynamic Click",J99*K99,K99*$I99/1000)</f>
        <v>0.86127999999999993</v>
      </c>
      <c r="N99" s="4">
        <f t="shared" ref="N99:N162" si="27">IF(E99="Dynamic Click",J99*L99,L99*$I99/1000)</f>
        <v>2.1532000000000004</v>
      </c>
    </row>
    <row r="100" spans="1:14">
      <c r="A100" t="str">
        <f t="shared" si="16"/>
        <v>alp:aquisicao:varejo:awa</v>
      </c>
      <c r="B100" t="str">
        <f t="shared" si="17"/>
        <v>BR Globo</v>
      </c>
      <c r="C100" t="str">
        <f t="shared" si="18"/>
        <v>aquisicao:varejo:marca:native:pre_roll_1920x1080:aw_ins_varejo_voce_e_cielo_azul:as_25_in-market</v>
      </c>
      <c r="D100" t="str">
        <f t="shared" si="19"/>
        <v>270145727</v>
      </c>
      <c r="E1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0" t="str">
        <f t="shared" si="20"/>
        <v>aquisicao:varejo:marca:native:pre_roll_1920x1080:aw_ins_varejo_voce_e_cielo_azul:as_25_in-market</v>
      </c>
      <c r="G100" t="str">
        <f t="shared" si="21"/>
        <v>465023402</v>
      </c>
      <c r="H100" t="str">
        <f t="shared" si="22"/>
        <v>Tracking</v>
      </c>
      <c r="I100">
        <f t="shared" si="23"/>
        <v>9009</v>
      </c>
      <c r="J100">
        <f t="shared" si="24"/>
        <v>118</v>
      </c>
      <c r="K100" s="4">
        <f t="shared" si="25"/>
        <v>0.04</v>
      </c>
      <c r="L100">
        <f t="shared" si="15"/>
        <v>0.1</v>
      </c>
      <c r="M100" s="4">
        <f t="shared" si="26"/>
        <v>0.36036000000000001</v>
      </c>
      <c r="N100" s="4">
        <f t="shared" si="27"/>
        <v>0.90090000000000015</v>
      </c>
    </row>
    <row r="101" spans="1:14">
      <c r="A101" t="str">
        <f t="shared" si="16"/>
        <v>alp:aquisicao:varejo:awa</v>
      </c>
      <c r="B101" t="str">
        <f t="shared" si="17"/>
        <v>BR Globo</v>
      </c>
      <c r="C101" t="str">
        <f t="shared" si="18"/>
        <v>aquisicao_varejo_marca_display_carrossel_aw_ins_varejo_voce_e_cielo_stress_as_25_comportamental</v>
      </c>
      <c r="D101" t="str">
        <f t="shared" si="19"/>
        <v>270265678</v>
      </c>
      <c r="E1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1" t="str">
        <f t="shared" si="20"/>
        <v>varejo_marca_display_carrossel_aw_ins_varejo_voce_e_cielo_stress_as_25_comportamental</v>
      </c>
      <c r="G101" t="str">
        <f t="shared" si="21"/>
        <v>464827323</v>
      </c>
      <c r="H101" t="str">
        <f t="shared" si="22"/>
        <v>Tracking</v>
      </c>
      <c r="I101">
        <f t="shared" si="23"/>
        <v>1127</v>
      </c>
      <c r="J101">
        <f t="shared" si="24"/>
        <v>2</v>
      </c>
      <c r="K101" s="4">
        <f t="shared" si="25"/>
        <v>0.04</v>
      </c>
      <c r="L101">
        <f t="shared" si="15"/>
        <v>0.1</v>
      </c>
      <c r="M101" s="4">
        <f t="shared" si="26"/>
        <v>4.5079999999999995E-2</v>
      </c>
      <c r="N101" s="4">
        <f t="shared" si="27"/>
        <v>0.11270000000000001</v>
      </c>
    </row>
    <row r="102" spans="1:14">
      <c r="A102" t="str">
        <f t="shared" si="16"/>
        <v>alp:aquisicao:varejo:awa</v>
      </c>
      <c r="B102" t="str">
        <f t="shared" si="17"/>
        <v>BR Globo</v>
      </c>
      <c r="C102" t="str">
        <f t="shared" si="18"/>
        <v>aquisicao_varejo_marca_display_carrossel_aw_ins_varejo_voce_e_cielo_stress_as_25_in-market</v>
      </c>
      <c r="D102" t="str">
        <f t="shared" si="19"/>
        <v>269997887</v>
      </c>
      <c r="E1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2" t="str">
        <f t="shared" si="20"/>
        <v>varejo_marca_display_carrossel_aw_ins_varejo_voce_e_cielo_stress_as_25_in-market</v>
      </c>
      <c r="G102" t="str">
        <f t="shared" si="21"/>
        <v>464893744</v>
      </c>
      <c r="H102" t="str">
        <f t="shared" si="22"/>
        <v>Tracking</v>
      </c>
      <c r="I102">
        <f t="shared" si="23"/>
        <v>3691</v>
      </c>
      <c r="J102">
        <f t="shared" si="24"/>
        <v>11</v>
      </c>
      <c r="K102" s="4">
        <f t="shared" si="25"/>
        <v>0.04</v>
      </c>
      <c r="L102">
        <f t="shared" si="15"/>
        <v>0.1</v>
      </c>
      <c r="M102" s="4">
        <f t="shared" si="26"/>
        <v>0.14764000000000002</v>
      </c>
      <c r="N102" s="4">
        <f t="shared" si="27"/>
        <v>0.36910000000000004</v>
      </c>
    </row>
    <row r="103" spans="1:14">
      <c r="A103" t="str">
        <f t="shared" si="16"/>
        <v>alp:aquisicao:varejo:awa</v>
      </c>
      <c r="B103" t="str">
        <f t="shared" si="17"/>
        <v>BR Globo</v>
      </c>
      <c r="C103" t="str">
        <f t="shared" si="18"/>
        <v>pegn-varejo-globo-marca-display-carrossel-pegn_voce_e_cielo_azul-as_25_comportamental</v>
      </c>
      <c r="D103" t="str">
        <f t="shared" si="19"/>
        <v>270114989</v>
      </c>
      <c r="E1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3" t="str">
        <f t="shared" si="20"/>
        <v>varejo-globo-marca-display-carrossel-400x300-pegn_voce_e_cielo_azul-as_25_comportamental-cpm</v>
      </c>
      <c r="G103" t="str">
        <f t="shared" si="21"/>
        <v>464998453</v>
      </c>
      <c r="H103" t="str">
        <f t="shared" si="22"/>
        <v>Tracking</v>
      </c>
      <c r="I103">
        <f t="shared" si="23"/>
        <v>130550</v>
      </c>
      <c r="J103">
        <f t="shared" si="24"/>
        <v>119</v>
      </c>
      <c r="K103" s="4">
        <f t="shared" si="25"/>
        <v>0.04</v>
      </c>
      <c r="L103">
        <f t="shared" si="15"/>
        <v>0.1</v>
      </c>
      <c r="M103" s="4">
        <f t="shared" si="26"/>
        <v>5.2220000000000004</v>
      </c>
      <c r="N103" s="4">
        <f t="shared" si="27"/>
        <v>13.055</v>
      </c>
    </row>
    <row r="104" spans="1:14">
      <c r="A104" t="str">
        <f t="shared" si="16"/>
        <v>alp:aquisicao:varejo:awa</v>
      </c>
      <c r="B104" t="str">
        <f t="shared" si="17"/>
        <v>BR Globo</v>
      </c>
      <c r="C104" t="str">
        <f t="shared" si="18"/>
        <v>pegn-varejo-globo-marca-display-carrossel-pegn_voce_e_cielo_azul-as_25_in_market</v>
      </c>
      <c r="D104" t="str">
        <f t="shared" si="19"/>
        <v>270114983</v>
      </c>
      <c r="E1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4" t="str">
        <f t="shared" si="20"/>
        <v>pegn-varejo-globo-marca-display-carrossel-pegn_voce_e_cielo_azul-as_25_in_market</v>
      </c>
      <c r="G104" t="str">
        <f t="shared" si="21"/>
        <v>464998447</v>
      </c>
      <c r="H104" t="str">
        <f t="shared" si="22"/>
        <v>Tracking</v>
      </c>
      <c r="I104">
        <f t="shared" si="23"/>
        <v>17573</v>
      </c>
      <c r="J104">
        <f t="shared" si="24"/>
        <v>36</v>
      </c>
      <c r="K104" s="4">
        <f t="shared" si="25"/>
        <v>0.04</v>
      </c>
      <c r="L104">
        <f t="shared" si="15"/>
        <v>0.1</v>
      </c>
      <c r="M104" s="4">
        <f t="shared" si="26"/>
        <v>0.70291999999999999</v>
      </c>
      <c r="N104" s="4">
        <f t="shared" si="27"/>
        <v>1.7573000000000001</v>
      </c>
    </row>
    <row r="105" spans="1:14">
      <c r="A105" t="str">
        <f t="shared" si="16"/>
        <v>alp:aquisicao:varejo:awa</v>
      </c>
      <c r="B105" t="str">
        <f t="shared" si="17"/>
        <v>BR Globo</v>
      </c>
      <c r="C105" t="str">
        <f t="shared" si="18"/>
        <v>pegn-varejo-globo-marca-display-carrossel-pegn_voce_e_cielo_crescendo_2-as_25_comportamental</v>
      </c>
      <c r="D105" t="str">
        <f t="shared" si="19"/>
        <v>270114986</v>
      </c>
      <c r="E1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5" t="str">
        <f t="shared" si="20"/>
        <v>varejo-globo-marca-display-carrossel-400x300-pegn_voce_e_cielo_crescendo_2-as_25_comportamental-cpm</v>
      </c>
      <c r="G105" t="str">
        <f t="shared" si="21"/>
        <v>464998450</v>
      </c>
      <c r="H105" t="str">
        <f t="shared" si="22"/>
        <v>Tracking</v>
      </c>
      <c r="I105">
        <f t="shared" si="23"/>
        <v>53236</v>
      </c>
      <c r="J105">
        <f t="shared" si="24"/>
        <v>34</v>
      </c>
      <c r="K105" s="4">
        <f t="shared" si="25"/>
        <v>0.04</v>
      </c>
      <c r="L105">
        <f t="shared" si="15"/>
        <v>0.1</v>
      </c>
      <c r="M105" s="4">
        <f t="shared" si="26"/>
        <v>2.1294400000000002</v>
      </c>
      <c r="N105" s="4">
        <f t="shared" si="27"/>
        <v>5.3236000000000008</v>
      </c>
    </row>
    <row r="106" spans="1:14">
      <c r="A106" t="str">
        <f t="shared" si="16"/>
        <v>alp:aquisicao:varejo:awa</v>
      </c>
      <c r="B106" t="str">
        <f t="shared" si="17"/>
        <v>BR Globo</v>
      </c>
      <c r="C106" t="str">
        <f t="shared" si="18"/>
        <v>pegn-varejo-globo-marca-display-carrossel-pegn_voce_e_cielo_crescendo_2-as_25_in_market</v>
      </c>
      <c r="D106" t="str">
        <f t="shared" si="19"/>
        <v>270114980</v>
      </c>
      <c r="E1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6" t="str">
        <f t="shared" si="20"/>
        <v>varejo-globo-marca-display-carrossel-400x300-pegn_voce_e_cielo_crescendo_2-as_25_in_market-cpm</v>
      </c>
      <c r="G106" t="str">
        <f t="shared" si="21"/>
        <v>464998444</v>
      </c>
      <c r="H106" t="str">
        <f t="shared" si="22"/>
        <v>Tracking</v>
      </c>
      <c r="I106">
        <f t="shared" si="23"/>
        <v>7914</v>
      </c>
      <c r="J106">
        <f t="shared" si="24"/>
        <v>5</v>
      </c>
      <c r="K106" s="4">
        <f t="shared" si="25"/>
        <v>0.04</v>
      </c>
      <c r="L106">
        <f t="shared" si="15"/>
        <v>0.1</v>
      </c>
      <c r="M106" s="4">
        <f t="shared" si="26"/>
        <v>0.31656000000000001</v>
      </c>
      <c r="N106" s="4">
        <f t="shared" si="27"/>
        <v>0.7914000000000001</v>
      </c>
    </row>
    <row r="107" spans="1:14">
      <c r="A107" t="str">
        <f t="shared" si="16"/>
        <v>alp:aquisicao:varejo:awa</v>
      </c>
      <c r="B107" t="str">
        <f t="shared" si="17"/>
        <v>BR Globo</v>
      </c>
      <c r="C107" t="str">
        <f t="shared" si="18"/>
        <v>pegn-varejo-globo-marca-display-medium_rectangle-pegn_voce_e_cielo_stress-as_25_comportamental</v>
      </c>
      <c r="D107" t="str">
        <f t="shared" si="19"/>
        <v>270114971</v>
      </c>
      <c r="E10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07" t="str">
        <f t="shared" si="20"/>
        <v>varejo-globo-marca-display-medium_rectangle-300x250-pegn_voce_e_cielo_stress-as_25_comportamental-cpm</v>
      </c>
      <c r="G107" t="str">
        <f t="shared" si="21"/>
        <v>464998435</v>
      </c>
      <c r="H107" t="str">
        <f t="shared" si="22"/>
        <v>Tracking</v>
      </c>
      <c r="I107">
        <f t="shared" si="23"/>
        <v>0</v>
      </c>
      <c r="J107">
        <f t="shared" si="24"/>
        <v>1</v>
      </c>
      <c r="K107" s="4">
        <f t="shared" si="25"/>
        <v>3.5000000000000001E-3</v>
      </c>
      <c r="L107">
        <f t="shared" si="15"/>
        <v>2.5000000000000001E-2</v>
      </c>
      <c r="M107" s="4">
        <f t="shared" si="26"/>
        <v>3.5000000000000001E-3</v>
      </c>
      <c r="N107" s="4">
        <f t="shared" si="27"/>
        <v>2.5000000000000001E-2</v>
      </c>
    </row>
    <row r="108" spans="1:14">
      <c r="A108" t="str">
        <f t="shared" si="16"/>
        <v>alp:aquisicao:varejo:awa</v>
      </c>
      <c r="B108" t="str">
        <f t="shared" si="17"/>
        <v>CNN BR</v>
      </c>
      <c r="C108" t="str">
        <f t="shared" si="18"/>
        <v>aquisicao:varejo:marca:native:640x480:aw_ins_varejo_voce_e_cielo_azul:as_25</v>
      </c>
      <c r="D108" t="str">
        <f t="shared" si="19"/>
        <v>270490434</v>
      </c>
      <c r="E1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8" t="str">
        <f t="shared" si="20"/>
        <v>varejo:marca:native:640x480:aw_ins_varejo_voce_e_cielo_azul:as_25</v>
      </c>
      <c r="G108" t="str">
        <f t="shared" si="21"/>
        <v>464989766</v>
      </c>
      <c r="H108" t="str">
        <f t="shared" si="22"/>
        <v>Display</v>
      </c>
      <c r="I108">
        <f t="shared" si="23"/>
        <v>1</v>
      </c>
      <c r="J108">
        <f t="shared" si="24"/>
        <v>1</v>
      </c>
      <c r="K108" s="4">
        <f t="shared" si="25"/>
        <v>0.04</v>
      </c>
      <c r="L108">
        <f t="shared" ref="L108:L171" si="28">VLOOKUP(E108,tabela,3,FALSE)</f>
        <v>0.1</v>
      </c>
      <c r="M108" s="4">
        <f t="shared" si="26"/>
        <v>4.0000000000000003E-5</v>
      </c>
      <c r="N108" s="4">
        <f t="shared" si="27"/>
        <v>1E-4</v>
      </c>
    </row>
    <row r="109" spans="1:14">
      <c r="A109" t="str">
        <f t="shared" si="16"/>
        <v>alp:aquisicao:varejo:awa</v>
      </c>
      <c r="B109" t="str">
        <f t="shared" si="17"/>
        <v>CNN BR</v>
      </c>
      <c r="C109" t="str">
        <f t="shared" si="18"/>
        <v>aquisicao:varejo:marca:native:bilboard_970x250:aw_ins_varejo_voce_e_cielo_azul:as_25</v>
      </c>
      <c r="D109" t="str">
        <f t="shared" si="19"/>
        <v>270490446</v>
      </c>
      <c r="E1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9" t="str">
        <f t="shared" si="20"/>
        <v>varejo:marca:native:bilboard_970x250:aw_ins_varejo_voce_e_cielo_azul:as_25</v>
      </c>
      <c r="G109" t="str">
        <f t="shared" si="21"/>
        <v>464989778</v>
      </c>
      <c r="H109" t="str">
        <f t="shared" si="22"/>
        <v>Display</v>
      </c>
      <c r="I109">
        <f t="shared" si="23"/>
        <v>142867</v>
      </c>
      <c r="J109">
        <f t="shared" si="24"/>
        <v>130</v>
      </c>
      <c r="K109" s="4">
        <f t="shared" si="25"/>
        <v>0.04</v>
      </c>
      <c r="L109">
        <f t="shared" si="28"/>
        <v>0.1</v>
      </c>
      <c r="M109" s="4">
        <f t="shared" si="26"/>
        <v>5.7146800000000004</v>
      </c>
      <c r="N109" s="4">
        <f t="shared" si="27"/>
        <v>14.286700000000002</v>
      </c>
    </row>
    <row r="110" spans="1:14">
      <c r="A110" t="str">
        <f t="shared" si="16"/>
        <v>alp:aquisicao:varejo:awa</v>
      </c>
      <c r="B110" t="str">
        <f t="shared" si="17"/>
        <v>CNN BR</v>
      </c>
      <c r="C110" t="str">
        <f t="shared" si="18"/>
        <v>aquisicao:varejo:marca:native:halfpage_300x600:aw_ins_varejo_voce_e_cielo_azul:as_25</v>
      </c>
      <c r="D110" t="str">
        <f t="shared" si="19"/>
        <v>270490443</v>
      </c>
      <c r="E1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0" t="str">
        <f t="shared" si="20"/>
        <v>varejo:marca:native:halfpage_300x600:aw_ins_varejo_voce_e_cielo_azul:as_25</v>
      </c>
      <c r="G110" t="str">
        <f t="shared" si="21"/>
        <v>464989775</v>
      </c>
      <c r="H110" t="str">
        <f t="shared" si="22"/>
        <v>Display</v>
      </c>
      <c r="I110">
        <f t="shared" si="23"/>
        <v>7204</v>
      </c>
      <c r="J110">
        <f t="shared" si="24"/>
        <v>12</v>
      </c>
      <c r="K110" s="4">
        <f t="shared" si="25"/>
        <v>0.04</v>
      </c>
      <c r="L110">
        <f t="shared" si="28"/>
        <v>0.1</v>
      </c>
      <c r="M110" s="4">
        <f t="shared" si="26"/>
        <v>0.28816000000000003</v>
      </c>
      <c r="N110" s="4">
        <f t="shared" si="27"/>
        <v>0.72040000000000004</v>
      </c>
    </row>
    <row r="111" spans="1:14">
      <c r="A111" t="str">
        <f t="shared" si="16"/>
        <v>alp:aquisicao:varejo:awa</v>
      </c>
      <c r="B111" t="str">
        <f t="shared" si="17"/>
        <v>CNN BR</v>
      </c>
      <c r="C111" t="str">
        <f t="shared" si="18"/>
        <v>aquisicao:varejo:marca:native:leaderboard_728x90:aw_ins_varejo_voce_e_cielo_azul:as_25</v>
      </c>
      <c r="D111" t="str">
        <f t="shared" si="19"/>
        <v>270490440</v>
      </c>
      <c r="E1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1" t="str">
        <f t="shared" si="20"/>
        <v>varejo:marca:native:leaderboard_728x90:aw_ins_varejo_voce_e_cielo_azul:as_25</v>
      </c>
      <c r="G111" t="str">
        <f t="shared" si="21"/>
        <v>464989772</v>
      </c>
      <c r="H111" t="str">
        <f t="shared" si="22"/>
        <v>Display</v>
      </c>
      <c r="I111">
        <f t="shared" si="23"/>
        <v>143762</v>
      </c>
      <c r="J111">
        <f t="shared" si="24"/>
        <v>38</v>
      </c>
      <c r="K111" s="4">
        <f t="shared" si="25"/>
        <v>0.04</v>
      </c>
      <c r="L111">
        <f t="shared" si="28"/>
        <v>0.1</v>
      </c>
      <c r="M111" s="4">
        <f t="shared" si="26"/>
        <v>5.7504800000000005</v>
      </c>
      <c r="N111" s="4">
        <f t="shared" si="27"/>
        <v>14.376200000000001</v>
      </c>
    </row>
    <row r="112" spans="1:14">
      <c r="A112" t="str">
        <f t="shared" si="16"/>
        <v>alp:aquisicao:varejo:awa</v>
      </c>
      <c r="B112" t="str">
        <f t="shared" si="17"/>
        <v>CNN BR</v>
      </c>
      <c r="C112" t="str">
        <f t="shared" si="18"/>
        <v>aquisicao:varejo:marca:native:mobile_320x50:aw_ins_varejo_voce_e_cielo_azul:as_25</v>
      </c>
      <c r="D112" t="str">
        <f t="shared" si="19"/>
        <v>270386590</v>
      </c>
      <c r="E1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2" t="str">
        <f t="shared" si="20"/>
        <v>varejo:marca:native:mobile_320x50:aw_ins_varejo_voce_e_cielo_azul:as_25</v>
      </c>
      <c r="G112" t="str">
        <f t="shared" si="21"/>
        <v>465050095</v>
      </c>
      <c r="H112" t="str">
        <f t="shared" si="22"/>
        <v>Display</v>
      </c>
      <c r="I112">
        <f t="shared" si="23"/>
        <v>197889</v>
      </c>
      <c r="J112">
        <f t="shared" si="24"/>
        <v>161</v>
      </c>
      <c r="K112" s="4">
        <f t="shared" si="25"/>
        <v>0.04</v>
      </c>
      <c r="L112">
        <f t="shared" si="28"/>
        <v>0.1</v>
      </c>
      <c r="M112" s="4">
        <f t="shared" si="26"/>
        <v>7.9155600000000002</v>
      </c>
      <c r="N112" s="4">
        <f t="shared" si="27"/>
        <v>19.788900000000002</v>
      </c>
    </row>
    <row r="113" spans="1:14">
      <c r="A113" t="str">
        <f t="shared" si="16"/>
        <v>alp:aquisicao:varejo:awa</v>
      </c>
      <c r="B113" t="str">
        <f t="shared" si="17"/>
        <v>CNN BR</v>
      </c>
      <c r="C113" t="str">
        <f t="shared" si="18"/>
        <v>aquisicao:varejo:marca:native:pre_roll_1920x1080:aw_ins_varejo_voce_e_cielo_azul:as_25</v>
      </c>
      <c r="D113" t="str">
        <f t="shared" si="19"/>
        <v>270509094</v>
      </c>
      <c r="E11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13" t="str">
        <f t="shared" si="20"/>
        <v>varejo:marca:native:pre_roll_1920x1080:aw_ins_varejo_voce_e_cielo_azul:as_25</v>
      </c>
      <c r="G113" t="str">
        <f t="shared" si="21"/>
        <v>465027530</v>
      </c>
      <c r="H113" t="str">
        <f t="shared" si="22"/>
        <v>In-Stream Video</v>
      </c>
      <c r="I113">
        <f t="shared" si="23"/>
        <v>1</v>
      </c>
      <c r="J113">
        <f t="shared" si="24"/>
        <v>0</v>
      </c>
      <c r="K113" s="4">
        <f t="shared" si="25"/>
        <v>0.6</v>
      </c>
      <c r="L113">
        <f t="shared" si="28"/>
        <v>0.35</v>
      </c>
      <c r="M113" s="4">
        <f t="shared" si="26"/>
        <v>5.9999999999999995E-4</v>
      </c>
      <c r="N113" s="4">
        <f t="shared" si="27"/>
        <v>3.5E-4</v>
      </c>
    </row>
    <row r="114" spans="1:14">
      <c r="A114" t="str">
        <f t="shared" si="16"/>
        <v>alp:aquisicao:varejo:awa</v>
      </c>
      <c r="B114" t="str">
        <f t="shared" si="17"/>
        <v>CNN BR</v>
      </c>
      <c r="C114" t="str">
        <f t="shared" si="18"/>
        <v>aquisicao:varejo:marca:native:superbanner_300x250:aw_ins_varejo_voce_e_cielo_azul:as_25</v>
      </c>
      <c r="D114" t="str">
        <f t="shared" si="19"/>
        <v>270490437</v>
      </c>
      <c r="E1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4" t="str">
        <f t="shared" si="20"/>
        <v>varejo:marca:native:superbanner_300x250:aw_ins_varejo_voce_e_cielo_azul:as_25</v>
      </c>
      <c r="G114" t="str">
        <f t="shared" si="21"/>
        <v>464989769</v>
      </c>
      <c r="H114" t="str">
        <f t="shared" si="22"/>
        <v>Display</v>
      </c>
      <c r="I114">
        <f t="shared" si="23"/>
        <v>559157</v>
      </c>
      <c r="J114">
        <f t="shared" si="24"/>
        <v>198</v>
      </c>
      <c r="K114" s="4">
        <f t="shared" si="25"/>
        <v>0.04</v>
      </c>
      <c r="L114">
        <f t="shared" si="28"/>
        <v>0.1</v>
      </c>
      <c r="M114" s="4">
        <f t="shared" si="26"/>
        <v>22.36628</v>
      </c>
      <c r="N114" s="4">
        <f t="shared" si="27"/>
        <v>55.915700000000001</v>
      </c>
    </row>
    <row r="115" spans="1:14">
      <c r="A115" t="str">
        <f t="shared" si="16"/>
        <v>alp:aquisicao:varejo:awa</v>
      </c>
      <c r="B115" t="str">
        <f t="shared" si="17"/>
        <v>CNN BR</v>
      </c>
      <c r="C115" t="str">
        <f t="shared" si="18"/>
        <v>aquisicao:varejo:marca:video:mobile_320x50:aw_ins_varejo_voce_e_cielo_stress:as_25</v>
      </c>
      <c r="D115" t="str">
        <f t="shared" si="19"/>
        <v>270070886</v>
      </c>
      <c r="E1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5" t="str">
        <f t="shared" si="20"/>
        <v>320x50 Default Web Ad</v>
      </c>
      <c r="G115" t="str">
        <f t="shared" si="21"/>
        <v>464971138</v>
      </c>
      <c r="H115" t="str">
        <f t="shared" si="22"/>
        <v>Display</v>
      </c>
      <c r="I115">
        <f t="shared" si="23"/>
        <v>1</v>
      </c>
      <c r="J115">
        <f t="shared" si="24"/>
        <v>0</v>
      </c>
      <c r="K115" s="4">
        <f t="shared" si="25"/>
        <v>0.04</v>
      </c>
      <c r="L115">
        <f t="shared" si="28"/>
        <v>0.1</v>
      </c>
      <c r="M115" s="4">
        <f t="shared" si="26"/>
        <v>4.0000000000000003E-5</v>
      </c>
      <c r="N115" s="4">
        <f t="shared" si="27"/>
        <v>1E-4</v>
      </c>
    </row>
    <row r="116" spans="1:14">
      <c r="A116" t="str">
        <f t="shared" si="16"/>
        <v>alp:aquisicao:varejo:awa</v>
      </c>
      <c r="B116" t="str">
        <f t="shared" si="17"/>
        <v>CNN BR</v>
      </c>
      <c r="C116" t="str">
        <f t="shared" si="18"/>
        <v>aquisicao:varejo:marca:video:mobile_320x50:aw_ins_varejo_voce_e_cielo_stress:as_25</v>
      </c>
      <c r="D116" t="str">
        <f t="shared" si="19"/>
        <v>270070886</v>
      </c>
      <c r="E1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6" t="str">
        <f t="shared" si="20"/>
        <v>varejo:marca:video:mobile_320x50:aw_ins_varejo_voce_e_cielo_stress:as_25</v>
      </c>
      <c r="G116" t="str">
        <f t="shared" si="21"/>
        <v>464896674</v>
      </c>
      <c r="H116" t="str">
        <f t="shared" si="22"/>
        <v>Display</v>
      </c>
      <c r="I116">
        <f t="shared" si="23"/>
        <v>238542</v>
      </c>
      <c r="J116">
        <f t="shared" si="24"/>
        <v>174</v>
      </c>
      <c r="K116" s="4">
        <f t="shared" si="25"/>
        <v>0.04</v>
      </c>
      <c r="L116">
        <f t="shared" si="28"/>
        <v>0.1</v>
      </c>
      <c r="M116" s="4">
        <f t="shared" si="26"/>
        <v>9.5416799999999995</v>
      </c>
      <c r="N116" s="4">
        <f t="shared" si="27"/>
        <v>23.854200000000002</v>
      </c>
    </row>
    <row r="117" spans="1:14">
      <c r="A117" t="str">
        <f t="shared" si="16"/>
        <v>alp:aquisicao:varejo:awa</v>
      </c>
      <c r="B117" t="str">
        <f t="shared" si="17"/>
        <v>CNN BR</v>
      </c>
      <c r="C117" t="str">
        <f t="shared" si="18"/>
        <v>aquisicao_varejo_marca_display_aroba_300x250_varejo_cnn_as_25</v>
      </c>
      <c r="D117" t="str">
        <f t="shared" si="19"/>
        <v>270215586</v>
      </c>
      <c r="E1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7" t="str">
        <f t="shared" si="20"/>
        <v>varejo_marca_display_aroba_300x250_varejo_cnn_as_25</v>
      </c>
      <c r="G117" t="str">
        <f t="shared" si="21"/>
        <v>464675631</v>
      </c>
      <c r="H117" t="str">
        <f t="shared" si="22"/>
        <v>Tracking</v>
      </c>
      <c r="I117">
        <f t="shared" si="23"/>
        <v>684844</v>
      </c>
      <c r="J117">
        <f t="shared" si="24"/>
        <v>353</v>
      </c>
      <c r="K117" s="4">
        <f t="shared" si="25"/>
        <v>0.04</v>
      </c>
      <c r="L117">
        <f t="shared" si="28"/>
        <v>0.1</v>
      </c>
      <c r="M117" s="4">
        <f t="shared" si="26"/>
        <v>27.39376</v>
      </c>
      <c r="N117" s="4">
        <f t="shared" si="27"/>
        <v>68.484400000000008</v>
      </c>
    </row>
    <row r="118" spans="1:14">
      <c r="A118" t="str">
        <f t="shared" si="16"/>
        <v>alp:aquisicao:varejo:awa</v>
      </c>
      <c r="B118" t="str">
        <f t="shared" si="17"/>
        <v>CNN BR</v>
      </c>
      <c r="C118" t="str">
        <f t="shared" si="18"/>
        <v>aquisicao_varejo_marca_display_aroba_300x250_varejo_cnn_teste_as_25</v>
      </c>
      <c r="D118" t="str">
        <f t="shared" si="19"/>
        <v>270200611</v>
      </c>
      <c r="E1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8" t="str">
        <f t="shared" si="20"/>
        <v>varejo_marca_display_aroba_300x250_varejo_cnn_teste_as_25</v>
      </c>
      <c r="G118" t="str">
        <f t="shared" si="21"/>
        <v>464673369</v>
      </c>
      <c r="H118" t="str">
        <f t="shared" si="22"/>
        <v>Display</v>
      </c>
      <c r="I118">
        <f t="shared" si="23"/>
        <v>4998</v>
      </c>
      <c r="J118">
        <f t="shared" si="24"/>
        <v>2</v>
      </c>
      <c r="K118" s="4">
        <f t="shared" si="25"/>
        <v>0.04</v>
      </c>
      <c r="L118">
        <f t="shared" si="28"/>
        <v>0.1</v>
      </c>
      <c r="M118" s="4">
        <f t="shared" si="26"/>
        <v>0.19992000000000001</v>
      </c>
      <c r="N118" s="4">
        <f t="shared" si="27"/>
        <v>0.49980000000000002</v>
      </c>
    </row>
    <row r="119" spans="1:14">
      <c r="A119" t="str">
        <f t="shared" si="16"/>
        <v>alp:aquisicao:varejo:awa</v>
      </c>
      <c r="B119" t="str">
        <f t="shared" si="17"/>
        <v>CNN BR</v>
      </c>
      <c r="C119" t="str">
        <f t="shared" si="18"/>
        <v>aquisicao_varejo_marca_display_bilboard_970x250_aw_ins_varejo_voce_e_cielo_stress_as_25</v>
      </c>
      <c r="D119" t="str">
        <f t="shared" si="19"/>
        <v>270368676</v>
      </c>
      <c r="E1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9" t="str">
        <f t="shared" si="20"/>
        <v>varejo_marca_display_bilboard_970x250_aw_ins_varejo_voce_e_cielo_stress_as_25</v>
      </c>
      <c r="G119" t="str">
        <f t="shared" si="21"/>
        <v>464902447</v>
      </c>
      <c r="H119" t="str">
        <f t="shared" si="22"/>
        <v>Display</v>
      </c>
      <c r="I119">
        <f t="shared" si="23"/>
        <v>196909</v>
      </c>
      <c r="J119">
        <f t="shared" si="24"/>
        <v>179</v>
      </c>
      <c r="K119" s="4">
        <f t="shared" si="25"/>
        <v>0.04</v>
      </c>
      <c r="L119">
        <f t="shared" si="28"/>
        <v>0.1</v>
      </c>
      <c r="M119" s="4">
        <f t="shared" si="26"/>
        <v>7.8763600000000009</v>
      </c>
      <c r="N119" s="4">
        <f t="shared" si="27"/>
        <v>19.690900000000003</v>
      </c>
    </row>
    <row r="120" spans="1:14">
      <c r="A120" t="str">
        <f t="shared" si="16"/>
        <v>alp:aquisicao:varejo:awa</v>
      </c>
      <c r="B120" t="str">
        <f t="shared" si="17"/>
        <v>CNN BR</v>
      </c>
      <c r="C120" t="str">
        <f t="shared" si="18"/>
        <v>aquisicao_varejo_marca_display_halfpage_300x600_aw_ins_varejo_voce_e_cielo_stress_as_25</v>
      </c>
      <c r="D120" t="str">
        <f t="shared" si="19"/>
        <v>270368673</v>
      </c>
      <c r="E1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0" t="str">
        <f t="shared" si="20"/>
        <v>varejo_marca_display_halfpage_300x600_aw_ins_varejo_voce_e_cielo_stress_as_25</v>
      </c>
      <c r="G120" t="str">
        <f t="shared" si="21"/>
        <v>464902444</v>
      </c>
      <c r="H120" t="str">
        <f t="shared" si="22"/>
        <v>Display</v>
      </c>
      <c r="I120">
        <f t="shared" si="23"/>
        <v>7169</v>
      </c>
      <c r="J120">
        <f t="shared" si="24"/>
        <v>9</v>
      </c>
      <c r="K120" s="4">
        <f t="shared" si="25"/>
        <v>0.04</v>
      </c>
      <c r="L120">
        <f t="shared" si="28"/>
        <v>0.1</v>
      </c>
      <c r="M120" s="4">
        <f t="shared" si="26"/>
        <v>0.28676000000000001</v>
      </c>
      <c r="N120" s="4">
        <f t="shared" si="27"/>
        <v>0.71690000000000009</v>
      </c>
    </row>
    <row r="121" spans="1:14">
      <c r="A121" t="str">
        <f t="shared" si="16"/>
        <v>alp:aquisicao:varejo:awa</v>
      </c>
      <c r="B121" t="str">
        <f t="shared" si="17"/>
        <v>CNN BR</v>
      </c>
      <c r="C121" t="str">
        <f t="shared" si="18"/>
        <v>aquisicao_varejo_marca_display_leaderboard_728x90_aw_ins_varejo_voce_e_cielo_stress_as_25</v>
      </c>
      <c r="D121" t="str">
        <f t="shared" si="19"/>
        <v>270368679</v>
      </c>
      <c r="E1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1" t="str">
        <f t="shared" si="20"/>
        <v>varejo_marca_display_leaderboard_728x90_aw_ins_varejo_voce_e_cielo_stress_as_25</v>
      </c>
      <c r="G121" t="str">
        <f t="shared" si="21"/>
        <v>464902450</v>
      </c>
      <c r="H121" t="str">
        <f t="shared" si="22"/>
        <v>Display</v>
      </c>
      <c r="I121">
        <f t="shared" si="23"/>
        <v>196527</v>
      </c>
      <c r="J121">
        <f t="shared" si="24"/>
        <v>41</v>
      </c>
      <c r="K121" s="4">
        <f t="shared" si="25"/>
        <v>0.04</v>
      </c>
      <c r="L121">
        <f t="shared" si="28"/>
        <v>0.1</v>
      </c>
      <c r="M121" s="4">
        <f t="shared" si="26"/>
        <v>7.8610800000000003</v>
      </c>
      <c r="N121" s="4">
        <f t="shared" si="27"/>
        <v>19.652699999999999</v>
      </c>
    </row>
    <row r="122" spans="1:14">
      <c r="A122" t="str">
        <f t="shared" si="16"/>
        <v>alp:aquisicao:varejo:awa</v>
      </c>
      <c r="B122" t="str">
        <f t="shared" si="17"/>
        <v>CNN BR</v>
      </c>
      <c r="C122" t="str">
        <f t="shared" si="18"/>
        <v>aquisicao_varejo_marca_display_superbanner_300x250_aw_ins_varejo_voce_e_cielo_stress_as_25</v>
      </c>
      <c r="D122" t="str">
        <f t="shared" si="19"/>
        <v>270214041</v>
      </c>
      <c r="E1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2" t="str">
        <f t="shared" si="20"/>
        <v>varejo_marca_display_superbanner_300x250_aw_ins_varejo_voce_e_cielo_stress_as_25</v>
      </c>
      <c r="G122" t="str">
        <f t="shared" si="21"/>
        <v>464842305</v>
      </c>
      <c r="H122" t="str">
        <f t="shared" si="22"/>
        <v>Display</v>
      </c>
      <c r="I122">
        <f t="shared" si="23"/>
        <v>1296753</v>
      </c>
      <c r="J122">
        <f t="shared" si="24"/>
        <v>426</v>
      </c>
      <c r="K122" s="4">
        <f t="shared" si="25"/>
        <v>0.04</v>
      </c>
      <c r="L122">
        <f t="shared" si="28"/>
        <v>0.1</v>
      </c>
      <c r="M122" s="4">
        <f t="shared" si="26"/>
        <v>51.87012</v>
      </c>
      <c r="N122" s="4">
        <f t="shared" si="27"/>
        <v>129.67529999999999</v>
      </c>
    </row>
    <row r="123" spans="1:14">
      <c r="A123" t="str">
        <f t="shared" si="16"/>
        <v>alp:aquisicao:varejo:awa</v>
      </c>
      <c r="B123" t="str">
        <f t="shared" si="17"/>
        <v>CNN BR</v>
      </c>
      <c r="C123" t="str">
        <f t="shared" si="18"/>
        <v>aquisicao_varejo_marca_video_pre_roll_1920x1080_aw_ins_varejo_voce_e_cielo_stress_as_25</v>
      </c>
      <c r="D123" t="str">
        <f t="shared" si="19"/>
        <v>270015482</v>
      </c>
      <c r="E12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23" t="str">
        <f t="shared" si="20"/>
        <v>varejo_marca_video_pre_roll_1920x1080_aw_ins_varejo_voce_e_cielo_stress_as_25</v>
      </c>
      <c r="G123" t="str">
        <f t="shared" si="21"/>
        <v>464877605</v>
      </c>
      <c r="H123" t="str">
        <f t="shared" si="22"/>
        <v>In-Stream Video</v>
      </c>
      <c r="I123">
        <f t="shared" si="23"/>
        <v>1</v>
      </c>
      <c r="J123">
        <f t="shared" si="24"/>
        <v>0</v>
      </c>
      <c r="K123" s="4">
        <f t="shared" si="25"/>
        <v>0.6</v>
      </c>
      <c r="L123">
        <f t="shared" si="28"/>
        <v>0.35</v>
      </c>
      <c r="M123" s="4">
        <f t="shared" si="26"/>
        <v>5.9999999999999995E-4</v>
      </c>
      <c r="N123" s="4">
        <f t="shared" si="27"/>
        <v>3.5E-4</v>
      </c>
    </row>
    <row r="124" spans="1:14">
      <c r="A124" t="str">
        <f t="shared" si="16"/>
        <v>alp:aquisicao:varejo:awa</v>
      </c>
      <c r="B124" t="str">
        <f t="shared" si="17"/>
        <v>Google Brasil</v>
      </c>
      <c r="C124" t="str">
        <f t="shared" si="18"/>
        <v>aquisicao-varejo-marca-display-halfpage-voce_e_cielo_stress-as_25-mais_comportamental</v>
      </c>
      <c r="D124" t="str">
        <f t="shared" si="19"/>
        <v>270700921</v>
      </c>
      <c r="E1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4" t="str">
        <f t="shared" si="20"/>
        <v>varejo-marca-display-halfpage-300x600-voce_e_cielo_stress-as_25-mais_comportamental-cpm</v>
      </c>
      <c r="G124" t="str">
        <f t="shared" si="21"/>
        <v>465290153</v>
      </c>
      <c r="H124" t="str">
        <f t="shared" si="22"/>
        <v>Display</v>
      </c>
      <c r="I124">
        <f t="shared" si="23"/>
        <v>61279</v>
      </c>
      <c r="J124">
        <f t="shared" si="24"/>
        <v>852</v>
      </c>
      <c r="K124" s="4">
        <f t="shared" si="25"/>
        <v>0.04</v>
      </c>
      <c r="L124">
        <f t="shared" si="28"/>
        <v>0.1</v>
      </c>
      <c r="M124" s="4">
        <f t="shared" si="26"/>
        <v>2.4511599999999998</v>
      </c>
      <c r="N124" s="4">
        <f t="shared" si="27"/>
        <v>6.1279000000000003</v>
      </c>
    </row>
    <row r="125" spans="1:14">
      <c r="A125" t="str">
        <f t="shared" si="16"/>
        <v>alp:aquisicao:varejo:awa</v>
      </c>
      <c r="B125" t="str">
        <f t="shared" si="17"/>
        <v>Google Brasil</v>
      </c>
      <c r="C125" t="str">
        <f t="shared" si="18"/>
        <v>aquisicao-varejo-marca-display-halpage-voce_e_cielo_azul-as_25-mais_comportamental</v>
      </c>
      <c r="D125" t="str">
        <f t="shared" si="19"/>
        <v>270700849</v>
      </c>
      <c r="E1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5" t="str">
        <f t="shared" si="20"/>
        <v>varejo-marca-display-halpage-300x600-voce_e_cielo_azul-as_25-mais_comportamental-cpm</v>
      </c>
      <c r="G125" t="str">
        <f t="shared" si="21"/>
        <v>465290081</v>
      </c>
      <c r="H125" t="str">
        <f t="shared" si="22"/>
        <v>Display</v>
      </c>
      <c r="I125">
        <f t="shared" si="23"/>
        <v>61565</v>
      </c>
      <c r="J125">
        <f t="shared" si="24"/>
        <v>851</v>
      </c>
      <c r="K125" s="4">
        <f t="shared" si="25"/>
        <v>0.04</v>
      </c>
      <c r="L125">
        <f t="shared" si="28"/>
        <v>0.1</v>
      </c>
      <c r="M125" s="4">
        <f t="shared" si="26"/>
        <v>2.4626000000000001</v>
      </c>
      <c r="N125" s="4">
        <f t="shared" si="27"/>
        <v>6.1565000000000003</v>
      </c>
    </row>
    <row r="126" spans="1:14">
      <c r="A126" t="str">
        <f t="shared" si="16"/>
        <v>alp:aquisicao:varejo:awa</v>
      </c>
      <c r="B126" t="str">
        <f t="shared" si="17"/>
        <v>Google Brasil</v>
      </c>
      <c r="C126" t="str">
        <f t="shared" si="18"/>
        <v>aquisicao-varejo-marca-display-halpage-voce_e_cielo_crescendo_1-as_25-mais_comportamental</v>
      </c>
      <c r="D126" t="str">
        <f t="shared" si="19"/>
        <v>270700873</v>
      </c>
      <c r="E1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6" t="str">
        <f t="shared" si="20"/>
        <v>varejo-marca-display-halpage-300x600-voce_e_cielo_crescendo_1-as_25-mais_comportamental-cpm</v>
      </c>
      <c r="G126" t="str">
        <f t="shared" si="21"/>
        <v>465290105</v>
      </c>
      <c r="H126" t="str">
        <f t="shared" si="22"/>
        <v>Display</v>
      </c>
      <c r="I126">
        <f t="shared" si="23"/>
        <v>60290</v>
      </c>
      <c r="J126">
        <f t="shared" si="24"/>
        <v>1144</v>
      </c>
      <c r="K126" s="4">
        <f t="shared" si="25"/>
        <v>0.04</v>
      </c>
      <c r="L126">
        <f t="shared" si="28"/>
        <v>0.1</v>
      </c>
      <c r="M126" s="4">
        <f t="shared" si="26"/>
        <v>2.4116</v>
      </c>
      <c r="N126" s="4">
        <f t="shared" si="27"/>
        <v>6.0289999999999999</v>
      </c>
    </row>
    <row r="127" spans="1:14">
      <c r="A127" t="str">
        <f t="shared" si="16"/>
        <v>alp:aquisicao:varejo:awa</v>
      </c>
      <c r="B127" t="str">
        <f t="shared" si="17"/>
        <v>Google Brasil</v>
      </c>
      <c r="C127" t="str">
        <f t="shared" si="18"/>
        <v>aquisicao-varejo-marca-display-large_mobile_banner-voce_e_cielo_azul-as_25-mais_comportamental</v>
      </c>
      <c r="D127" t="str">
        <f t="shared" si="19"/>
        <v>270700843</v>
      </c>
      <c r="E1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7" t="str">
        <f t="shared" si="20"/>
        <v>varejo-marca-display-large_mobile_banner-320x100-voce_e_cielo_azul-as_25-mais_comportamental-cpm</v>
      </c>
      <c r="G127" t="str">
        <f t="shared" si="21"/>
        <v>465290075</v>
      </c>
      <c r="H127" t="str">
        <f t="shared" si="22"/>
        <v>Display</v>
      </c>
      <c r="I127">
        <f t="shared" si="23"/>
        <v>31914</v>
      </c>
      <c r="J127">
        <f t="shared" si="24"/>
        <v>70</v>
      </c>
      <c r="K127" s="4">
        <f t="shared" si="25"/>
        <v>0.04</v>
      </c>
      <c r="L127">
        <f t="shared" si="28"/>
        <v>0.1</v>
      </c>
      <c r="M127" s="4">
        <f t="shared" si="26"/>
        <v>1.2765599999999999</v>
      </c>
      <c r="N127" s="4">
        <f t="shared" si="27"/>
        <v>3.1914000000000002</v>
      </c>
    </row>
    <row r="128" spans="1:14">
      <c r="A128" t="str">
        <f t="shared" si="16"/>
        <v>alp:aquisicao:varejo:awa</v>
      </c>
      <c r="B128" t="str">
        <f t="shared" si="17"/>
        <v>Google Brasil</v>
      </c>
      <c r="C128" t="str">
        <f t="shared" si="18"/>
        <v>aquisicao-varejo-marca-display-large_mobile_banner-voce_e_cielo_crescendo_2-as_25-mais_comportamental</v>
      </c>
      <c r="D128" t="str">
        <f t="shared" si="19"/>
        <v>270700867</v>
      </c>
      <c r="E1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8" t="str">
        <f t="shared" si="20"/>
        <v>varejo-marca-display-large_mobile_banner-320x100-voce_e_cielo_crescendo_2-as_25-mais_comportamental-cpm</v>
      </c>
      <c r="G128" t="str">
        <f t="shared" si="21"/>
        <v>465290099</v>
      </c>
      <c r="H128" t="str">
        <f t="shared" si="22"/>
        <v>Display</v>
      </c>
      <c r="I128">
        <f t="shared" si="23"/>
        <v>26654</v>
      </c>
      <c r="J128">
        <f t="shared" si="24"/>
        <v>59</v>
      </c>
      <c r="K128" s="4">
        <f t="shared" si="25"/>
        <v>0.04</v>
      </c>
      <c r="L128">
        <f t="shared" si="28"/>
        <v>0.1</v>
      </c>
      <c r="M128" s="4">
        <f t="shared" si="26"/>
        <v>1.06616</v>
      </c>
      <c r="N128" s="4">
        <f t="shared" si="27"/>
        <v>2.6654</v>
      </c>
    </row>
    <row r="129" spans="1:14">
      <c r="A129" t="str">
        <f t="shared" si="16"/>
        <v>alp:aquisicao:varejo:awa</v>
      </c>
      <c r="B129" t="str">
        <f t="shared" si="17"/>
        <v>Google Brasil</v>
      </c>
      <c r="C129" t="str">
        <f t="shared" si="18"/>
        <v>aquisicao-varejo-marca-display-large_mobile_banner-voce_e_cielo_stress-as_25-mais_comportamental</v>
      </c>
      <c r="D129" t="str">
        <f t="shared" si="19"/>
        <v>270700915</v>
      </c>
      <c r="E1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9" t="str">
        <f t="shared" si="20"/>
        <v>varejo-marca-display-large_mobile_banner-320x100-voce_e_cielo_stress-as_25-mais_comportamental-cpm</v>
      </c>
      <c r="G129" t="str">
        <f t="shared" si="21"/>
        <v>465290147</v>
      </c>
      <c r="H129" t="str">
        <f t="shared" si="22"/>
        <v>Display</v>
      </c>
      <c r="I129">
        <f t="shared" si="23"/>
        <v>31575</v>
      </c>
      <c r="J129">
        <f t="shared" si="24"/>
        <v>77</v>
      </c>
      <c r="K129" s="4">
        <f t="shared" si="25"/>
        <v>0.04</v>
      </c>
      <c r="L129">
        <f t="shared" si="28"/>
        <v>0.1</v>
      </c>
      <c r="M129" s="4">
        <f t="shared" si="26"/>
        <v>1.2629999999999999</v>
      </c>
      <c r="N129" s="4">
        <f t="shared" si="27"/>
        <v>3.1575000000000002</v>
      </c>
    </row>
    <row r="130" spans="1:14">
      <c r="A130" t="str">
        <f t="shared" ref="A130:A193" si="29">bd_campaign</f>
        <v>alp:aquisicao:varejo:awa</v>
      </c>
      <c r="B130" t="str">
        <f t="shared" ref="B130:B193" si="30">bd_site</f>
        <v>Google Brasil</v>
      </c>
      <c r="C130" t="str">
        <f t="shared" ref="C130:C193" si="31">bd_placement</f>
        <v>aquisicao-varejo-marca-display-large_rectangle-voce_e_cielo_azul-as_25-mais_comportamental</v>
      </c>
      <c r="D130" t="str">
        <f t="shared" ref="D130:D193" si="32">bd_placementID</f>
        <v>270700840</v>
      </c>
      <c r="E1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0" t="str">
        <f t="shared" ref="F130:F193" si="33">bd_ad</f>
        <v>varejo-marca-display-large_rectangle-336x280-voce_e_cielo_azul-as_25-mais_comportamental-cpm</v>
      </c>
      <c r="G130" t="str">
        <f t="shared" ref="G130:G193" si="34">bd_adid</f>
        <v>465290072</v>
      </c>
      <c r="H130" t="str">
        <f t="shared" ref="H130:H193" si="35">bd_creativetype</f>
        <v>Display</v>
      </c>
      <c r="I130">
        <f t="shared" ref="I130:I193" si="36">bd_impression</f>
        <v>65559</v>
      </c>
      <c r="J130">
        <f t="shared" ref="J130:J193" si="37">bd_clicks</f>
        <v>460</v>
      </c>
      <c r="K130" s="4">
        <f t="shared" ref="K130:K193" si="38">VLOOKUP(E130,tabela,2,FALSE)</f>
        <v>0.04</v>
      </c>
      <c r="L130">
        <f t="shared" si="28"/>
        <v>0.1</v>
      </c>
      <c r="M130" s="4">
        <f t="shared" si="26"/>
        <v>2.62236</v>
      </c>
      <c r="N130" s="4">
        <f t="shared" si="27"/>
        <v>6.5559000000000003</v>
      </c>
    </row>
    <row r="131" spans="1:14">
      <c r="A131" t="str">
        <f t="shared" si="29"/>
        <v>alp:aquisicao:varejo:awa</v>
      </c>
      <c r="B131" t="str">
        <f t="shared" si="30"/>
        <v>Google Brasil</v>
      </c>
      <c r="C131" t="str">
        <f t="shared" si="31"/>
        <v>aquisicao-varejo-marca-display-large_rectangle-voce_e_cielo_crescendo_2-as_25-mais_comportamental</v>
      </c>
      <c r="D131" t="str">
        <f t="shared" si="32"/>
        <v>270700864</v>
      </c>
      <c r="E1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1" t="str">
        <f t="shared" si="33"/>
        <v>varejo-marca-display-large_rectangle-336x280-voce_e_cielo_crescendo_2-as_25-mais_comportamental-cpm</v>
      </c>
      <c r="G131" t="str">
        <f t="shared" si="34"/>
        <v>465290096</v>
      </c>
      <c r="H131" t="str">
        <f t="shared" si="35"/>
        <v>Display</v>
      </c>
      <c r="I131">
        <f t="shared" si="36"/>
        <v>60817</v>
      </c>
      <c r="J131">
        <f t="shared" si="37"/>
        <v>447</v>
      </c>
      <c r="K131" s="4">
        <f t="shared" si="38"/>
        <v>0.04</v>
      </c>
      <c r="L131">
        <f t="shared" si="28"/>
        <v>0.1</v>
      </c>
      <c r="M131" s="4">
        <f t="shared" si="26"/>
        <v>2.43268</v>
      </c>
      <c r="N131" s="4">
        <f t="shared" si="27"/>
        <v>6.0817000000000005</v>
      </c>
    </row>
    <row r="132" spans="1:14">
      <c r="A132" t="str">
        <f t="shared" si="29"/>
        <v>alp:aquisicao:varejo:awa</v>
      </c>
      <c r="B132" t="str">
        <f t="shared" si="30"/>
        <v>Google Brasil</v>
      </c>
      <c r="C132" t="str">
        <f t="shared" si="31"/>
        <v>aquisicao-varejo-marca-display-large_rectangle-voce_e_cielo_crescendo_2-as_25_in_market_e_concorrencia</v>
      </c>
      <c r="D132" t="str">
        <f t="shared" si="32"/>
        <v>270874575</v>
      </c>
      <c r="E1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2" t="str">
        <f t="shared" si="33"/>
        <v>varejo-marca-display-large_rectangle-336x280-voce_e_cielo_crescendo_2-as_25_in_market_e_concorrencia-cpm</v>
      </c>
      <c r="G132" t="str">
        <f t="shared" si="34"/>
        <v>465368532</v>
      </c>
      <c r="H132" t="str">
        <f t="shared" si="35"/>
        <v>Display</v>
      </c>
      <c r="I132">
        <f t="shared" si="36"/>
        <v>1</v>
      </c>
      <c r="J132">
        <f t="shared" si="37"/>
        <v>1</v>
      </c>
      <c r="K132" s="4">
        <f t="shared" si="38"/>
        <v>0.04</v>
      </c>
      <c r="L132">
        <f t="shared" si="28"/>
        <v>0.1</v>
      </c>
      <c r="M132" s="4">
        <f t="shared" si="26"/>
        <v>4.0000000000000003E-5</v>
      </c>
      <c r="N132" s="4">
        <f t="shared" si="27"/>
        <v>1E-4</v>
      </c>
    </row>
    <row r="133" spans="1:14">
      <c r="A133" t="str">
        <f t="shared" si="29"/>
        <v>alp:aquisicao:varejo:awa</v>
      </c>
      <c r="B133" t="str">
        <f t="shared" si="30"/>
        <v>Google Brasil</v>
      </c>
      <c r="C133" t="str">
        <f t="shared" si="31"/>
        <v>aquisicao-varejo-marca-display-large_rectangle-voce_e_cielo_stress-as_25-mais_comportamental</v>
      </c>
      <c r="D133" t="str">
        <f t="shared" si="32"/>
        <v>270700912</v>
      </c>
      <c r="E1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3" t="str">
        <f t="shared" si="33"/>
        <v>varejo-marca-display-large_rectangle-336x280-voce_e_cielo_stress-as_25-mais_comportamental-cpm</v>
      </c>
      <c r="G133" t="str">
        <f t="shared" si="34"/>
        <v>465290144</v>
      </c>
      <c r="H133" t="str">
        <f t="shared" si="35"/>
        <v>Display</v>
      </c>
      <c r="I133">
        <f t="shared" si="36"/>
        <v>65087</v>
      </c>
      <c r="J133">
        <f t="shared" si="37"/>
        <v>455</v>
      </c>
      <c r="K133" s="4">
        <f t="shared" si="38"/>
        <v>0.04</v>
      </c>
      <c r="L133">
        <f t="shared" si="28"/>
        <v>0.1</v>
      </c>
      <c r="M133" s="4">
        <f t="shared" si="26"/>
        <v>2.6034800000000002</v>
      </c>
      <c r="N133" s="4">
        <f t="shared" si="27"/>
        <v>6.508700000000001</v>
      </c>
    </row>
    <row r="134" spans="1:14">
      <c r="A134" t="str">
        <f t="shared" si="29"/>
        <v>alp:aquisicao:varejo:awa</v>
      </c>
      <c r="B134" t="str">
        <f t="shared" si="30"/>
        <v>Google Brasil</v>
      </c>
      <c r="C134" t="str">
        <f t="shared" si="31"/>
        <v>aquisicao-varejo-marca-display-leaderboard-voce_e_cielo_azul-as_25-mais_comportamental</v>
      </c>
      <c r="D134" t="str">
        <f t="shared" si="32"/>
        <v>270700858</v>
      </c>
      <c r="E1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4" t="str">
        <f t="shared" si="33"/>
        <v>varejo-marca-display-leaderboard-728x90-voce_e_cielo_azul-as_25-mais_comportamental-cpm</v>
      </c>
      <c r="G134" t="str">
        <f t="shared" si="34"/>
        <v>465290090</v>
      </c>
      <c r="H134" t="str">
        <f t="shared" si="35"/>
        <v>Display</v>
      </c>
      <c r="I134">
        <f t="shared" si="36"/>
        <v>66638</v>
      </c>
      <c r="J134">
        <f t="shared" si="37"/>
        <v>29</v>
      </c>
      <c r="K134" s="4">
        <f t="shared" si="38"/>
        <v>0.04</v>
      </c>
      <c r="L134">
        <f t="shared" si="28"/>
        <v>0.1</v>
      </c>
      <c r="M134" s="4">
        <f t="shared" si="26"/>
        <v>2.6655199999999999</v>
      </c>
      <c r="N134" s="4">
        <f t="shared" si="27"/>
        <v>6.6638000000000002</v>
      </c>
    </row>
    <row r="135" spans="1:14">
      <c r="A135" t="str">
        <f t="shared" si="29"/>
        <v>alp:aquisicao:varejo:awa</v>
      </c>
      <c r="B135" t="str">
        <f t="shared" si="30"/>
        <v>Google Brasil</v>
      </c>
      <c r="C135" t="str">
        <f t="shared" si="31"/>
        <v>aquisicao-varejo-marca-display-leaderboard-voce_e_cielo_crescendo_2-as_25-mais_comportamental</v>
      </c>
      <c r="D135" t="str">
        <f t="shared" si="32"/>
        <v>270700882</v>
      </c>
      <c r="E1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5" t="str">
        <f t="shared" si="33"/>
        <v>varejo-marca-display-leaderboard-728x90-voce_e_cielo_crescendo_2-as_25-mais_comportamental-cpm</v>
      </c>
      <c r="G135" t="str">
        <f t="shared" si="34"/>
        <v>465290114</v>
      </c>
      <c r="H135" t="str">
        <f t="shared" si="35"/>
        <v>Display</v>
      </c>
      <c r="I135">
        <f t="shared" si="36"/>
        <v>66681</v>
      </c>
      <c r="J135">
        <f t="shared" si="37"/>
        <v>31</v>
      </c>
      <c r="K135" s="4">
        <f t="shared" si="38"/>
        <v>0.04</v>
      </c>
      <c r="L135">
        <f t="shared" si="28"/>
        <v>0.1</v>
      </c>
      <c r="M135" s="4">
        <f t="shared" si="26"/>
        <v>2.6672400000000001</v>
      </c>
      <c r="N135" s="4">
        <f t="shared" si="27"/>
        <v>6.6681000000000008</v>
      </c>
    </row>
    <row r="136" spans="1:14">
      <c r="A136" t="str">
        <f t="shared" si="29"/>
        <v>alp:aquisicao:varejo:awa</v>
      </c>
      <c r="B136" t="str">
        <f t="shared" si="30"/>
        <v>Google Brasil</v>
      </c>
      <c r="C136" t="str">
        <f t="shared" si="31"/>
        <v>aquisicao-varejo-marca-display-leaderboard-voce_e_cielo_stress-as_25-mais_comportamental</v>
      </c>
      <c r="D136" t="str">
        <f t="shared" si="32"/>
        <v>270700930</v>
      </c>
      <c r="E1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6" t="str">
        <f t="shared" si="33"/>
        <v>varejo-marca-display-leaderboard-728x90-voce_e_cielo_stress-as_25-mais_comportamental-cpm</v>
      </c>
      <c r="G136" t="str">
        <f t="shared" si="34"/>
        <v>465328568</v>
      </c>
      <c r="H136" t="str">
        <f t="shared" si="35"/>
        <v>Display</v>
      </c>
      <c r="I136">
        <f t="shared" si="36"/>
        <v>49879</v>
      </c>
      <c r="J136">
        <f t="shared" si="37"/>
        <v>26</v>
      </c>
      <c r="K136" s="4">
        <f t="shared" si="38"/>
        <v>0.04</v>
      </c>
      <c r="L136">
        <f t="shared" si="28"/>
        <v>0.1</v>
      </c>
      <c r="M136" s="4">
        <f t="shared" si="26"/>
        <v>1.99516</v>
      </c>
      <c r="N136" s="4">
        <f t="shared" si="27"/>
        <v>4.9879000000000007</v>
      </c>
    </row>
    <row r="137" spans="1:14">
      <c r="A137" t="str">
        <f t="shared" si="29"/>
        <v>alp:aquisicao:varejo:awa</v>
      </c>
      <c r="B137" t="str">
        <f t="shared" si="30"/>
        <v>Google Brasil</v>
      </c>
      <c r="C137" t="str">
        <f t="shared" si="31"/>
        <v>aquisicao-varejo-marca-display-medium_rectangle-voce_e_cielo_azul-as_25-mais_comportamental</v>
      </c>
      <c r="D137" t="str">
        <f t="shared" si="32"/>
        <v>270700861</v>
      </c>
      <c r="E1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7" t="str">
        <f t="shared" si="33"/>
        <v>varejo-marca-display-medium_rectangle-300x250-voce_e_cielo_azul-as_25-mais_comportamental-cpm</v>
      </c>
      <c r="G137" t="str">
        <f t="shared" si="34"/>
        <v>465290093</v>
      </c>
      <c r="H137" t="str">
        <f t="shared" si="35"/>
        <v>Display</v>
      </c>
      <c r="I137">
        <f t="shared" si="36"/>
        <v>174904</v>
      </c>
      <c r="J137">
        <f t="shared" si="37"/>
        <v>350</v>
      </c>
      <c r="K137" s="4">
        <f t="shared" si="38"/>
        <v>0.04</v>
      </c>
      <c r="L137">
        <f t="shared" si="28"/>
        <v>0.1</v>
      </c>
      <c r="M137" s="4">
        <f t="shared" si="26"/>
        <v>6.9961599999999997</v>
      </c>
      <c r="N137" s="4">
        <f t="shared" si="27"/>
        <v>17.490400000000001</v>
      </c>
    </row>
    <row r="138" spans="1:14">
      <c r="A138" t="str">
        <f t="shared" si="29"/>
        <v>alp:aquisicao:varejo:awa</v>
      </c>
      <c r="B138" t="str">
        <f t="shared" si="30"/>
        <v>Google Brasil</v>
      </c>
      <c r="C138" t="str">
        <f t="shared" si="31"/>
        <v>aquisicao-varejo-marca-display-medium_rectangle-voce_e_cielo_crescendo_1-as_25-mais_comportamental</v>
      </c>
      <c r="D138" t="str">
        <f t="shared" si="32"/>
        <v>270700885</v>
      </c>
      <c r="E1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8" t="str">
        <f t="shared" si="33"/>
        <v>varejo-marca-display-medium_rectangle-300x250-voce_e_cielo_crescendo_1-as_25-mais_comportamental-cpm</v>
      </c>
      <c r="G138" t="str">
        <f t="shared" si="34"/>
        <v>465290117</v>
      </c>
      <c r="H138" t="str">
        <f t="shared" si="35"/>
        <v>Display</v>
      </c>
      <c r="I138">
        <f t="shared" si="36"/>
        <v>174912</v>
      </c>
      <c r="J138">
        <f t="shared" si="37"/>
        <v>338</v>
      </c>
      <c r="K138" s="4">
        <f t="shared" si="38"/>
        <v>0.04</v>
      </c>
      <c r="L138">
        <f t="shared" si="28"/>
        <v>0.1</v>
      </c>
      <c r="M138" s="4">
        <f t="shared" si="26"/>
        <v>6.99648</v>
      </c>
      <c r="N138" s="4">
        <f t="shared" si="27"/>
        <v>17.491199999999999</v>
      </c>
    </row>
    <row r="139" spans="1:14">
      <c r="A139" t="str">
        <f t="shared" si="29"/>
        <v>alp:aquisicao:varejo:awa</v>
      </c>
      <c r="B139" t="str">
        <f t="shared" si="30"/>
        <v>Google Brasil</v>
      </c>
      <c r="C139" t="str">
        <f t="shared" si="31"/>
        <v>aquisicao-varejo-marca-display-medium_rectangle-voce_e_cielo_stress-as_25-mais_comportamental</v>
      </c>
      <c r="D139" t="str">
        <f t="shared" si="32"/>
        <v>270700933</v>
      </c>
      <c r="E1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9" t="str">
        <f t="shared" si="33"/>
        <v>varejo-marca-display-medium_rectangle-300x250-voce_e_cielo_stress-as_25-mais_comportamental-cpm</v>
      </c>
      <c r="G139" t="str">
        <f t="shared" si="34"/>
        <v>465328571</v>
      </c>
      <c r="H139" t="str">
        <f t="shared" si="35"/>
        <v>Display</v>
      </c>
      <c r="I139">
        <f t="shared" si="36"/>
        <v>174607</v>
      </c>
      <c r="J139">
        <f t="shared" si="37"/>
        <v>314</v>
      </c>
      <c r="K139" s="4">
        <f t="shared" si="38"/>
        <v>0.04</v>
      </c>
      <c r="L139">
        <f t="shared" si="28"/>
        <v>0.1</v>
      </c>
      <c r="M139" s="4">
        <f t="shared" si="26"/>
        <v>6.98428</v>
      </c>
      <c r="N139" s="4">
        <f t="shared" si="27"/>
        <v>17.460699999999999</v>
      </c>
    </row>
    <row r="140" spans="1:14">
      <c r="A140" t="str">
        <f t="shared" si="29"/>
        <v>alp:aquisicao:varejo:awa</v>
      </c>
      <c r="B140" t="str">
        <f t="shared" si="30"/>
        <v>Google Brasil</v>
      </c>
      <c r="C140" t="str">
        <f t="shared" si="31"/>
        <v>aquisicao-varejo-marca-display-mobile_leaderboard-voce_e_cielo_azul-as_25-mais_comportamental</v>
      </c>
      <c r="D140" t="str">
        <f t="shared" si="32"/>
        <v>270700846</v>
      </c>
      <c r="E1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0" t="str">
        <f t="shared" si="33"/>
        <v>varejo-marca-display-mobile_leaderboard-320x50-voce_e_cielo_azul-as_25-mais_comportamental-cpm</v>
      </c>
      <c r="G140" t="str">
        <f t="shared" si="34"/>
        <v>465290078</v>
      </c>
      <c r="H140" t="str">
        <f t="shared" si="35"/>
        <v>Display</v>
      </c>
      <c r="I140">
        <f t="shared" si="36"/>
        <v>111995</v>
      </c>
      <c r="J140">
        <f t="shared" si="37"/>
        <v>430</v>
      </c>
      <c r="K140" s="4">
        <f t="shared" si="38"/>
        <v>0.04</v>
      </c>
      <c r="L140">
        <f t="shared" si="28"/>
        <v>0.1</v>
      </c>
      <c r="M140" s="4">
        <f t="shared" si="26"/>
        <v>4.4798</v>
      </c>
      <c r="N140" s="4">
        <f t="shared" si="27"/>
        <v>11.1995</v>
      </c>
    </row>
    <row r="141" spans="1:14">
      <c r="A141" t="str">
        <f t="shared" si="29"/>
        <v>alp:aquisicao:varejo:awa</v>
      </c>
      <c r="B141" t="str">
        <f t="shared" si="30"/>
        <v>Google Brasil</v>
      </c>
      <c r="C141" t="str">
        <f t="shared" si="31"/>
        <v>aquisicao-varejo-marca-display-mobile_leaderboard-voce_e_cielo_crescendo_2-as_25-mais_comportamental</v>
      </c>
      <c r="D141" t="str">
        <f t="shared" si="32"/>
        <v>270700870</v>
      </c>
      <c r="E1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1" t="str">
        <f t="shared" si="33"/>
        <v>varejo-marca-display-mobile_leaderboard-320x50-voce_e_cielo_crescendo_2-as_25-mais_comportamental-cpm</v>
      </c>
      <c r="G141" t="str">
        <f t="shared" si="34"/>
        <v>465290102</v>
      </c>
      <c r="H141" t="str">
        <f t="shared" si="35"/>
        <v>Display</v>
      </c>
      <c r="I141">
        <f t="shared" si="36"/>
        <v>112698</v>
      </c>
      <c r="J141">
        <f t="shared" si="37"/>
        <v>514</v>
      </c>
      <c r="K141" s="4">
        <f t="shared" si="38"/>
        <v>0.04</v>
      </c>
      <c r="L141">
        <f t="shared" si="28"/>
        <v>0.1</v>
      </c>
      <c r="M141" s="4">
        <f t="shared" si="26"/>
        <v>4.5079200000000004</v>
      </c>
      <c r="N141" s="4">
        <f t="shared" si="27"/>
        <v>11.269800000000002</v>
      </c>
    </row>
    <row r="142" spans="1:14">
      <c r="A142" t="str">
        <f t="shared" si="29"/>
        <v>alp:aquisicao:varejo:awa</v>
      </c>
      <c r="B142" t="str">
        <f t="shared" si="30"/>
        <v>Google Brasil</v>
      </c>
      <c r="C142" t="str">
        <f t="shared" si="31"/>
        <v>aquisicao-varejo-marca-display-mobile_leaderboard-voce_e_cielo_stress-as_25-mais_comportamental</v>
      </c>
      <c r="D142" t="str">
        <f t="shared" si="32"/>
        <v>270700918</v>
      </c>
      <c r="E1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2" t="str">
        <f t="shared" si="33"/>
        <v>varejo-marca-display-mobile_leaderboard-320x50-voce_e_cielo_stress-as_25-mais_comportamental-cpm</v>
      </c>
      <c r="G142" t="str">
        <f t="shared" si="34"/>
        <v>465290150</v>
      </c>
      <c r="H142" t="str">
        <f t="shared" si="35"/>
        <v>Display</v>
      </c>
      <c r="I142">
        <f t="shared" si="36"/>
        <v>111751</v>
      </c>
      <c r="J142">
        <f t="shared" si="37"/>
        <v>497</v>
      </c>
      <c r="K142" s="4">
        <f t="shared" si="38"/>
        <v>0.04</v>
      </c>
      <c r="L142">
        <f t="shared" si="28"/>
        <v>0.1</v>
      </c>
      <c r="M142" s="4">
        <f t="shared" si="26"/>
        <v>4.47004</v>
      </c>
      <c r="N142" s="4">
        <f t="shared" si="27"/>
        <v>11.1751</v>
      </c>
    </row>
    <row r="143" spans="1:14">
      <c r="A143" t="str">
        <f t="shared" si="29"/>
        <v>alp:aquisicao:varejo:awa</v>
      </c>
      <c r="B143" t="str">
        <f t="shared" si="30"/>
        <v>Google Brasil</v>
      </c>
      <c r="C143" t="str">
        <f t="shared" si="31"/>
        <v>aquisicao-varejo-marca-display-small_rectangle-voce_e_cielo_azul-as_25-mais_comportamental</v>
      </c>
      <c r="D143" t="str">
        <f t="shared" si="32"/>
        <v>270700852</v>
      </c>
      <c r="E1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3" t="str">
        <f t="shared" si="33"/>
        <v>varejo-marca-display-small_rectangle-180x150-voce_e_cielo_azul-as_25-mais_comportamental-cpm</v>
      </c>
      <c r="G143" t="str">
        <f t="shared" si="34"/>
        <v>465290084</v>
      </c>
      <c r="H143" t="str">
        <f t="shared" si="35"/>
        <v>Display</v>
      </c>
      <c r="I143">
        <f t="shared" si="36"/>
        <v>995</v>
      </c>
      <c r="J143">
        <f t="shared" si="37"/>
        <v>1</v>
      </c>
      <c r="K143" s="4">
        <f t="shared" si="38"/>
        <v>0.04</v>
      </c>
      <c r="L143">
        <f t="shared" si="28"/>
        <v>0.1</v>
      </c>
      <c r="M143" s="4">
        <f t="shared" si="26"/>
        <v>3.9800000000000002E-2</v>
      </c>
      <c r="N143" s="4">
        <f t="shared" si="27"/>
        <v>9.9500000000000005E-2</v>
      </c>
    </row>
    <row r="144" spans="1:14">
      <c r="A144" t="str">
        <f t="shared" si="29"/>
        <v>alp:aquisicao:varejo:awa</v>
      </c>
      <c r="B144" t="str">
        <f t="shared" si="30"/>
        <v>Google Brasil</v>
      </c>
      <c r="C144" t="str">
        <f t="shared" si="31"/>
        <v>aquisicao-varejo-marca-display-small_rectangle-voce_e_cielo_crescendo_1-as_25-mais_comportamental</v>
      </c>
      <c r="D144" t="str">
        <f t="shared" si="32"/>
        <v>270700876</v>
      </c>
      <c r="E1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4" t="str">
        <f t="shared" si="33"/>
        <v>varejo-marca-display-small_rectangle-180x150-voce_e_cielo_crescendo_1-as_25-mais_comportamental-cpm</v>
      </c>
      <c r="G144" t="str">
        <f t="shared" si="34"/>
        <v>465290108</v>
      </c>
      <c r="H144" t="str">
        <f t="shared" si="35"/>
        <v>Display</v>
      </c>
      <c r="I144">
        <f t="shared" si="36"/>
        <v>954</v>
      </c>
      <c r="J144">
        <f t="shared" si="37"/>
        <v>3</v>
      </c>
      <c r="K144" s="4">
        <f t="shared" si="38"/>
        <v>0.04</v>
      </c>
      <c r="L144">
        <f t="shared" si="28"/>
        <v>0.1</v>
      </c>
      <c r="M144" s="4">
        <f t="shared" si="26"/>
        <v>3.8160000000000006E-2</v>
      </c>
      <c r="N144" s="4">
        <f t="shared" si="27"/>
        <v>9.5400000000000013E-2</v>
      </c>
    </row>
    <row r="145" spans="1:14">
      <c r="A145" t="str">
        <f t="shared" si="29"/>
        <v>alp:aquisicao:varejo:awa</v>
      </c>
      <c r="B145" t="str">
        <f t="shared" si="30"/>
        <v>Google Brasil</v>
      </c>
      <c r="C145" t="str">
        <f t="shared" si="31"/>
        <v>aquisicao-varejo-marca-display-small_rectangle-voce_e_cielo_stress-as_25-mais_comportamental</v>
      </c>
      <c r="D145" t="str">
        <f t="shared" si="32"/>
        <v>270700924</v>
      </c>
      <c r="E1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5" t="str">
        <f t="shared" si="33"/>
        <v>varejo-marca-display-small_rectangle-180x150-voce_e_cielo_stress-as_25-mais_comportamental-cpm</v>
      </c>
      <c r="G145" t="str">
        <f t="shared" si="34"/>
        <v>465290156</v>
      </c>
      <c r="H145" t="str">
        <f t="shared" si="35"/>
        <v>Display</v>
      </c>
      <c r="I145">
        <f t="shared" si="36"/>
        <v>998</v>
      </c>
      <c r="J145">
        <f t="shared" si="37"/>
        <v>2</v>
      </c>
      <c r="K145" s="4">
        <f t="shared" si="38"/>
        <v>0.04</v>
      </c>
      <c r="L145">
        <f t="shared" si="28"/>
        <v>0.1</v>
      </c>
      <c r="M145" s="4">
        <f t="shared" si="26"/>
        <v>3.9920000000000004E-2</v>
      </c>
      <c r="N145" s="4">
        <f t="shared" si="27"/>
        <v>9.9800000000000014E-2</v>
      </c>
    </row>
    <row r="146" spans="1:14">
      <c r="A146" t="str">
        <f t="shared" si="29"/>
        <v>alp:aquisicao:varejo:awa</v>
      </c>
      <c r="B146" t="str">
        <f t="shared" si="30"/>
        <v>Google Brasil</v>
      </c>
      <c r="C146" t="str">
        <f t="shared" si="31"/>
        <v>aquisicao-varejo-marca-display-wide_skyscraper-voce_e_cielo_azul-as_25-mais_comportamental</v>
      </c>
      <c r="D146" t="str">
        <f t="shared" si="32"/>
        <v>270700855</v>
      </c>
      <c r="E1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6" t="str">
        <f t="shared" si="33"/>
        <v>varejo-marca-display-wide_skyscraper-160x600-voce_e_cielo_azul-as_25-mais_comportamental-cpm</v>
      </c>
      <c r="G146" t="str">
        <f t="shared" si="34"/>
        <v>465290087</v>
      </c>
      <c r="H146" t="str">
        <f t="shared" si="35"/>
        <v>Display</v>
      </c>
      <c r="I146">
        <f t="shared" si="36"/>
        <v>10843</v>
      </c>
      <c r="J146">
        <f t="shared" si="37"/>
        <v>4</v>
      </c>
      <c r="K146" s="4">
        <f t="shared" si="38"/>
        <v>0.04</v>
      </c>
      <c r="L146">
        <f t="shared" si="28"/>
        <v>0.1</v>
      </c>
      <c r="M146" s="4">
        <f t="shared" si="26"/>
        <v>0.43372000000000005</v>
      </c>
      <c r="N146" s="4">
        <f t="shared" si="27"/>
        <v>1.0843</v>
      </c>
    </row>
    <row r="147" spans="1:14">
      <c r="A147" t="str">
        <f t="shared" si="29"/>
        <v>alp:aquisicao:varejo:awa</v>
      </c>
      <c r="B147" t="str">
        <f t="shared" si="30"/>
        <v>Google Brasil</v>
      </c>
      <c r="C147" t="str">
        <f t="shared" si="31"/>
        <v>aquisicao-varejo-marca-display-wide_skyscraper-voce_e_cielo_crescendo_1-as_25-mais_comportamental</v>
      </c>
      <c r="D147" t="str">
        <f t="shared" si="32"/>
        <v>270700879</v>
      </c>
      <c r="E1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7" t="str">
        <f t="shared" si="33"/>
        <v>varejo-marca-display-wide_skyscraper-160x600-voce_e_cielo_crescendo_1-as_25-mais_comportamental-cpm</v>
      </c>
      <c r="G147" t="str">
        <f t="shared" si="34"/>
        <v>465290111</v>
      </c>
      <c r="H147" t="str">
        <f t="shared" si="35"/>
        <v>Display</v>
      </c>
      <c r="I147">
        <f t="shared" si="36"/>
        <v>10874</v>
      </c>
      <c r="J147">
        <f t="shared" si="37"/>
        <v>3</v>
      </c>
      <c r="K147" s="4">
        <f t="shared" si="38"/>
        <v>0.04</v>
      </c>
      <c r="L147">
        <f t="shared" si="28"/>
        <v>0.1</v>
      </c>
      <c r="M147" s="4">
        <f t="shared" si="26"/>
        <v>0.43496000000000001</v>
      </c>
      <c r="N147" s="4">
        <f t="shared" si="27"/>
        <v>1.0874000000000001</v>
      </c>
    </row>
    <row r="148" spans="1:14">
      <c r="A148" t="str">
        <f t="shared" si="29"/>
        <v>alp:aquisicao:varejo:awa</v>
      </c>
      <c r="B148" t="str">
        <f t="shared" si="30"/>
        <v>Google Brasil</v>
      </c>
      <c r="C148" t="str">
        <f t="shared" si="31"/>
        <v>aquisicao-varejo-marca-display-wide_skyscraper-voce_e_cielo_stress-as_25-mais_comportamental</v>
      </c>
      <c r="D148" t="str">
        <f t="shared" si="32"/>
        <v>270700927</v>
      </c>
      <c r="E1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8" t="str">
        <f t="shared" si="33"/>
        <v>varejo-marca-display-wide_skyscraper-160x600-voce_e_cielo_stress-as_25-mais_comportamental-cpm</v>
      </c>
      <c r="G148" t="str">
        <f t="shared" si="34"/>
        <v>465290159</v>
      </c>
      <c r="H148" t="str">
        <f t="shared" si="35"/>
        <v>Display</v>
      </c>
      <c r="I148">
        <f t="shared" si="36"/>
        <v>11316</v>
      </c>
      <c r="J148">
        <f t="shared" si="37"/>
        <v>5</v>
      </c>
      <c r="K148" s="4">
        <f t="shared" si="38"/>
        <v>0.04</v>
      </c>
      <c r="L148">
        <f t="shared" si="28"/>
        <v>0.1</v>
      </c>
      <c r="M148" s="4">
        <f t="shared" si="26"/>
        <v>0.45263999999999999</v>
      </c>
      <c r="N148" s="4">
        <f t="shared" si="27"/>
        <v>1.1316000000000002</v>
      </c>
    </row>
    <row r="149" spans="1:14">
      <c r="A149" t="str">
        <f t="shared" si="29"/>
        <v>alp:aquisicao:varejo:awa</v>
      </c>
      <c r="B149" t="str">
        <f t="shared" si="30"/>
        <v>Google Brasil</v>
      </c>
      <c r="C149" t="str">
        <f t="shared" si="31"/>
        <v>aquisicao-varejo-marca-native-native-voce_e_cielo_stress-as_25_in_market_e_concorrencia</v>
      </c>
      <c r="D149" t="str">
        <f t="shared" si="32"/>
        <v>270795697</v>
      </c>
      <c r="E14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49" t="str">
        <f t="shared" si="33"/>
        <v>varejo-dv360-marca-native-native-648x648-voce_e_cielo_stress-as_25_in_market_e_concorrencia-cpm</v>
      </c>
      <c r="G149" t="str">
        <f t="shared" si="34"/>
        <v>465391637</v>
      </c>
      <c r="H149" t="str">
        <f t="shared" si="35"/>
        <v>Tracking</v>
      </c>
      <c r="I149">
        <f t="shared" si="36"/>
        <v>0</v>
      </c>
      <c r="J149">
        <f t="shared" si="37"/>
        <v>1</v>
      </c>
      <c r="K149" s="4">
        <f t="shared" si="38"/>
        <v>3.5000000000000001E-3</v>
      </c>
      <c r="L149">
        <f t="shared" si="28"/>
        <v>2.5000000000000001E-2</v>
      </c>
      <c r="M149" s="4">
        <f t="shared" si="26"/>
        <v>3.5000000000000001E-3</v>
      </c>
      <c r="N149" s="4">
        <f t="shared" si="27"/>
        <v>2.5000000000000001E-2</v>
      </c>
    </row>
    <row r="150" spans="1:14">
      <c r="A150" t="str">
        <f t="shared" si="29"/>
        <v>alp:aquisicao:varejo:awa</v>
      </c>
      <c r="B150" t="str">
        <f t="shared" si="30"/>
        <v>Oath - Verizon Media</v>
      </c>
      <c r="C150" t="str">
        <f t="shared" si="31"/>
        <v>aquisicao-varejo-marca-display-halfpage-voce_e_cielo_azul-as_25-mais_comportamental</v>
      </c>
      <c r="D150" t="str">
        <f t="shared" si="32"/>
        <v>270479608</v>
      </c>
      <c r="E1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0" t="str">
        <f t="shared" si="33"/>
        <v>300x600 Default Web Ad</v>
      </c>
      <c r="G150" t="str">
        <f t="shared" si="34"/>
        <v>464842125</v>
      </c>
      <c r="H150" t="str">
        <f t="shared" si="35"/>
        <v>Display</v>
      </c>
      <c r="I150">
        <f t="shared" si="36"/>
        <v>1</v>
      </c>
      <c r="J150">
        <f t="shared" si="37"/>
        <v>0</v>
      </c>
      <c r="K150" s="4">
        <f t="shared" si="38"/>
        <v>0.04</v>
      </c>
      <c r="L150">
        <f t="shared" si="28"/>
        <v>0.1</v>
      </c>
      <c r="M150" s="4">
        <f t="shared" si="26"/>
        <v>4.0000000000000003E-5</v>
      </c>
      <c r="N150" s="4">
        <f t="shared" si="27"/>
        <v>1E-4</v>
      </c>
    </row>
    <row r="151" spans="1:14">
      <c r="A151" t="str">
        <f t="shared" si="29"/>
        <v>alp:aquisicao:varejo:awa</v>
      </c>
      <c r="B151" t="str">
        <f t="shared" si="30"/>
        <v>Oath - Verizon Media</v>
      </c>
      <c r="C151" t="str">
        <f t="shared" si="31"/>
        <v>aquisicao-varejo-marca-display-halfpage-voce_e_cielo_azul-as_25-mais_comportamental</v>
      </c>
      <c r="D151" t="str">
        <f t="shared" si="32"/>
        <v>270479608</v>
      </c>
      <c r="E1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1" t="str">
        <f t="shared" si="33"/>
        <v>varejo-marca-display-halfpage-300x600-voce_e_cielo_azul-as_25-mais_comportamental-cpm</v>
      </c>
      <c r="G151" t="str">
        <f t="shared" si="34"/>
        <v>465037908</v>
      </c>
      <c r="H151" t="str">
        <f t="shared" si="35"/>
        <v>Display</v>
      </c>
      <c r="I151">
        <f t="shared" si="36"/>
        <v>28332</v>
      </c>
      <c r="J151">
        <f t="shared" si="37"/>
        <v>11</v>
      </c>
      <c r="K151" s="4">
        <f t="shared" si="38"/>
        <v>0.04</v>
      </c>
      <c r="L151">
        <f t="shared" si="28"/>
        <v>0.1</v>
      </c>
      <c r="M151" s="4">
        <f t="shared" si="26"/>
        <v>1.1332800000000001</v>
      </c>
      <c r="N151" s="4">
        <f t="shared" si="27"/>
        <v>2.8332000000000002</v>
      </c>
    </row>
    <row r="152" spans="1:14">
      <c r="A152" t="str">
        <f t="shared" si="29"/>
        <v>alp:aquisicao:varejo:awa</v>
      </c>
      <c r="B152" t="str">
        <f t="shared" si="30"/>
        <v>Oath - Verizon Media</v>
      </c>
      <c r="C152" t="str">
        <f t="shared" si="31"/>
        <v>aquisicao-varejo-marca-display-halfpage-voce_e_cielo_stress-as_25-mais_comportamental</v>
      </c>
      <c r="D152" t="str">
        <f t="shared" si="32"/>
        <v>270479569</v>
      </c>
      <c r="E1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2" t="str">
        <f t="shared" si="33"/>
        <v>varejo-marca-display-halfpage-300x600-voce_e_cielo_stress-as_25-mais_comportamental-cpm</v>
      </c>
      <c r="G152" t="str">
        <f t="shared" si="34"/>
        <v>465037869</v>
      </c>
      <c r="H152" t="str">
        <f t="shared" si="35"/>
        <v>Display</v>
      </c>
      <c r="I152">
        <f t="shared" si="36"/>
        <v>28357</v>
      </c>
      <c r="J152">
        <f t="shared" si="37"/>
        <v>18</v>
      </c>
      <c r="K152" s="4">
        <f t="shared" si="38"/>
        <v>0.04</v>
      </c>
      <c r="L152">
        <f t="shared" si="28"/>
        <v>0.1</v>
      </c>
      <c r="M152" s="4">
        <f t="shared" si="26"/>
        <v>1.13428</v>
      </c>
      <c r="N152" s="4">
        <f t="shared" si="27"/>
        <v>2.8357000000000001</v>
      </c>
    </row>
    <row r="153" spans="1:14">
      <c r="A153" t="str">
        <f t="shared" si="29"/>
        <v>alp:aquisicao:varejo:awa</v>
      </c>
      <c r="B153" t="str">
        <f t="shared" si="30"/>
        <v>Oath - Verizon Media</v>
      </c>
      <c r="C153" t="str">
        <f t="shared" si="31"/>
        <v>aquisicao-varejo-marca-display-leaderboard-voce_e_cielo_azul-as_25-mais_comportamental</v>
      </c>
      <c r="D153" t="str">
        <f t="shared" si="32"/>
        <v>270479614</v>
      </c>
      <c r="E1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3" t="str">
        <f t="shared" si="33"/>
        <v>varejo-marca-display-leaderboard-728x90-voce_e_cielo_azul-as_25-mais_comportamental-cpm</v>
      </c>
      <c r="G153" t="str">
        <f t="shared" si="34"/>
        <v>465037914</v>
      </c>
      <c r="H153" t="str">
        <f t="shared" si="35"/>
        <v>Display</v>
      </c>
      <c r="I153">
        <f t="shared" si="36"/>
        <v>97244</v>
      </c>
      <c r="J153">
        <f t="shared" si="37"/>
        <v>120</v>
      </c>
      <c r="K153" s="4">
        <f t="shared" si="38"/>
        <v>0.04</v>
      </c>
      <c r="L153">
        <f t="shared" si="28"/>
        <v>0.1</v>
      </c>
      <c r="M153" s="4">
        <f t="shared" si="26"/>
        <v>3.8897600000000003</v>
      </c>
      <c r="N153" s="4">
        <f t="shared" si="27"/>
        <v>9.7243999999999993</v>
      </c>
    </row>
    <row r="154" spans="1:14">
      <c r="A154" t="str">
        <f t="shared" si="29"/>
        <v>alp:aquisicao:varejo:awa</v>
      </c>
      <c r="B154" t="str">
        <f t="shared" si="30"/>
        <v>Oath - Verizon Media</v>
      </c>
      <c r="C154" t="str">
        <f t="shared" si="31"/>
        <v>aquisicao-varejo-marca-display-leaderboard-voce_e_cielo_crescendo_2-as_25-mais_comportamental</v>
      </c>
      <c r="D154" t="str">
        <f t="shared" si="32"/>
        <v>270479623</v>
      </c>
      <c r="E1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4" t="str">
        <f t="shared" si="33"/>
        <v>varejo-marca-display-leaderboard-728x90-voce_e_cielo_crescendo_2-as_25-mais_comportamental-cpm</v>
      </c>
      <c r="G154" t="str">
        <f t="shared" si="34"/>
        <v>465037923</v>
      </c>
      <c r="H154" t="str">
        <f t="shared" si="35"/>
        <v>Display</v>
      </c>
      <c r="I154">
        <f t="shared" si="36"/>
        <v>96937</v>
      </c>
      <c r="J154">
        <f t="shared" si="37"/>
        <v>129</v>
      </c>
      <c r="K154" s="4">
        <f t="shared" si="38"/>
        <v>0.04</v>
      </c>
      <c r="L154">
        <f t="shared" si="28"/>
        <v>0.1</v>
      </c>
      <c r="M154" s="4">
        <f t="shared" si="26"/>
        <v>3.8774799999999998</v>
      </c>
      <c r="N154" s="4">
        <f t="shared" si="27"/>
        <v>9.6937000000000015</v>
      </c>
    </row>
    <row r="155" spans="1:14">
      <c r="A155" t="str">
        <f t="shared" si="29"/>
        <v>alp:aquisicao:varejo:awa</v>
      </c>
      <c r="B155" t="str">
        <f t="shared" si="30"/>
        <v>Oath - Verizon Media</v>
      </c>
      <c r="C155" t="str">
        <f t="shared" si="31"/>
        <v>aquisicao-varejo-marca-display-leaderboard-voce_e_cielo_stress-as_25-mais_comportamental</v>
      </c>
      <c r="D155" t="str">
        <f t="shared" si="32"/>
        <v>270479572</v>
      </c>
      <c r="E1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5" t="str">
        <f t="shared" si="33"/>
        <v>varejo-marca-display-leaderboard-728x90-voce_e_cielo_stress-as_25-mais_comportamental-cpm</v>
      </c>
      <c r="G155" t="str">
        <f t="shared" si="34"/>
        <v>465037872</v>
      </c>
      <c r="H155" t="str">
        <f t="shared" si="35"/>
        <v>Display</v>
      </c>
      <c r="I155">
        <f t="shared" si="36"/>
        <v>96614</v>
      </c>
      <c r="J155">
        <f t="shared" si="37"/>
        <v>133</v>
      </c>
      <c r="K155" s="4">
        <f t="shared" si="38"/>
        <v>0.04</v>
      </c>
      <c r="L155">
        <f t="shared" si="28"/>
        <v>0.1</v>
      </c>
      <c r="M155" s="4">
        <f t="shared" si="26"/>
        <v>3.86456</v>
      </c>
      <c r="N155" s="4">
        <f t="shared" si="27"/>
        <v>9.6614000000000004</v>
      </c>
    </row>
    <row r="156" spans="1:14">
      <c r="A156" t="str">
        <f t="shared" si="29"/>
        <v>alp:aquisicao:varejo:awa</v>
      </c>
      <c r="B156" t="str">
        <f t="shared" si="30"/>
        <v>Oath - Verizon Media</v>
      </c>
      <c r="C156" t="str">
        <f t="shared" si="31"/>
        <v>aquisicao-varejo-marca-display-medium_rectangle-voce_e_cielo_azul-as_25-mais_comportamental</v>
      </c>
      <c r="D156" t="str">
        <f t="shared" si="32"/>
        <v>270479599</v>
      </c>
      <c r="E1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6" t="str">
        <f t="shared" si="33"/>
        <v>300x250 Default Web Ad</v>
      </c>
      <c r="G156" t="str">
        <f t="shared" si="34"/>
        <v>464673279</v>
      </c>
      <c r="H156" t="str">
        <f t="shared" si="35"/>
        <v>Display</v>
      </c>
      <c r="I156">
        <f t="shared" si="36"/>
        <v>4</v>
      </c>
      <c r="J156">
        <f t="shared" si="37"/>
        <v>0</v>
      </c>
      <c r="K156" s="4">
        <f t="shared" si="38"/>
        <v>0.04</v>
      </c>
      <c r="L156">
        <f t="shared" si="28"/>
        <v>0.1</v>
      </c>
      <c r="M156" s="4">
        <f t="shared" si="26"/>
        <v>1.6000000000000001E-4</v>
      </c>
      <c r="N156" s="4">
        <f t="shared" si="27"/>
        <v>4.0000000000000002E-4</v>
      </c>
    </row>
    <row r="157" spans="1:14">
      <c r="A157" t="str">
        <f t="shared" si="29"/>
        <v>alp:aquisicao:varejo:awa</v>
      </c>
      <c r="B157" t="str">
        <f t="shared" si="30"/>
        <v>Oath - Verizon Media</v>
      </c>
      <c r="C157" t="str">
        <f t="shared" si="31"/>
        <v>aquisicao-varejo-marca-display-medium_rectangle-voce_e_cielo_azul-as_25-mais_comportamental</v>
      </c>
      <c r="D157" t="str">
        <f t="shared" si="32"/>
        <v>270479599</v>
      </c>
      <c r="E1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7" t="str">
        <f t="shared" si="33"/>
        <v>varejo-marca-display-medium_rectangle-300x250-voce_e_cielo_azul-as_25-mais_comportamental-cpm</v>
      </c>
      <c r="G157" t="str">
        <f t="shared" si="34"/>
        <v>465037899</v>
      </c>
      <c r="H157" t="str">
        <f t="shared" si="35"/>
        <v>Display</v>
      </c>
      <c r="I157">
        <f t="shared" si="36"/>
        <v>242574</v>
      </c>
      <c r="J157">
        <f t="shared" si="37"/>
        <v>43</v>
      </c>
      <c r="K157" s="4">
        <f t="shared" si="38"/>
        <v>0.04</v>
      </c>
      <c r="L157">
        <f t="shared" si="28"/>
        <v>0.1</v>
      </c>
      <c r="M157" s="4">
        <f t="shared" si="26"/>
        <v>9.7029600000000009</v>
      </c>
      <c r="N157" s="4">
        <f t="shared" si="27"/>
        <v>24.257400000000001</v>
      </c>
    </row>
    <row r="158" spans="1:14">
      <c r="A158" t="str">
        <f t="shared" si="29"/>
        <v>alp:aquisicao:varejo:awa</v>
      </c>
      <c r="B158" t="str">
        <f t="shared" si="30"/>
        <v>Oath - Verizon Media</v>
      </c>
      <c r="C158" t="str">
        <f t="shared" si="31"/>
        <v>aquisicao-varejo-marca-display-medium_rectangle-voce_e_cielo_crescendo_1-as_25-mais_comportamental</v>
      </c>
      <c r="D158" t="str">
        <f t="shared" si="32"/>
        <v>270479620</v>
      </c>
      <c r="E1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8" t="str">
        <f t="shared" si="33"/>
        <v>300x250 Default Web Ad</v>
      </c>
      <c r="G158" t="str">
        <f t="shared" si="34"/>
        <v>464673279</v>
      </c>
      <c r="H158" t="str">
        <f t="shared" si="35"/>
        <v>Display</v>
      </c>
      <c r="I158">
        <f t="shared" si="36"/>
        <v>1</v>
      </c>
      <c r="J158">
        <f t="shared" si="37"/>
        <v>0</v>
      </c>
      <c r="K158" s="4">
        <f t="shared" si="38"/>
        <v>0.04</v>
      </c>
      <c r="L158">
        <f t="shared" si="28"/>
        <v>0.1</v>
      </c>
      <c r="M158" s="4">
        <f t="shared" si="26"/>
        <v>4.0000000000000003E-5</v>
      </c>
      <c r="N158" s="4">
        <f t="shared" si="27"/>
        <v>1E-4</v>
      </c>
    </row>
    <row r="159" spans="1:14">
      <c r="A159" t="str">
        <f t="shared" si="29"/>
        <v>alp:aquisicao:varejo:awa</v>
      </c>
      <c r="B159" t="str">
        <f t="shared" si="30"/>
        <v>Oath - Verizon Media</v>
      </c>
      <c r="C159" t="str">
        <f t="shared" si="31"/>
        <v>aquisicao-varejo-marca-display-medium_rectangle-voce_e_cielo_crescendo_1-as_25-mais_comportamental</v>
      </c>
      <c r="D159" t="str">
        <f t="shared" si="32"/>
        <v>270479620</v>
      </c>
      <c r="E1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9" t="str">
        <f t="shared" si="33"/>
        <v>varejo-marca-display-medium_rectangle-300x250-voce_e_cielo_crescendo_1-as_25-mais_comportamental-cpm</v>
      </c>
      <c r="G159" t="str">
        <f t="shared" si="34"/>
        <v>465037920</v>
      </c>
      <c r="H159" t="str">
        <f t="shared" si="35"/>
        <v>Display</v>
      </c>
      <c r="I159">
        <f t="shared" si="36"/>
        <v>242216</v>
      </c>
      <c r="J159">
        <f t="shared" si="37"/>
        <v>64</v>
      </c>
      <c r="K159" s="4">
        <f t="shared" si="38"/>
        <v>0.04</v>
      </c>
      <c r="L159">
        <f t="shared" si="28"/>
        <v>0.1</v>
      </c>
      <c r="M159" s="4">
        <f t="shared" si="26"/>
        <v>9.6886399999999995</v>
      </c>
      <c r="N159" s="4">
        <f t="shared" si="27"/>
        <v>24.221600000000002</v>
      </c>
    </row>
    <row r="160" spans="1:14">
      <c r="A160" t="str">
        <f t="shared" si="29"/>
        <v>alp:aquisicao:varejo:awa</v>
      </c>
      <c r="B160" t="str">
        <f t="shared" si="30"/>
        <v>Oath - Verizon Media</v>
      </c>
      <c r="C160" t="str">
        <f t="shared" si="31"/>
        <v>aquisicao-varejo-marca-display-medium_rectangle-voce_e_cielo_crescendo_1-as_25_in_market</v>
      </c>
      <c r="D160" t="str">
        <f t="shared" si="32"/>
        <v>270783046</v>
      </c>
      <c r="E1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0" t="str">
        <f t="shared" si="33"/>
        <v>varejo-verizon-marca-display-medium_rectangle-300x250-voce_e_cielo_crescendo_1-as_25_in_market-cpm</v>
      </c>
      <c r="G160" t="str">
        <f t="shared" si="34"/>
        <v>465377732</v>
      </c>
      <c r="H160" t="str">
        <f t="shared" si="35"/>
        <v>Display</v>
      </c>
      <c r="I160">
        <f t="shared" si="36"/>
        <v>1</v>
      </c>
      <c r="J160">
        <f t="shared" si="37"/>
        <v>1</v>
      </c>
      <c r="K160" s="4">
        <f t="shared" si="38"/>
        <v>0.04</v>
      </c>
      <c r="L160">
        <f t="shared" si="28"/>
        <v>0.1</v>
      </c>
      <c r="M160" s="4">
        <f t="shared" si="26"/>
        <v>4.0000000000000003E-5</v>
      </c>
      <c r="N160" s="4">
        <f t="shared" si="27"/>
        <v>1E-4</v>
      </c>
    </row>
    <row r="161" spans="1:14">
      <c r="A161" t="str">
        <f t="shared" si="29"/>
        <v>alp:aquisicao:varejo:awa</v>
      </c>
      <c r="B161" t="str">
        <f t="shared" si="30"/>
        <v>Oath - Verizon Media</v>
      </c>
      <c r="C161" t="str">
        <f t="shared" si="31"/>
        <v>aquisicao-varejo-marca-display-medium_rectangle-voce_e_cielo_stress-as_25-mais_comportamental</v>
      </c>
      <c r="D161" t="str">
        <f t="shared" si="32"/>
        <v>270479575</v>
      </c>
      <c r="E1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1" t="str">
        <f t="shared" si="33"/>
        <v>300x250 Default Web Ad</v>
      </c>
      <c r="G161" t="str">
        <f t="shared" si="34"/>
        <v>464673279</v>
      </c>
      <c r="H161" t="str">
        <f t="shared" si="35"/>
        <v>Display</v>
      </c>
      <c r="I161">
        <f t="shared" si="36"/>
        <v>1</v>
      </c>
      <c r="J161">
        <f t="shared" si="37"/>
        <v>0</v>
      </c>
      <c r="K161" s="4">
        <f t="shared" si="38"/>
        <v>0.04</v>
      </c>
      <c r="L161">
        <f t="shared" si="28"/>
        <v>0.1</v>
      </c>
      <c r="M161" s="4">
        <f t="shared" si="26"/>
        <v>4.0000000000000003E-5</v>
      </c>
      <c r="N161" s="4">
        <f t="shared" si="27"/>
        <v>1E-4</v>
      </c>
    </row>
    <row r="162" spans="1:14">
      <c r="A162" t="str">
        <f t="shared" si="29"/>
        <v>alp:aquisicao:varejo:awa</v>
      </c>
      <c r="B162" t="str">
        <f t="shared" si="30"/>
        <v>Oath - Verizon Media</v>
      </c>
      <c r="C162" t="str">
        <f t="shared" si="31"/>
        <v>aquisicao-varejo-marca-display-medium_rectangle-voce_e_cielo_stress-as_25-mais_comportamental</v>
      </c>
      <c r="D162" t="str">
        <f t="shared" si="32"/>
        <v>270479575</v>
      </c>
      <c r="E1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2" t="str">
        <f t="shared" si="33"/>
        <v>varejo-marca-display-medium_rectangle-300x250-voce_e_cielo_stress-as_25-mais_comportamental-cpm</v>
      </c>
      <c r="G162" t="str">
        <f t="shared" si="34"/>
        <v>465037875</v>
      </c>
      <c r="H162" t="str">
        <f t="shared" si="35"/>
        <v>Display</v>
      </c>
      <c r="I162">
        <f t="shared" si="36"/>
        <v>241908</v>
      </c>
      <c r="J162">
        <f t="shared" si="37"/>
        <v>51</v>
      </c>
      <c r="K162" s="4">
        <f t="shared" si="38"/>
        <v>0.04</v>
      </c>
      <c r="L162">
        <f t="shared" si="28"/>
        <v>0.1</v>
      </c>
      <c r="M162" s="4">
        <f t="shared" si="26"/>
        <v>9.6763200000000005</v>
      </c>
      <c r="N162" s="4">
        <f t="shared" si="27"/>
        <v>24.190800000000003</v>
      </c>
    </row>
    <row r="163" spans="1:14">
      <c r="A163" t="str">
        <f t="shared" si="29"/>
        <v>alp:aquisicao:varejo:awa</v>
      </c>
      <c r="B163" t="str">
        <f t="shared" si="30"/>
        <v>Oath - Verizon Media</v>
      </c>
      <c r="C163" t="str">
        <f t="shared" si="31"/>
        <v>aquisicao-varejo-marca-display-mobile_leaderboard-voce_e_cielo_azul-as_25-mais_comportamental</v>
      </c>
      <c r="D163" t="str">
        <f t="shared" si="32"/>
        <v>270479605</v>
      </c>
      <c r="E1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3" t="str">
        <f t="shared" si="33"/>
        <v>320x50 Default Web Ad</v>
      </c>
      <c r="G163" t="str">
        <f t="shared" si="34"/>
        <v>464971138</v>
      </c>
      <c r="H163" t="str">
        <f t="shared" si="35"/>
        <v>Display</v>
      </c>
      <c r="I163">
        <f t="shared" si="36"/>
        <v>1</v>
      </c>
      <c r="J163">
        <f t="shared" si="37"/>
        <v>0</v>
      </c>
      <c r="K163" s="4">
        <f t="shared" si="38"/>
        <v>0.04</v>
      </c>
      <c r="L163">
        <f t="shared" si="28"/>
        <v>0.1</v>
      </c>
      <c r="M163" s="4">
        <f t="shared" ref="M163:M226" si="39">IF(E163="Dynamic Click",J163*K163,K163*$I163/1000)</f>
        <v>4.0000000000000003E-5</v>
      </c>
      <c r="N163" s="4">
        <f t="shared" ref="N163:N226" si="40">IF(E163="Dynamic Click",J163*L163,L163*$I163/1000)</f>
        <v>1E-4</v>
      </c>
    </row>
    <row r="164" spans="1:14">
      <c r="A164" t="str">
        <f t="shared" si="29"/>
        <v>alp:aquisicao:varejo:awa</v>
      </c>
      <c r="B164" t="str">
        <f t="shared" si="30"/>
        <v>Oath - Verizon Media</v>
      </c>
      <c r="C164" t="str">
        <f t="shared" si="31"/>
        <v>aquisicao-varejo-marca-display-mobile_leaderboard-voce_e_cielo_azul-as_25-mais_comportamental</v>
      </c>
      <c r="D164" t="str">
        <f t="shared" si="32"/>
        <v>270479605</v>
      </c>
      <c r="E1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4" t="str">
        <f t="shared" si="33"/>
        <v>varejo-marca-display-mobile_leaderboard-320x50-voce_e_cielo_azul-as_25-mais_comportamental-cpm</v>
      </c>
      <c r="G164" t="str">
        <f t="shared" si="34"/>
        <v>465037905</v>
      </c>
      <c r="H164" t="str">
        <f t="shared" si="35"/>
        <v>Display</v>
      </c>
      <c r="I164">
        <f t="shared" si="36"/>
        <v>160552</v>
      </c>
      <c r="J164">
        <f t="shared" si="37"/>
        <v>306</v>
      </c>
      <c r="K164" s="4">
        <f t="shared" si="38"/>
        <v>0.04</v>
      </c>
      <c r="L164">
        <f t="shared" si="28"/>
        <v>0.1</v>
      </c>
      <c r="M164" s="4">
        <f t="shared" si="39"/>
        <v>6.4220800000000002</v>
      </c>
      <c r="N164" s="4">
        <f t="shared" si="40"/>
        <v>16.055199999999999</v>
      </c>
    </row>
    <row r="165" spans="1:14">
      <c r="A165" t="str">
        <f t="shared" si="29"/>
        <v>alp:aquisicao:varejo:awa</v>
      </c>
      <c r="B165" t="str">
        <f t="shared" si="30"/>
        <v>Oath - Verizon Media</v>
      </c>
      <c r="C165" t="str">
        <f t="shared" si="31"/>
        <v>aquisicao-varejo-marca-display-mobile_leaderboard-voce_e_cielo_crescendo_2-as_25-mais_comportamental</v>
      </c>
      <c r="D165" t="str">
        <f t="shared" si="32"/>
        <v>270728580</v>
      </c>
      <c r="E1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5" t="str">
        <f t="shared" si="33"/>
        <v>varejo-marca-display-mobile_leaderboard-320x50-voce_e_cielo_crescendo_2-as_25-mais_comportamental-cpm</v>
      </c>
      <c r="G165" t="str">
        <f t="shared" si="34"/>
        <v>465205781</v>
      </c>
      <c r="H165" t="str">
        <f t="shared" si="35"/>
        <v>Display</v>
      </c>
      <c r="I165">
        <f t="shared" si="36"/>
        <v>159284</v>
      </c>
      <c r="J165">
        <f t="shared" si="37"/>
        <v>297</v>
      </c>
      <c r="K165" s="4">
        <f t="shared" si="38"/>
        <v>0.04</v>
      </c>
      <c r="L165">
        <f t="shared" si="28"/>
        <v>0.1</v>
      </c>
      <c r="M165" s="4">
        <f t="shared" si="39"/>
        <v>6.371360000000001</v>
      </c>
      <c r="N165" s="4">
        <f t="shared" si="40"/>
        <v>15.928400000000002</v>
      </c>
    </row>
    <row r="166" spans="1:14">
      <c r="A166" t="str">
        <f t="shared" si="29"/>
        <v>alp:aquisicao:varejo:awa</v>
      </c>
      <c r="B166" t="str">
        <f t="shared" si="30"/>
        <v>Oath - Verizon Media</v>
      </c>
      <c r="C166" t="str">
        <f t="shared" si="31"/>
        <v>aquisicao-varejo-marca-display-mobile_leaderboard-voce_e_cielo_stress-as_25-mais_comportamental</v>
      </c>
      <c r="D166" t="str">
        <f t="shared" si="32"/>
        <v>270479566</v>
      </c>
      <c r="E1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6" t="str">
        <f t="shared" si="33"/>
        <v>320x50 Default Web Ad</v>
      </c>
      <c r="G166" t="str">
        <f t="shared" si="34"/>
        <v>464971138</v>
      </c>
      <c r="H166" t="str">
        <f t="shared" si="35"/>
        <v>Display</v>
      </c>
      <c r="I166">
        <f t="shared" si="36"/>
        <v>1</v>
      </c>
      <c r="J166">
        <f t="shared" si="37"/>
        <v>0</v>
      </c>
      <c r="K166" s="4">
        <f t="shared" si="38"/>
        <v>0.04</v>
      </c>
      <c r="L166">
        <f t="shared" si="28"/>
        <v>0.1</v>
      </c>
      <c r="M166" s="4">
        <f t="shared" si="39"/>
        <v>4.0000000000000003E-5</v>
      </c>
      <c r="N166" s="4">
        <f t="shared" si="40"/>
        <v>1E-4</v>
      </c>
    </row>
    <row r="167" spans="1:14">
      <c r="A167" t="str">
        <f t="shared" si="29"/>
        <v>alp:aquisicao:varejo:awa</v>
      </c>
      <c r="B167" t="str">
        <f t="shared" si="30"/>
        <v>Oath - Verizon Media</v>
      </c>
      <c r="C167" t="str">
        <f t="shared" si="31"/>
        <v>aquisicao-varejo-marca-display-mobile_leaderboard-voce_e_cielo_stress-as_25-mais_comportamental</v>
      </c>
      <c r="D167" t="str">
        <f t="shared" si="32"/>
        <v>270479566</v>
      </c>
      <c r="E1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7" t="str">
        <f t="shared" si="33"/>
        <v>varejo-marca-display-mobile_leaderboard-320x50-voce_e_cielo_stress-as_25-mais_comportamental-cpm</v>
      </c>
      <c r="G167" t="str">
        <f t="shared" si="34"/>
        <v>465037866</v>
      </c>
      <c r="H167" t="str">
        <f t="shared" si="35"/>
        <v>Display</v>
      </c>
      <c r="I167">
        <f t="shared" si="36"/>
        <v>159492</v>
      </c>
      <c r="J167">
        <f t="shared" si="37"/>
        <v>270</v>
      </c>
      <c r="K167" s="4">
        <f t="shared" si="38"/>
        <v>0.04</v>
      </c>
      <c r="L167">
        <f t="shared" si="28"/>
        <v>0.1</v>
      </c>
      <c r="M167" s="4">
        <f t="shared" si="39"/>
        <v>6.3796800000000005</v>
      </c>
      <c r="N167" s="4">
        <f t="shared" si="40"/>
        <v>15.949200000000001</v>
      </c>
    </row>
    <row r="168" spans="1:14">
      <c r="A168" t="str">
        <f t="shared" si="29"/>
        <v>alp:aquisicao:varejo:awa</v>
      </c>
      <c r="B168" t="str">
        <f t="shared" si="30"/>
        <v>Oath - Verizon Media</v>
      </c>
      <c r="C168" t="str">
        <f t="shared" si="31"/>
        <v>aquisicao-varejo-marca-display-wide_skyscraper-voce_e_cielo_azul-as_25-mais_comportamental</v>
      </c>
      <c r="D168" t="str">
        <f t="shared" si="32"/>
        <v>270728598</v>
      </c>
      <c r="E1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8" t="str">
        <f t="shared" si="33"/>
        <v>varejo-marca-display-wide_skyscraper-160x600-voce_e_cielo_azul-as_25-mais_comportamental-cpm</v>
      </c>
      <c r="G168" t="str">
        <f t="shared" si="34"/>
        <v>465205763</v>
      </c>
      <c r="H168" t="str">
        <f t="shared" si="35"/>
        <v>Display</v>
      </c>
      <c r="I168">
        <f t="shared" si="36"/>
        <v>14295</v>
      </c>
      <c r="J168">
        <f t="shared" si="37"/>
        <v>6</v>
      </c>
      <c r="K168" s="4">
        <f t="shared" si="38"/>
        <v>0.04</v>
      </c>
      <c r="L168">
        <f t="shared" si="28"/>
        <v>0.1</v>
      </c>
      <c r="M168" s="4">
        <f t="shared" si="39"/>
        <v>0.57180000000000009</v>
      </c>
      <c r="N168" s="4">
        <f t="shared" si="40"/>
        <v>1.4295</v>
      </c>
    </row>
    <row r="169" spans="1:14">
      <c r="A169" t="str">
        <f t="shared" si="29"/>
        <v>alp:aquisicao:varejo:awa</v>
      </c>
      <c r="B169" t="str">
        <f t="shared" si="30"/>
        <v>Oath - Verizon Media</v>
      </c>
      <c r="C169" t="str">
        <f t="shared" si="31"/>
        <v>aquisicao-varejo-marca-display-wide_skyscraper-voce_e_cielo_crescendo_1-as_25-mais_comportamental</v>
      </c>
      <c r="D169" t="str">
        <f t="shared" si="32"/>
        <v>270728583</v>
      </c>
      <c r="E1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9" t="str">
        <f t="shared" si="33"/>
        <v>varejo-marca-display-wide_skyscraper-160x600-voce_e_cielo_crescendo_1-as_25-mais_comportamental-cpm</v>
      </c>
      <c r="G169" t="str">
        <f t="shared" si="34"/>
        <v>465205778</v>
      </c>
      <c r="H169" t="str">
        <f t="shared" si="35"/>
        <v>Display</v>
      </c>
      <c r="I169">
        <f t="shared" si="36"/>
        <v>14234</v>
      </c>
      <c r="J169">
        <f t="shared" si="37"/>
        <v>7</v>
      </c>
      <c r="K169" s="4">
        <f t="shared" si="38"/>
        <v>0.04</v>
      </c>
      <c r="L169">
        <f t="shared" si="28"/>
        <v>0.1</v>
      </c>
      <c r="M169" s="4">
        <f t="shared" si="39"/>
        <v>0.56935999999999998</v>
      </c>
      <c r="N169" s="4">
        <f t="shared" si="40"/>
        <v>1.4234</v>
      </c>
    </row>
    <row r="170" spans="1:14">
      <c r="A170" t="str">
        <f t="shared" si="29"/>
        <v>alp:aquisicao:varejo:awa</v>
      </c>
      <c r="B170" t="str">
        <f t="shared" si="30"/>
        <v>Oath - Verizon Media</v>
      </c>
      <c r="C170" t="str">
        <f t="shared" si="31"/>
        <v>aquisicao-varejo-marca-display-wide_skyscraper-voce_e_cielo_stress-as_25-mais_comportamental</v>
      </c>
      <c r="D170" t="str">
        <f t="shared" si="32"/>
        <v>270728604</v>
      </c>
      <c r="E1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0" t="str">
        <f t="shared" si="33"/>
        <v>160x600 Default Web Ad</v>
      </c>
      <c r="G170" t="str">
        <f t="shared" si="34"/>
        <v>465222823</v>
      </c>
      <c r="H170" t="str">
        <f t="shared" si="35"/>
        <v>Display</v>
      </c>
      <c r="I170">
        <f t="shared" si="36"/>
        <v>19597</v>
      </c>
      <c r="J170">
        <f t="shared" si="37"/>
        <v>5</v>
      </c>
      <c r="K170" s="4">
        <f t="shared" si="38"/>
        <v>0.04</v>
      </c>
      <c r="L170">
        <f t="shared" si="28"/>
        <v>0.1</v>
      </c>
      <c r="M170" s="4">
        <f t="shared" si="39"/>
        <v>0.78388000000000002</v>
      </c>
      <c r="N170" s="4">
        <f t="shared" si="40"/>
        <v>1.9597</v>
      </c>
    </row>
    <row r="171" spans="1:14">
      <c r="A171" t="str">
        <f t="shared" si="29"/>
        <v>alp:aquisicao:varejo:awa</v>
      </c>
      <c r="B171" t="str">
        <f t="shared" si="30"/>
        <v>Oath - Verizon Media</v>
      </c>
      <c r="C171" t="str">
        <f t="shared" si="31"/>
        <v>aquisicao-varejo-marca-display-wide_skyscraper-voce_e_cielo_stress-as_25-mais_comportamental</v>
      </c>
      <c r="D171" t="str">
        <f t="shared" si="32"/>
        <v>270728604</v>
      </c>
      <c r="E1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1" t="str">
        <f t="shared" si="33"/>
        <v>varejo-marca-display-wide_skyscraper-160x600-voce_e_cielo_stress-as_25-mais_comportamental-cpm</v>
      </c>
      <c r="G171" t="str">
        <f t="shared" si="34"/>
        <v>465205757</v>
      </c>
      <c r="H171" t="str">
        <f t="shared" si="35"/>
        <v>Display</v>
      </c>
      <c r="I171">
        <f t="shared" si="36"/>
        <v>1</v>
      </c>
      <c r="J171">
        <f t="shared" si="37"/>
        <v>0</v>
      </c>
      <c r="K171" s="4">
        <f t="shared" si="38"/>
        <v>0.04</v>
      </c>
      <c r="L171">
        <f t="shared" si="28"/>
        <v>0.1</v>
      </c>
      <c r="M171" s="4">
        <f t="shared" si="39"/>
        <v>4.0000000000000003E-5</v>
      </c>
      <c r="N171" s="4">
        <f t="shared" si="40"/>
        <v>1E-4</v>
      </c>
    </row>
    <row r="172" spans="1:14">
      <c r="A172" t="str">
        <f t="shared" si="29"/>
        <v>alp:aquisicao:varejo:awa</v>
      </c>
      <c r="B172" t="str">
        <f t="shared" si="30"/>
        <v>Oath - Verizon Media</v>
      </c>
      <c r="C172" t="str">
        <f t="shared" si="31"/>
        <v>aquisicao-varejo-marca-native-native-voce_e_cielo_azul-as_25-mais_comportamental</v>
      </c>
      <c r="D172" t="str">
        <f t="shared" si="32"/>
        <v>270479578</v>
      </c>
      <c r="E17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72" t="str">
        <f t="shared" si="33"/>
        <v>varejo-marca-native-native-1200x627-voce_e_cielo_azul-as_25-mais_comportamental-cpm</v>
      </c>
      <c r="G172" t="str">
        <f t="shared" si="34"/>
        <v>465037878</v>
      </c>
      <c r="H172" t="str">
        <f t="shared" si="35"/>
        <v>Tracking</v>
      </c>
      <c r="I172">
        <f t="shared" si="36"/>
        <v>0</v>
      </c>
      <c r="J172">
        <f t="shared" si="37"/>
        <v>4570</v>
      </c>
      <c r="K172" s="4">
        <f t="shared" si="38"/>
        <v>3.5000000000000001E-3</v>
      </c>
      <c r="L172">
        <f t="shared" ref="L172:L235" si="41">VLOOKUP(E172,tabela,3,FALSE)</f>
        <v>2.5000000000000001E-2</v>
      </c>
      <c r="M172" s="4">
        <f t="shared" si="39"/>
        <v>15.995000000000001</v>
      </c>
      <c r="N172" s="4">
        <f t="shared" si="40"/>
        <v>114.25</v>
      </c>
    </row>
    <row r="173" spans="1:14">
      <c r="A173" t="str">
        <f t="shared" si="29"/>
        <v>alp:aquisicao:varejo:awa</v>
      </c>
      <c r="B173" t="str">
        <f t="shared" si="30"/>
        <v>Oath - Verizon Media</v>
      </c>
      <c r="C173" t="str">
        <f t="shared" si="31"/>
        <v>aquisicao-varejo-marca-native-native-voce_e_cielo_azul-as_25_in_market</v>
      </c>
      <c r="D173" t="str">
        <f t="shared" si="32"/>
        <v>270479581</v>
      </c>
      <c r="E17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73" t="str">
        <f t="shared" si="33"/>
        <v>varejo-marca-native-native-1200x627-voce_e_cielo_azul-as_25_in_market-cpm</v>
      </c>
      <c r="G173" t="str">
        <f t="shared" si="34"/>
        <v>465037881</v>
      </c>
      <c r="H173" t="str">
        <f t="shared" si="35"/>
        <v>Tracking</v>
      </c>
      <c r="I173">
        <f t="shared" si="36"/>
        <v>0</v>
      </c>
      <c r="J173">
        <f t="shared" si="37"/>
        <v>1</v>
      </c>
      <c r="K173" s="4">
        <f t="shared" si="38"/>
        <v>3.5000000000000001E-3</v>
      </c>
      <c r="L173">
        <f t="shared" si="41"/>
        <v>2.5000000000000001E-2</v>
      </c>
      <c r="M173" s="4">
        <f t="shared" si="39"/>
        <v>3.5000000000000001E-3</v>
      </c>
      <c r="N173" s="4">
        <f t="shared" si="40"/>
        <v>2.5000000000000001E-2</v>
      </c>
    </row>
    <row r="174" spans="1:14">
      <c r="A174" t="str">
        <f t="shared" si="29"/>
        <v>alp:aquisicao:varejo:awa</v>
      </c>
      <c r="B174" t="str">
        <f t="shared" si="30"/>
        <v>Oath - Verizon Media</v>
      </c>
      <c r="C174" t="str">
        <f t="shared" si="31"/>
        <v>aquisicao-varejo-marca-native-native-voce_e_cielo_crescendo_1-as_25-mais_comportamental</v>
      </c>
      <c r="D174" t="str">
        <f t="shared" si="32"/>
        <v>270371978</v>
      </c>
      <c r="E1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4" t="str">
        <f t="shared" si="33"/>
        <v>varejo-marca-native-native-1200x627-voce_e_cielo_crescendo_1-as_25-mais_comportamental-cpm</v>
      </c>
      <c r="G174" t="str">
        <f t="shared" si="34"/>
        <v>465205787</v>
      </c>
      <c r="H174" t="str">
        <f t="shared" si="35"/>
        <v>Tracking</v>
      </c>
      <c r="I174">
        <f t="shared" si="36"/>
        <v>1227028</v>
      </c>
      <c r="J174">
        <f t="shared" si="37"/>
        <v>5495</v>
      </c>
      <c r="K174" s="4">
        <f t="shared" si="38"/>
        <v>0.04</v>
      </c>
      <c r="L174">
        <f t="shared" si="41"/>
        <v>0.1</v>
      </c>
      <c r="M174" s="4">
        <f t="shared" si="39"/>
        <v>49.081120000000006</v>
      </c>
      <c r="N174" s="4">
        <f t="shared" si="40"/>
        <v>122.7028</v>
      </c>
    </row>
    <row r="175" spans="1:14">
      <c r="A175" t="str">
        <f t="shared" si="29"/>
        <v>alp:aquisicao:varejo:awa</v>
      </c>
      <c r="B175" t="str">
        <f t="shared" si="30"/>
        <v>Oath - Verizon Media</v>
      </c>
      <c r="C175" t="str">
        <f t="shared" si="31"/>
        <v>aquisicao-varejo-marca-native-native-voce_e_cielo_crescendo_1-as_25_in_market</v>
      </c>
      <c r="D175" t="str">
        <f t="shared" si="32"/>
        <v>270881676</v>
      </c>
      <c r="E17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75" t="str">
        <f t="shared" si="33"/>
        <v>varejo-verizon-marca-native-native-180x180-voce_e_cielo_crescendo_1-as_25_in_market-cpm</v>
      </c>
      <c r="G175" t="str">
        <f t="shared" si="34"/>
        <v>465382395</v>
      </c>
      <c r="H175" t="str">
        <f t="shared" si="35"/>
        <v>Tracking</v>
      </c>
      <c r="I175">
        <f t="shared" si="36"/>
        <v>0</v>
      </c>
      <c r="J175">
        <f t="shared" si="37"/>
        <v>1</v>
      </c>
      <c r="K175" s="4">
        <f t="shared" si="38"/>
        <v>3.5000000000000001E-3</v>
      </c>
      <c r="L175">
        <f t="shared" si="41"/>
        <v>2.5000000000000001E-2</v>
      </c>
      <c r="M175" s="4">
        <f t="shared" si="39"/>
        <v>3.5000000000000001E-3</v>
      </c>
      <c r="N175" s="4">
        <f t="shared" si="40"/>
        <v>2.5000000000000001E-2</v>
      </c>
    </row>
    <row r="176" spans="1:14">
      <c r="A176" t="str">
        <f t="shared" si="29"/>
        <v>alp:aquisicao:varejo:awa</v>
      </c>
      <c r="B176" t="str">
        <f t="shared" si="30"/>
        <v>Oath - Verizon Media</v>
      </c>
      <c r="C176" t="str">
        <f t="shared" si="31"/>
        <v>aquisicao-varejo-verizon-marca-display-halpage-voce_e_cielo_stress-as_25_in_market_e_concorrencia</v>
      </c>
      <c r="D176" t="str">
        <f t="shared" si="32"/>
        <v>270479587</v>
      </c>
      <c r="E1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6" t="str">
        <f t="shared" si="33"/>
        <v>300x600 Default Web Ad</v>
      </c>
      <c r="G176" t="str">
        <f t="shared" si="34"/>
        <v>464842125</v>
      </c>
      <c r="H176" t="str">
        <f t="shared" si="35"/>
        <v>Display</v>
      </c>
      <c r="I176">
        <f t="shared" si="36"/>
        <v>33654</v>
      </c>
      <c r="J176">
        <f t="shared" si="37"/>
        <v>18</v>
      </c>
      <c r="K176" s="4">
        <f t="shared" si="38"/>
        <v>0.04</v>
      </c>
      <c r="L176">
        <f t="shared" si="41"/>
        <v>0.1</v>
      </c>
      <c r="M176" s="4">
        <f t="shared" si="39"/>
        <v>1.34616</v>
      </c>
      <c r="N176" s="4">
        <f t="shared" si="40"/>
        <v>3.3654000000000002</v>
      </c>
    </row>
    <row r="177" spans="1:14">
      <c r="A177" t="str">
        <f t="shared" si="29"/>
        <v>alp:aquisicao:varejo:awa</v>
      </c>
      <c r="B177" t="str">
        <f t="shared" si="30"/>
        <v>Oath - Verizon Media</v>
      </c>
      <c r="C177" t="str">
        <f t="shared" si="31"/>
        <v>aquisicao-varejo-verizon-marca-display-halpage-voce_e_cielo_stress-as_25_in_market_e_concorrencia</v>
      </c>
      <c r="D177" t="str">
        <f t="shared" si="32"/>
        <v>270479587</v>
      </c>
      <c r="E1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7" t="str">
        <f t="shared" si="33"/>
        <v>varejo-verizon-marca-display-halpage-300x600-voce_e_cielo_stress-as_25_in_market_e_concorrencia-cpm</v>
      </c>
      <c r="G177" t="str">
        <f t="shared" si="34"/>
        <v>465037887</v>
      </c>
      <c r="H177" t="str">
        <f t="shared" si="35"/>
        <v>Display</v>
      </c>
      <c r="I177">
        <f t="shared" si="36"/>
        <v>3</v>
      </c>
      <c r="J177">
        <f t="shared" si="37"/>
        <v>1</v>
      </c>
      <c r="K177" s="4">
        <f t="shared" si="38"/>
        <v>0.04</v>
      </c>
      <c r="L177">
        <f t="shared" si="41"/>
        <v>0.1</v>
      </c>
      <c r="M177" s="4">
        <f t="shared" si="39"/>
        <v>1.1999999999999999E-4</v>
      </c>
      <c r="N177" s="4">
        <f t="shared" si="40"/>
        <v>3.0000000000000003E-4</v>
      </c>
    </row>
    <row r="178" spans="1:14">
      <c r="A178" t="str">
        <f t="shared" si="29"/>
        <v>alp:aquisicao:varejo:awa</v>
      </c>
      <c r="B178" t="str">
        <f t="shared" si="30"/>
        <v>Oath - Verizon Media</v>
      </c>
      <c r="C178" t="str">
        <f t="shared" si="31"/>
        <v>aquisicao-varejo-verizon-marca-display-leaderboard-voce_e_cielo_stress-as_25_in_market_e_concorrencia</v>
      </c>
      <c r="D178" t="str">
        <f t="shared" si="32"/>
        <v>270479593</v>
      </c>
      <c r="E1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8" t="str">
        <f t="shared" si="33"/>
        <v>728x90 Default Web Ad</v>
      </c>
      <c r="G178" t="str">
        <f t="shared" si="34"/>
        <v>464840535</v>
      </c>
      <c r="H178" t="str">
        <f t="shared" si="35"/>
        <v>Display</v>
      </c>
      <c r="I178">
        <f t="shared" si="36"/>
        <v>196057</v>
      </c>
      <c r="J178">
        <f t="shared" si="37"/>
        <v>144</v>
      </c>
      <c r="K178" s="4">
        <f t="shared" si="38"/>
        <v>0.04</v>
      </c>
      <c r="L178">
        <f t="shared" si="41"/>
        <v>0.1</v>
      </c>
      <c r="M178" s="4">
        <f t="shared" si="39"/>
        <v>7.8422799999999997</v>
      </c>
      <c r="N178" s="4">
        <f t="shared" si="40"/>
        <v>19.605700000000002</v>
      </c>
    </row>
    <row r="179" spans="1:14">
      <c r="A179" t="str">
        <f t="shared" si="29"/>
        <v>alp:aquisicao:varejo:awa</v>
      </c>
      <c r="B179" t="str">
        <f t="shared" si="30"/>
        <v>Oath - Verizon Media</v>
      </c>
      <c r="C179" t="str">
        <f t="shared" si="31"/>
        <v>aquisicao-varejo-verizon-marca-display-leaderboard-voce_e_cielo_stress-as_25_in_market_e_concorrencia</v>
      </c>
      <c r="D179" t="str">
        <f t="shared" si="32"/>
        <v>270479593</v>
      </c>
      <c r="E1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9" t="str">
        <f t="shared" si="33"/>
        <v>varejo-verizon-marca-display-leaderboard-728x90-voce_e_cielo_stress-as_25_in_market_e_concorrencia-cpm</v>
      </c>
      <c r="G179" t="str">
        <f t="shared" si="34"/>
        <v>465037893</v>
      </c>
      <c r="H179" t="str">
        <f t="shared" si="35"/>
        <v>Display</v>
      </c>
      <c r="I179">
        <f t="shared" si="36"/>
        <v>2</v>
      </c>
      <c r="J179">
        <f t="shared" si="37"/>
        <v>0</v>
      </c>
      <c r="K179" s="4">
        <f t="shared" si="38"/>
        <v>0.04</v>
      </c>
      <c r="L179">
        <f t="shared" si="41"/>
        <v>0.1</v>
      </c>
      <c r="M179" s="4">
        <f t="shared" si="39"/>
        <v>8.0000000000000007E-5</v>
      </c>
      <c r="N179" s="4">
        <f t="shared" si="40"/>
        <v>2.0000000000000001E-4</v>
      </c>
    </row>
    <row r="180" spans="1:14">
      <c r="A180" t="str">
        <f t="shared" si="29"/>
        <v>alp:aquisicao:varejo:awa</v>
      </c>
      <c r="B180" t="str">
        <f t="shared" si="30"/>
        <v>Oath - Verizon Media</v>
      </c>
      <c r="C180" t="str">
        <f t="shared" si="31"/>
        <v>aquisicao-varejo-verizon-marca-display-medium_rectangle-voce_e_cielo_stress-as_25_in_market_e_concorrencia</v>
      </c>
      <c r="D180" t="str">
        <f t="shared" si="32"/>
        <v>270479584</v>
      </c>
      <c r="E1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0" t="str">
        <f t="shared" si="33"/>
        <v>320x50 Default Web Ad</v>
      </c>
      <c r="G180" t="str">
        <f t="shared" si="34"/>
        <v>464971138</v>
      </c>
      <c r="H180" t="str">
        <f t="shared" si="35"/>
        <v>Display</v>
      </c>
      <c r="I180">
        <f t="shared" si="36"/>
        <v>213992</v>
      </c>
      <c r="J180">
        <f t="shared" si="37"/>
        <v>384</v>
      </c>
      <c r="K180" s="4">
        <f t="shared" si="38"/>
        <v>0.04</v>
      </c>
      <c r="L180">
        <f t="shared" si="41"/>
        <v>0.1</v>
      </c>
      <c r="M180" s="4">
        <f t="shared" si="39"/>
        <v>8.5596800000000002</v>
      </c>
      <c r="N180" s="4">
        <f t="shared" si="40"/>
        <v>21.3992</v>
      </c>
    </row>
    <row r="181" spans="1:14">
      <c r="A181" t="str">
        <f t="shared" si="29"/>
        <v>alp:aquisicao:varejo:awa</v>
      </c>
      <c r="B181" t="str">
        <f t="shared" si="30"/>
        <v>Oath - Verizon Media</v>
      </c>
      <c r="C181" t="str">
        <f t="shared" si="31"/>
        <v>aquisicao-varejo-verizon-marca-display-mobile_leaderboard-voce_e_cielo_stress-as_25_in_market_e_concorrencia</v>
      </c>
      <c r="D181" t="str">
        <f t="shared" si="32"/>
        <v>270479602</v>
      </c>
      <c r="E1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1" t="str">
        <f t="shared" si="33"/>
        <v>320x50 Default Web Ad</v>
      </c>
      <c r="G181" t="str">
        <f t="shared" si="34"/>
        <v>464971138</v>
      </c>
      <c r="H181" t="str">
        <f t="shared" si="35"/>
        <v>Display</v>
      </c>
      <c r="I181">
        <f t="shared" si="36"/>
        <v>214188</v>
      </c>
      <c r="J181">
        <f t="shared" si="37"/>
        <v>378</v>
      </c>
      <c r="K181" s="4">
        <f t="shared" si="38"/>
        <v>0.04</v>
      </c>
      <c r="L181">
        <f t="shared" si="41"/>
        <v>0.1</v>
      </c>
      <c r="M181" s="4">
        <f t="shared" si="39"/>
        <v>8.56752</v>
      </c>
      <c r="N181" s="4">
        <f t="shared" si="40"/>
        <v>21.418800000000005</v>
      </c>
    </row>
    <row r="182" spans="1:14">
      <c r="A182" t="str">
        <f t="shared" si="29"/>
        <v>alp:aquisicao:varejo:awa</v>
      </c>
      <c r="B182" t="str">
        <f t="shared" si="30"/>
        <v>Oath - Verizon Media</v>
      </c>
      <c r="C182" t="str">
        <f t="shared" si="31"/>
        <v>aquisicao-varejo-verizon-marca-display-mobile_leaderboard-voce_e_cielo_stress-as_25_in_market_e_concorrencia</v>
      </c>
      <c r="D182" t="str">
        <f t="shared" si="32"/>
        <v>270479602</v>
      </c>
      <c r="E1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2" t="str">
        <f t="shared" si="33"/>
        <v>varejo-verizon-marca-display-mobile_leaderboard-320x50-voce_e_cielo_stress-as_25_in_market_e_concorrencia-cpm</v>
      </c>
      <c r="G182" t="str">
        <f t="shared" si="34"/>
        <v>465037902</v>
      </c>
      <c r="H182" t="str">
        <f t="shared" si="35"/>
        <v>Display</v>
      </c>
      <c r="I182">
        <f t="shared" si="36"/>
        <v>4</v>
      </c>
      <c r="J182">
        <f t="shared" si="37"/>
        <v>0</v>
      </c>
      <c r="K182" s="4">
        <f t="shared" si="38"/>
        <v>0.04</v>
      </c>
      <c r="L182">
        <f t="shared" si="41"/>
        <v>0.1</v>
      </c>
      <c r="M182" s="4">
        <f t="shared" si="39"/>
        <v>1.6000000000000001E-4</v>
      </c>
      <c r="N182" s="4">
        <f t="shared" si="40"/>
        <v>4.0000000000000002E-4</v>
      </c>
    </row>
    <row r="183" spans="1:14">
      <c r="A183" t="str">
        <f t="shared" si="29"/>
        <v>alp:aquisicao:varejo:awa</v>
      </c>
      <c r="B183" t="str">
        <f t="shared" si="30"/>
        <v>Oath - Verizon Media</v>
      </c>
      <c r="C183" t="str">
        <f t="shared" si="31"/>
        <v>aquisicao-varejo-verizon-marca-display-wide_skyscraper-voce_e_cielo_stress-as_25_in_market_e_concorrencia</v>
      </c>
      <c r="D183" t="str">
        <f t="shared" si="32"/>
        <v>270728601</v>
      </c>
      <c r="E1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3" t="str">
        <f t="shared" si="33"/>
        <v>160x600 Default Web Ad</v>
      </c>
      <c r="G183" t="str">
        <f t="shared" si="34"/>
        <v>465222823</v>
      </c>
      <c r="H183" t="str">
        <f t="shared" si="35"/>
        <v>Display</v>
      </c>
      <c r="I183">
        <f t="shared" si="36"/>
        <v>20581</v>
      </c>
      <c r="J183">
        <f t="shared" si="37"/>
        <v>5</v>
      </c>
      <c r="K183" s="4">
        <f t="shared" si="38"/>
        <v>0.04</v>
      </c>
      <c r="L183">
        <f t="shared" si="41"/>
        <v>0.1</v>
      </c>
      <c r="M183" s="4">
        <f t="shared" si="39"/>
        <v>0.82323999999999997</v>
      </c>
      <c r="N183" s="4">
        <f t="shared" si="40"/>
        <v>2.0581</v>
      </c>
    </row>
    <row r="184" spans="1:14">
      <c r="A184" t="str">
        <f t="shared" si="29"/>
        <v>alp:aquisicao:varejo:awa</v>
      </c>
      <c r="B184" t="str">
        <f t="shared" si="30"/>
        <v>Oath - Verizon Media</v>
      </c>
      <c r="C184" t="str">
        <f t="shared" si="31"/>
        <v>aquisicao:varejo:marca:native:native_1200x627:cielo_verizon_aw_ins_varejo_voce_e_cielo_crescendo_1_1200x627:as_25_in-market-e-concorrencia</v>
      </c>
      <c r="D184" t="str">
        <f t="shared" si="32"/>
        <v>270214154</v>
      </c>
      <c r="E18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84" t="str">
        <f t="shared" si="33"/>
        <v>aquisicao:varejo:marca:native:native_1200x627:cielo_verizon_aw_ins_varejo_voce_e_cielo_crescendo_1_1200x627:as_25_in-market-e-concorrencia</v>
      </c>
      <c r="G184" t="str">
        <f t="shared" si="34"/>
        <v>465077494</v>
      </c>
      <c r="H184" t="str">
        <f t="shared" si="35"/>
        <v>Tracking</v>
      </c>
      <c r="I184">
        <f t="shared" si="36"/>
        <v>0</v>
      </c>
      <c r="J184">
        <f t="shared" si="37"/>
        <v>1</v>
      </c>
      <c r="K184" s="4">
        <f t="shared" si="38"/>
        <v>3.5000000000000001E-3</v>
      </c>
      <c r="L184">
        <f t="shared" si="41"/>
        <v>2.5000000000000001E-2</v>
      </c>
      <c r="M184" s="4">
        <f t="shared" si="39"/>
        <v>3.5000000000000001E-3</v>
      </c>
      <c r="N184" s="4">
        <f t="shared" si="40"/>
        <v>2.5000000000000001E-2</v>
      </c>
    </row>
    <row r="185" spans="1:14">
      <c r="A185" t="str">
        <f t="shared" si="29"/>
        <v>alp:aquisicao:varejo:awa</v>
      </c>
      <c r="B185" t="str">
        <f t="shared" si="30"/>
        <v>Oath - Verizon Media</v>
      </c>
      <c r="C185" t="str">
        <f t="shared" si="31"/>
        <v>aquisicao_varejo_marca_native_native_1200x627_aw_ins_varejo_voce_&amp;_cielo_stress_AS 25+ | Comportamental: Luxury Travelers, Avid Business News Readers, Avid Political News Readers, Business Professionals, Business Travelers, News &amp; Politics | NEGTIVAR: Reta</v>
      </c>
      <c r="D185" t="str">
        <f t="shared" si="32"/>
        <v>270202837</v>
      </c>
      <c r="E18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85" t="str">
        <f t="shared" si="33"/>
        <v>varejo_marca_native_native_1200x627_aw_ins_varejo_voce_&amp;_cielo_stress_AS 25+ | Comportamental: Luxury Travelers, Avid Business News Readers, Avid Political News Readers, Business Professionals, Business Travelers, News &amp; Politics | NEGTIVAR: Retargetly »</v>
      </c>
      <c r="G185" t="str">
        <f t="shared" si="34"/>
        <v>464799986</v>
      </c>
      <c r="H185" t="str">
        <f t="shared" si="35"/>
        <v>Tracking</v>
      </c>
      <c r="I185">
        <f t="shared" si="36"/>
        <v>0</v>
      </c>
      <c r="J185">
        <f t="shared" si="37"/>
        <v>1</v>
      </c>
      <c r="K185" s="4">
        <f t="shared" si="38"/>
        <v>3.5000000000000001E-3</v>
      </c>
      <c r="L185">
        <f t="shared" si="41"/>
        <v>2.5000000000000001E-2</v>
      </c>
      <c r="M185" s="4">
        <f t="shared" si="39"/>
        <v>3.5000000000000001E-3</v>
      </c>
      <c r="N185" s="4">
        <f t="shared" si="40"/>
        <v>2.5000000000000001E-2</v>
      </c>
    </row>
    <row r="186" spans="1:14">
      <c r="A186" t="str">
        <f t="shared" si="29"/>
        <v>alp:aquisicao:varejo:awa</v>
      </c>
      <c r="B186" t="str">
        <f t="shared" si="30"/>
        <v>Oath - Verizon Media</v>
      </c>
      <c r="C186" t="str">
        <f t="shared" si="31"/>
        <v>aquisicao_varejo_marca_native_native_1200x627_aw_ins_varejo_voce_&amp;_cielo_stress_AS 25+ | In-Market e Concorrencia: Business Loans, Business Education, Business Financial Services, Business Technology, Payment Processing &amp; Merchant Services OR those who are</v>
      </c>
      <c r="D186" t="str">
        <f t="shared" si="32"/>
        <v>270202828</v>
      </c>
      <c r="E1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6" t="str">
        <f t="shared" si="33"/>
        <v>varejo_marca_native_native_1200x627_aw_ins_varejo_voce_&amp;_cielo_stress_AS 25+ | In-Market e Concorrencia: Business Loans, Business Education, Business Financial Services, Business Technology, Payment Processing &amp; Merchant Services OR those who are on any o</v>
      </c>
      <c r="G186" t="str">
        <f t="shared" si="34"/>
        <v>464799974</v>
      </c>
      <c r="H186" t="str">
        <f t="shared" si="35"/>
        <v>Tracking</v>
      </c>
      <c r="I186">
        <f t="shared" si="36"/>
        <v>9364720</v>
      </c>
      <c r="J186">
        <f t="shared" si="37"/>
        <v>57764</v>
      </c>
      <c r="K186" s="4">
        <f t="shared" si="38"/>
        <v>0.04</v>
      </c>
      <c r="L186">
        <f t="shared" si="41"/>
        <v>0.1</v>
      </c>
      <c r="M186" s="4">
        <f t="shared" si="39"/>
        <v>374.58879999999999</v>
      </c>
      <c r="N186" s="4">
        <f t="shared" si="40"/>
        <v>936.47199999999998</v>
      </c>
    </row>
    <row r="187" spans="1:14">
      <c r="A187" t="str">
        <f t="shared" si="29"/>
        <v>alp:nova_cielo:empreendedores:cons</v>
      </c>
      <c r="B187" t="str">
        <f t="shared" si="30"/>
        <v>Google Brasil</v>
      </c>
      <c r="C187" t="str">
        <f t="shared" si="31"/>
        <v>nova_cielo_empreendedores_flash_display_halpage_300x600_cielo_adserver__cons_ins_empre-flash_halpage_300x600_taxa_zero_atendimento_as_25_mais_3rdparty_list_micro_empreendedor_individual_tailtarget_e_mei_retargetly</v>
      </c>
      <c r="D187" t="str">
        <f t="shared" si="32"/>
        <v>270368709</v>
      </c>
      <c r="E1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7" t="str">
        <f t="shared" si="33"/>
        <v>empreendedores_flash_display_halpage_300x600_cielo_adserver__cons_ins_empre-flash_halpage_300x600_taxa_zero_atendimento_as_25_mais_3rdparty_list_micro_empreendedor_individual_tailtarget_e_mei_retargetly</v>
      </c>
      <c r="G187" t="str">
        <f t="shared" si="34"/>
        <v>464902483</v>
      </c>
      <c r="H187" t="str">
        <f t="shared" si="35"/>
        <v>Display</v>
      </c>
      <c r="I187">
        <f t="shared" si="36"/>
        <v>40893</v>
      </c>
      <c r="J187">
        <f t="shared" si="37"/>
        <v>153</v>
      </c>
      <c r="K187" s="4">
        <f t="shared" si="38"/>
        <v>0.04</v>
      </c>
      <c r="L187">
        <f t="shared" si="41"/>
        <v>0.1</v>
      </c>
      <c r="M187" s="4">
        <f t="shared" si="39"/>
        <v>1.6357200000000001</v>
      </c>
      <c r="N187" s="4">
        <f t="shared" si="40"/>
        <v>4.0893000000000006</v>
      </c>
    </row>
    <row r="188" spans="1:14">
      <c r="A188" t="str">
        <f t="shared" si="29"/>
        <v>alp:nova_cielo:empreendedores:cons</v>
      </c>
      <c r="B188" t="str">
        <f t="shared" si="30"/>
        <v>Google Brasil</v>
      </c>
      <c r="C188" t="str">
        <f t="shared" si="31"/>
        <v>nova_cielo_empreendedores_flash_display_large_mobile_banner_320x100_cielo_adserver__cons_ins_empre-flash_large_mobile_banner_320x100_taxa_zero_atendimento_as_25_mais_3rdparty_list_micro_empreendedor_individual_tailtarget_e_mei_retargetly</v>
      </c>
      <c r="D188" t="str">
        <f t="shared" si="32"/>
        <v>270368721</v>
      </c>
      <c r="E1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8" t="str">
        <f t="shared" si="33"/>
        <v>empreendedores_flash_display_large_mobile_banner_320x100_cielo_adserver__cons_ins_empre-flash_large_mobile_banner_320x100_taxa_zero_atendimento_as_25_mais_3rdparty_list_micro_empreendedor_individual_tailtarget_e_mei_retargetly</v>
      </c>
      <c r="G188" t="str">
        <f t="shared" si="34"/>
        <v>464902495</v>
      </c>
      <c r="H188" t="str">
        <f t="shared" si="35"/>
        <v>Display</v>
      </c>
      <c r="I188">
        <f t="shared" si="36"/>
        <v>62118</v>
      </c>
      <c r="J188">
        <f t="shared" si="37"/>
        <v>195</v>
      </c>
      <c r="K188" s="4">
        <f t="shared" si="38"/>
        <v>0.04</v>
      </c>
      <c r="L188">
        <f t="shared" si="41"/>
        <v>0.1</v>
      </c>
      <c r="M188" s="4">
        <f t="shared" si="39"/>
        <v>2.4847200000000003</v>
      </c>
      <c r="N188" s="4">
        <f t="shared" si="40"/>
        <v>6.2118000000000002</v>
      </c>
    </row>
    <row r="189" spans="1:14">
      <c r="A189" t="str">
        <f t="shared" si="29"/>
        <v>alp:nova_cielo:empreendedores:cons</v>
      </c>
      <c r="B189" t="str">
        <f t="shared" si="30"/>
        <v>Google Brasil</v>
      </c>
      <c r="C189" t="str">
        <f t="shared" si="31"/>
        <v>nova_cielo_empreendedores_flash_display_large_rectangle_336x280_cielo_adserver__cons_ins_empre-flash_large_rectangle_336x280_taxa_zero_atendimento_as_25_mais_3rdparty_list_micro_empreendedor_individual_tailtarget_e_mei_retargetly</v>
      </c>
      <c r="D189" t="str">
        <f t="shared" si="32"/>
        <v>270368718</v>
      </c>
      <c r="E1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9" t="str">
        <f t="shared" si="33"/>
        <v>empreendedores_flash_display_large_rectangle_336x280_cielo_adserver__cons_ins_empre-flash_large_rectangle_336x280_taxa_zero_atendimento_as_25_mais_3rdparty_list_micro_empreendedor_individual_tailtarget_e_mei_retargetly</v>
      </c>
      <c r="G189" t="str">
        <f t="shared" si="34"/>
        <v>464902492</v>
      </c>
      <c r="H189" t="str">
        <f t="shared" si="35"/>
        <v>Display</v>
      </c>
      <c r="I189">
        <f t="shared" si="36"/>
        <v>218361</v>
      </c>
      <c r="J189">
        <f t="shared" si="37"/>
        <v>1789</v>
      </c>
      <c r="K189" s="4">
        <f t="shared" si="38"/>
        <v>0.04</v>
      </c>
      <c r="L189">
        <f t="shared" si="41"/>
        <v>0.1</v>
      </c>
      <c r="M189" s="4">
        <f t="shared" si="39"/>
        <v>8.7344400000000011</v>
      </c>
      <c r="N189" s="4">
        <f t="shared" si="40"/>
        <v>21.836100000000002</v>
      </c>
    </row>
    <row r="190" spans="1:14">
      <c r="A190" t="str">
        <f t="shared" si="29"/>
        <v>alp:nova_cielo:empreendedores:cons</v>
      </c>
      <c r="B190" t="str">
        <f t="shared" si="30"/>
        <v>Google Brasil</v>
      </c>
      <c r="C190" t="str">
        <f t="shared" si="31"/>
        <v>nova_cielo_empreendedores_flash_display_leaderboard_728x90_cielo_adserver__cons_ins_empre-flash_leaderboard_728x90_taxa_zero_atendimento_as_25_mais_3rdparty_list_micro_empreendedor_individual_tailtarget_e_mei_retargetly</v>
      </c>
      <c r="D190" t="str">
        <f t="shared" si="32"/>
        <v>270368715</v>
      </c>
      <c r="E1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0" t="str">
        <f t="shared" si="33"/>
        <v>empreendedores_flash_display_leaderboard_728x90_cielo_adserver__cons_ins_empre-flash_leaderboard_728x90_taxa_zero_atendimento_as_25_mais_3rdparty_list_micro_empreendedor_individual_tailtarget_e_mei_retargetly</v>
      </c>
      <c r="G190" t="str">
        <f t="shared" si="34"/>
        <v>464902489</v>
      </c>
      <c r="H190" t="str">
        <f t="shared" si="35"/>
        <v>Display</v>
      </c>
      <c r="I190">
        <f t="shared" si="36"/>
        <v>19008</v>
      </c>
      <c r="J190">
        <f t="shared" si="37"/>
        <v>19</v>
      </c>
      <c r="K190" s="4">
        <f t="shared" si="38"/>
        <v>0.04</v>
      </c>
      <c r="L190">
        <f t="shared" si="41"/>
        <v>0.1</v>
      </c>
      <c r="M190" s="4">
        <f t="shared" si="39"/>
        <v>0.76032</v>
      </c>
      <c r="N190" s="4">
        <f t="shared" si="40"/>
        <v>1.9008000000000003</v>
      </c>
    </row>
    <row r="191" spans="1:14">
      <c r="A191" t="str">
        <f t="shared" si="29"/>
        <v>alp:nova_cielo:empreendedores:cons</v>
      </c>
      <c r="B191" t="str">
        <f t="shared" si="30"/>
        <v>Google Brasil</v>
      </c>
      <c r="C191" t="str">
        <f t="shared" si="31"/>
        <v>nova_cielo_empreendedores_flash_display_medium_rectangle_300x250_cielo_adserver__cons_ins_empre-flash_medium_rectangle_300x250_taxa_zero_atendimento_as_25_mais_3rdparty_list_micro_empreendedor_individual_tailtarget_e_mei_retargetly</v>
      </c>
      <c r="D191" t="str">
        <f t="shared" si="32"/>
        <v>270368712</v>
      </c>
      <c r="E1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1" t="str">
        <f t="shared" si="33"/>
        <v>empreendedores_flash_display_medium_rectangle_300x250_cielo_adserver__cons_ins_empre-flash_medium_rectangle_300x250_taxa_zero_atendimento_as_25_mais_3rdparty_list_micro_empreendedor_individual_tailtarget_e_mei_retargetly</v>
      </c>
      <c r="G191" t="str">
        <f t="shared" si="34"/>
        <v>464902486</v>
      </c>
      <c r="H191" t="str">
        <f t="shared" si="35"/>
        <v>Display</v>
      </c>
      <c r="I191">
        <f t="shared" si="36"/>
        <v>121983</v>
      </c>
      <c r="J191">
        <f t="shared" si="37"/>
        <v>325</v>
      </c>
      <c r="K191" s="4">
        <f t="shared" si="38"/>
        <v>0.04</v>
      </c>
      <c r="L191">
        <f t="shared" si="41"/>
        <v>0.1</v>
      </c>
      <c r="M191" s="4">
        <f t="shared" si="39"/>
        <v>4.8793199999999999</v>
      </c>
      <c r="N191" s="4">
        <f t="shared" si="40"/>
        <v>12.198300000000001</v>
      </c>
    </row>
    <row r="192" spans="1:14">
      <c r="A192" t="str">
        <f t="shared" si="29"/>
        <v>alp:nova_cielo:empreendedores:cons</v>
      </c>
      <c r="B192" t="str">
        <f t="shared" si="30"/>
        <v>Google Brasil</v>
      </c>
      <c r="C192" t="str">
        <f t="shared" si="31"/>
        <v>nova_cielo_empreendedores_flash_display_mobile_leaderboard_320x50_cielo_adserver__cons_ins_empre-flash_mobile_leaderboard_320x50_taxa_zero_atendimento_as_25_mais_3rdparty_list_micro_empreendedor_individual_tailtarget_e_mei_retargetly</v>
      </c>
      <c r="D192" t="str">
        <f t="shared" si="32"/>
        <v>270368724</v>
      </c>
      <c r="E1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2" t="str">
        <f t="shared" si="33"/>
        <v>empreendedores_flash_display_mobile_leaderboard_320x50_cielo_adserver__cons_ins_empre-flash_mobile_leaderboard_320x50_taxa_zero_atendimento_as_25_mais_3rdparty_list_micro_empreendedor_individual_tailtarget_e_mei_retargetly</v>
      </c>
      <c r="G192" t="str">
        <f t="shared" si="34"/>
        <v>464902498</v>
      </c>
      <c r="H192" t="str">
        <f t="shared" si="35"/>
        <v>Display</v>
      </c>
      <c r="I192">
        <f t="shared" si="36"/>
        <v>184234</v>
      </c>
      <c r="J192">
        <f t="shared" si="37"/>
        <v>1058</v>
      </c>
      <c r="K192" s="4">
        <f t="shared" si="38"/>
        <v>0.04</v>
      </c>
      <c r="L192">
        <f t="shared" si="41"/>
        <v>0.1</v>
      </c>
      <c r="M192" s="4">
        <f t="shared" si="39"/>
        <v>7.3693600000000004</v>
      </c>
      <c r="N192" s="4">
        <f t="shared" si="40"/>
        <v>18.423400000000001</v>
      </c>
    </row>
    <row r="193" spans="1:14">
      <c r="A193" t="str">
        <f t="shared" si="29"/>
        <v>alp:nova_cielo:empreendedores:cons</v>
      </c>
      <c r="B193" t="str">
        <f t="shared" si="30"/>
        <v>Google Brasil</v>
      </c>
      <c r="C193" t="str">
        <f t="shared" si="31"/>
        <v>nova_cielo_empreendedores_flash_display_small_rectangle_180x150_cielo_adserver__cons_ins_empre-flash_small_rectangle_180x150_taxa_zero_atendimento_as_25_mais_3rdparty_list_micro_empreendedor_individual_tailtarget_e_mei_retargetly</v>
      </c>
      <c r="D193" t="str">
        <f t="shared" si="32"/>
        <v>270368727</v>
      </c>
      <c r="E1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3" t="str">
        <f t="shared" si="33"/>
        <v>empreendedores_flash_display_small_rectangle_180x150_cielo_adserver__cons_ins_empre-flash_small_rectangle_180x150_taxa_zero_atendimento_as_25_mais_3rdparty_list_micro_empreendedor_individual_tailtarget_e_mei_retargetly</v>
      </c>
      <c r="G193" t="str">
        <f t="shared" si="34"/>
        <v>464902501</v>
      </c>
      <c r="H193" t="str">
        <f t="shared" si="35"/>
        <v>Display</v>
      </c>
      <c r="I193">
        <f t="shared" si="36"/>
        <v>2390</v>
      </c>
      <c r="J193">
        <f t="shared" si="37"/>
        <v>1</v>
      </c>
      <c r="K193" s="4">
        <f t="shared" si="38"/>
        <v>0.04</v>
      </c>
      <c r="L193">
        <f t="shared" si="41"/>
        <v>0.1</v>
      </c>
      <c r="M193" s="4">
        <f t="shared" si="39"/>
        <v>9.5600000000000004E-2</v>
      </c>
      <c r="N193" s="4">
        <f t="shared" si="40"/>
        <v>0.23899999999999999</v>
      </c>
    </row>
    <row r="194" spans="1:14">
      <c r="A194" t="str">
        <f t="shared" ref="A194:A257" si="42">bd_campaign</f>
        <v>alp:nova_cielo:empreendedores:cons</v>
      </c>
      <c r="B194" t="str">
        <f t="shared" ref="B194:B257" si="43">bd_site</f>
        <v>Google Brasil</v>
      </c>
      <c r="C194" t="str">
        <f t="shared" ref="C194:C257" si="44">bd_placement</f>
        <v>nova_cielo_empreendedores_flash_display_wide_skyscraper_160x600_cielo_adserver__cons_ins_empre-flash_wide_skyscraper_160x600_taxa_zero_atendimento_as_25_mais_3rdparty_list_micro_empreendedor_individual_tailtarget_e_mei_retargetly</v>
      </c>
      <c r="D194" t="str">
        <f t="shared" ref="D194:D257" si="45">bd_placementID</f>
        <v>270368730</v>
      </c>
      <c r="E1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4" t="str">
        <f t="shared" ref="F194:F257" si="46">bd_ad</f>
        <v>empreendedores_flash_display_wide_skyscraper_160x600_cielo_adserver__cons_ins_empre-flash_wide_skyscraper_160x600_taxa_zero_atendimento_as_25_mais_3rdparty_list_micro_empreendedor_individual_tailtarget_e_mei_retargetly</v>
      </c>
      <c r="G194" t="str">
        <f t="shared" ref="G194:G257" si="47">bd_adid</f>
        <v>464902504</v>
      </c>
      <c r="H194" t="str">
        <f t="shared" ref="H194:H257" si="48">bd_creativetype</f>
        <v>Display</v>
      </c>
      <c r="I194">
        <f t="shared" ref="I194:I257" si="49">bd_impression</f>
        <v>4540</v>
      </c>
      <c r="J194">
        <f t="shared" ref="J194:J257" si="50">bd_clicks</f>
        <v>2</v>
      </c>
      <c r="K194" s="4">
        <f t="shared" ref="K194:K257" si="51">VLOOKUP(E194,tabela,2,FALSE)</f>
        <v>0.04</v>
      </c>
      <c r="L194">
        <f t="shared" si="41"/>
        <v>0.1</v>
      </c>
      <c r="M194" s="4">
        <f t="shared" si="39"/>
        <v>0.18159999999999998</v>
      </c>
      <c r="N194" s="4">
        <f t="shared" si="40"/>
        <v>0.45400000000000001</v>
      </c>
    </row>
    <row r="195" spans="1:14">
      <c r="A195" t="str">
        <f t="shared" si="42"/>
        <v>alp:nova_cielo:empreendedores:cons</v>
      </c>
      <c r="B195" t="str">
        <f t="shared" si="43"/>
        <v>Google Brasil</v>
      </c>
      <c r="C195" t="str">
        <f t="shared" si="44"/>
        <v>nova_cielo_empreendedores_zip_display_halpage_300x600_cielo_adserver__cons_ins_empre-zip_halpage_300x600_taxazero_bandeiras_as_25_mais_3rdparty_list_micro_empreendedor_individual_tailtarget_e_mei_retargetly</v>
      </c>
      <c r="D195" t="str">
        <f t="shared" si="45"/>
        <v>270368685</v>
      </c>
      <c r="E1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5" t="str">
        <f t="shared" si="46"/>
        <v>empreendedores_zip_display_halpage_300x600_cielo_adserver__cons_ins_empre-zip_halpage_300x600_taxazero_bandeiras_as_25_mais_3rdparty_list_micro_empreendedor_individual_tailtarget_e_mei_retargetly</v>
      </c>
      <c r="G195" t="str">
        <f t="shared" si="47"/>
        <v>464902459</v>
      </c>
      <c r="H195" t="str">
        <f t="shared" si="48"/>
        <v>Display</v>
      </c>
      <c r="I195">
        <f t="shared" si="49"/>
        <v>128547</v>
      </c>
      <c r="J195">
        <f t="shared" si="50"/>
        <v>2756</v>
      </c>
      <c r="K195" s="4">
        <f t="shared" si="51"/>
        <v>0.04</v>
      </c>
      <c r="L195">
        <f t="shared" si="41"/>
        <v>0.1</v>
      </c>
      <c r="M195" s="4">
        <f t="shared" si="39"/>
        <v>5.1418800000000005</v>
      </c>
      <c r="N195" s="4">
        <f t="shared" si="40"/>
        <v>12.854700000000001</v>
      </c>
    </row>
    <row r="196" spans="1:14">
      <c r="A196" t="str">
        <f t="shared" si="42"/>
        <v>alp:nova_cielo:empreendedores:cons</v>
      </c>
      <c r="B196" t="str">
        <f t="shared" si="43"/>
        <v>Google Brasil</v>
      </c>
      <c r="C196" t="str">
        <f t="shared" si="44"/>
        <v>nova_cielo_empreendedores_zip_display_large_mobile_banner_320x100_cielo_adserver__cons_ins_empre-zip_large_mobile_banner_320x100_taxazero_bandeiras_as_25_mais_3rdparty_list_micro_empreendedor_individual_tailtarget_e_mei_retargetly</v>
      </c>
      <c r="D196" t="str">
        <f t="shared" si="45"/>
        <v>270368697</v>
      </c>
      <c r="E1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6" t="str">
        <f t="shared" si="46"/>
        <v>empreendedores_zip_display_large_mobile_banner_320x100_cielo_adserver__cons_ins_empre-zip_large_mobile_banner_320x100_taxazero_bandeiras_as_25_mais_3rdparty_list_micro_empreendedor_individual_tailtarget_e_mei_retargetly</v>
      </c>
      <c r="G196" t="str">
        <f t="shared" si="47"/>
        <v>464902471</v>
      </c>
      <c r="H196" t="str">
        <f t="shared" si="48"/>
        <v>Display</v>
      </c>
      <c r="I196">
        <f t="shared" si="49"/>
        <v>116704</v>
      </c>
      <c r="J196">
        <f t="shared" si="50"/>
        <v>369</v>
      </c>
      <c r="K196" s="4">
        <f t="shared" si="51"/>
        <v>0.04</v>
      </c>
      <c r="L196">
        <f t="shared" si="41"/>
        <v>0.1</v>
      </c>
      <c r="M196" s="4">
        <f t="shared" si="39"/>
        <v>4.6681599999999994</v>
      </c>
      <c r="N196" s="4">
        <f t="shared" si="40"/>
        <v>11.670400000000001</v>
      </c>
    </row>
    <row r="197" spans="1:14">
      <c r="A197" t="str">
        <f t="shared" si="42"/>
        <v>alp:nova_cielo:empreendedores:cons</v>
      </c>
      <c r="B197" t="str">
        <f t="shared" si="43"/>
        <v>Google Brasil</v>
      </c>
      <c r="C197" t="str">
        <f t="shared" si="44"/>
        <v>nova_cielo_empreendedores_zip_display_large_rectangle_336x280_cielo_adserver__cons_ins_empre-zip_large_rectangle_336x280_taxazero_bandeiras_as_25_mais_3rdparty_list_micro_empreendedor_individual_tailtarget_e_mei_retargetly</v>
      </c>
      <c r="D197" t="str">
        <f t="shared" si="45"/>
        <v>270368694</v>
      </c>
      <c r="E1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7" t="str">
        <f t="shared" si="46"/>
        <v>empreendedores_zip_display_large_rectangle_336x280_cielo_adserver__cons_ins_empre-zip_large_rectangle_336x280_taxazero_bandeiras_as_25_mais_3rdparty_list_micro_empreendedor_individual_tailtarget_e_mei_retargetly</v>
      </c>
      <c r="G197" t="str">
        <f t="shared" si="47"/>
        <v>464902468</v>
      </c>
      <c r="H197" t="str">
        <f t="shared" si="48"/>
        <v>Display</v>
      </c>
      <c r="I197">
        <f t="shared" si="49"/>
        <v>295265</v>
      </c>
      <c r="J197">
        <f t="shared" si="50"/>
        <v>1132</v>
      </c>
      <c r="K197" s="4">
        <f t="shared" si="51"/>
        <v>0.04</v>
      </c>
      <c r="L197">
        <f t="shared" si="41"/>
        <v>0.1</v>
      </c>
      <c r="M197" s="4">
        <f t="shared" si="39"/>
        <v>11.810600000000001</v>
      </c>
      <c r="N197" s="4">
        <f t="shared" si="40"/>
        <v>29.526499999999999</v>
      </c>
    </row>
    <row r="198" spans="1:14">
      <c r="A198" t="str">
        <f t="shared" si="42"/>
        <v>alp:nova_cielo:empreendedores:cons</v>
      </c>
      <c r="B198" t="str">
        <f t="shared" si="43"/>
        <v>Google Brasil</v>
      </c>
      <c r="C198" t="str">
        <f t="shared" si="44"/>
        <v>nova_cielo_empreendedores_zip_display_leaderboard_728x90_cielo_adserver__cons_ins_empre-zip_leaderboard_728x90_taxazero_bandeiras_as_25_mais_3rdparty_list_micro_empreendedor_individual_tailtarget_e_mei_retargetly</v>
      </c>
      <c r="D198" t="str">
        <f t="shared" si="45"/>
        <v>270368691</v>
      </c>
      <c r="E1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8" t="str">
        <f t="shared" si="46"/>
        <v>empreendedores_zip_display_leaderboard_728x90_cielo_adserver__cons_ins_empre-zip_leaderboard_728x90_taxazero_bandeiras_as_25_mais_3rdparty_list_micro_empreendedor_individual_tailtarget_e_mei_retargetly</v>
      </c>
      <c r="G198" t="str">
        <f t="shared" si="47"/>
        <v>464902465</v>
      </c>
      <c r="H198" t="str">
        <f t="shared" si="48"/>
        <v>Display</v>
      </c>
      <c r="I198">
        <f t="shared" si="49"/>
        <v>25129</v>
      </c>
      <c r="J198">
        <f t="shared" si="50"/>
        <v>21</v>
      </c>
      <c r="K198" s="4">
        <f t="shared" si="51"/>
        <v>0.04</v>
      </c>
      <c r="L198">
        <f t="shared" si="41"/>
        <v>0.1</v>
      </c>
      <c r="M198" s="4">
        <f t="shared" si="39"/>
        <v>1.0051600000000001</v>
      </c>
      <c r="N198" s="4">
        <f t="shared" si="40"/>
        <v>2.5129000000000001</v>
      </c>
    </row>
    <row r="199" spans="1:14">
      <c r="A199" t="str">
        <f t="shared" si="42"/>
        <v>alp:nova_cielo:empreendedores:cons</v>
      </c>
      <c r="B199" t="str">
        <f t="shared" si="43"/>
        <v>Google Brasil</v>
      </c>
      <c r="C199" t="str">
        <f t="shared" si="44"/>
        <v>nova_cielo_empreendedores_zip_display_medium_rectangle_300x250_cielo_adserver__cons_ins_empre-zip_medium_rectangle_300x250_taxazero_bandeiras_as_25_mais_3rdparty_list_micro_empreendedor_individual_tailtarget_e_mei_retargetly</v>
      </c>
      <c r="D199" t="str">
        <f t="shared" si="45"/>
        <v>270368688</v>
      </c>
      <c r="E1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9" t="str">
        <f t="shared" si="46"/>
        <v>empreendedores_zip_display_medium_rectangle_300x250_cielo_adserver__cons_ins_empre-zip_medium_rectangle_300x250_taxazero_bandeiras_as_25_mais_3rdparty_list_micro_empreendedor_individual_tailtarget_e_mei_retargetly</v>
      </c>
      <c r="G199" t="str">
        <f t="shared" si="47"/>
        <v>464902462</v>
      </c>
      <c r="H199" t="str">
        <f t="shared" si="48"/>
        <v>Display</v>
      </c>
      <c r="I199">
        <f t="shared" si="49"/>
        <v>263722</v>
      </c>
      <c r="J199">
        <f t="shared" si="50"/>
        <v>630</v>
      </c>
      <c r="K199" s="4">
        <f t="shared" si="51"/>
        <v>0.04</v>
      </c>
      <c r="L199">
        <f t="shared" si="41"/>
        <v>0.1</v>
      </c>
      <c r="M199" s="4">
        <f t="shared" si="39"/>
        <v>10.54888</v>
      </c>
      <c r="N199" s="4">
        <f t="shared" si="40"/>
        <v>26.372199999999999</v>
      </c>
    </row>
    <row r="200" spans="1:14">
      <c r="A200" t="str">
        <f t="shared" si="42"/>
        <v>alp:nova_cielo:empreendedores:cons</v>
      </c>
      <c r="B200" t="str">
        <f t="shared" si="43"/>
        <v>Google Brasil</v>
      </c>
      <c r="C200" t="str">
        <f t="shared" si="44"/>
        <v>nova_cielo_empreendedores_zip_display_mobile_leaderboard_320x50_cielo_adserver__cons_ins_empre-zip_mobile_leaderboard_320x50_taxazero_bandeiras_as_25_mais_3rdparty_list_micro_empreendedor_individual_tailtarget_e_mei_retargetly</v>
      </c>
      <c r="D200" t="str">
        <f t="shared" si="45"/>
        <v>270368700</v>
      </c>
      <c r="E2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0" t="str">
        <f t="shared" si="46"/>
        <v>empreendedores_zip_display_mobile_leaderboard_320x50_cielo_adserver__cons_ins_empre-zip_mobile_leaderboard_320x50_taxazero_bandeiras_as_25_mais_3rdparty_list_micro_empreendedor_individual_tailtarget_e_mei_retargetly</v>
      </c>
      <c r="G200" t="str">
        <f t="shared" si="47"/>
        <v>464902474</v>
      </c>
      <c r="H200" t="str">
        <f t="shared" si="48"/>
        <v>Display</v>
      </c>
      <c r="I200">
        <f t="shared" si="49"/>
        <v>272217</v>
      </c>
      <c r="J200">
        <f t="shared" si="50"/>
        <v>1182</v>
      </c>
      <c r="K200" s="4">
        <f t="shared" si="51"/>
        <v>0.04</v>
      </c>
      <c r="L200">
        <f t="shared" si="41"/>
        <v>0.1</v>
      </c>
      <c r="M200" s="4">
        <f t="shared" si="39"/>
        <v>10.888680000000001</v>
      </c>
      <c r="N200" s="4">
        <f t="shared" si="40"/>
        <v>27.221700000000002</v>
      </c>
    </row>
    <row r="201" spans="1:14">
      <c r="A201" t="str">
        <f t="shared" si="42"/>
        <v>alp:nova_cielo:empreendedores:cons</v>
      </c>
      <c r="B201" t="str">
        <f t="shared" si="43"/>
        <v>Google Brasil</v>
      </c>
      <c r="C201" t="str">
        <f t="shared" si="44"/>
        <v>nova_cielo_empreendedores_zip_display_small_rectangle_180x150_cielo_adserver__cons_ins_empre-zip_small_rectangle_180x150_taxazero_bandeiras_as_25_mais_3rdparty_list_micro_empreendedor_individual_tailtarget_e_mei_retargetly</v>
      </c>
      <c r="D201" t="str">
        <f t="shared" si="45"/>
        <v>270368703</v>
      </c>
      <c r="E2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1" t="str">
        <f t="shared" si="46"/>
        <v>empreendedores_zip_display_small_rectangle_180x150_cielo_adserver__cons_ins_empre-zip_small_rectangle_180x150_taxazero_bandeiras_as_25_mais_3rdparty_list_micro_empreendedor_individual_tailtarget_e_mei_retargetly</v>
      </c>
      <c r="G201" t="str">
        <f t="shared" si="47"/>
        <v>464902477</v>
      </c>
      <c r="H201" t="str">
        <f t="shared" si="48"/>
        <v>Display</v>
      </c>
      <c r="I201">
        <f t="shared" si="49"/>
        <v>3692</v>
      </c>
      <c r="J201">
        <f t="shared" si="50"/>
        <v>2</v>
      </c>
      <c r="K201" s="4">
        <f t="shared" si="51"/>
        <v>0.04</v>
      </c>
      <c r="L201">
        <f t="shared" si="41"/>
        <v>0.1</v>
      </c>
      <c r="M201" s="4">
        <f t="shared" si="39"/>
        <v>0.14768000000000001</v>
      </c>
      <c r="N201" s="4">
        <f t="shared" si="40"/>
        <v>0.36920000000000003</v>
      </c>
    </row>
    <row r="202" spans="1:14">
      <c r="A202" t="str">
        <f t="shared" si="42"/>
        <v>alp:nova_cielo:empreendedores:cons</v>
      </c>
      <c r="B202" t="str">
        <f t="shared" si="43"/>
        <v>Google Brasil</v>
      </c>
      <c r="C202" t="str">
        <f t="shared" si="44"/>
        <v>nova_cielo_empreendedores_zip_display_wide_skyscraper_160x600_cielo_adserver__cons_ins_empre-zip_wide_skyscraper_160x600_taxazero_bandeiras_as_25_mais_3rdparty_list_micro_empreendedor_individual_tailtarget_e_mei_retargetly</v>
      </c>
      <c r="D202" t="str">
        <f t="shared" si="45"/>
        <v>270368706</v>
      </c>
      <c r="E2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2" t="str">
        <f t="shared" si="46"/>
        <v>empreendedores_zip_display_wide_skyscraper_160x600_cielo_adserver__cons_ins_empre-zip_wide_skyscraper_160x600_taxazero_bandeiras_as_25_mais_3rdparty_list_micro_empreendedor_individual_tailtarget_e_mei_retargetly</v>
      </c>
      <c r="G202" t="str">
        <f t="shared" si="47"/>
        <v>464902480</v>
      </c>
      <c r="H202" t="str">
        <f t="shared" si="48"/>
        <v>Display</v>
      </c>
      <c r="I202">
        <f t="shared" si="49"/>
        <v>6072</v>
      </c>
      <c r="J202">
        <f t="shared" si="50"/>
        <v>1</v>
      </c>
      <c r="K202" s="4">
        <f t="shared" si="51"/>
        <v>0.04</v>
      </c>
      <c r="L202">
        <f t="shared" si="41"/>
        <v>0.1</v>
      </c>
      <c r="M202" s="4">
        <f t="shared" si="39"/>
        <v>0.24287999999999998</v>
      </c>
      <c r="N202" s="4">
        <f t="shared" si="40"/>
        <v>0.60720000000000007</v>
      </c>
    </row>
    <row r="203" spans="1:14">
      <c r="A203" t="str">
        <f t="shared" si="42"/>
        <v>alp:nova_cielo:empreendedores:cons</v>
      </c>
      <c r="B203" t="str">
        <f t="shared" si="43"/>
        <v>Oath - Verizon Media</v>
      </c>
      <c r="C203" t="str">
        <f t="shared" si="44"/>
        <v>nova_cielo_empreendedores_flash_display_leaderboard_728x90_taxa_zero_atendimento_pequeno_empreendedor</v>
      </c>
      <c r="D203" t="str">
        <f t="shared" si="45"/>
        <v>270021826</v>
      </c>
      <c r="E2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3" t="str">
        <f t="shared" si="46"/>
        <v>empreendedores_flash_display_leaderboard_728x90_taxa_zero_atendimento_pequeno_empreendedor</v>
      </c>
      <c r="G203" t="str">
        <f t="shared" si="47"/>
        <v>464562201</v>
      </c>
      <c r="H203" t="str">
        <f t="shared" si="48"/>
        <v>Display</v>
      </c>
      <c r="I203">
        <f t="shared" si="49"/>
        <v>77186</v>
      </c>
      <c r="J203">
        <f t="shared" si="50"/>
        <v>87</v>
      </c>
      <c r="K203" s="4">
        <f t="shared" si="51"/>
        <v>0.04</v>
      </c>
      <c r="L203">
        <f t="shared" si="41"/>
        <v>0.1</v>
      </c>
      <c r="M203" s="4">
        <f t="shared" si="39"/>
        <v>3.08744</v>
      </c>
      <c r="N203" s="4">
        <f t="shared" si="40"/>
        <v>7.7186000000000003</v>
      </c>
    </row>
    <row r="204" spans="1:14">
      <c r="A204" t="str">
        <f t="shared" si="42"/>
        <v>alp:nova_cielo:empreendedores:cons</v>
      </c>
      <c r="B204" t="str">
        <f t="shared" si="43"/>
        <v>Oath - Verizon Media</v>
      </c>
      <c r="C204" t="str">
        <f t="shared" si="44"/>
        <v>nova_cielo_empreendedores_flash_display_leaderboard_728x90_taxa_zero_atendimento_pequeno_empreendedor_look-a-like_ e_predictive audience</v>
      </c>
      <c r="D204" t="str">
        <f t="shared" si="45"/>
        <v>269453582</v>
      </c>
      <c r="E2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4" t="str">
        <f t="shared" si="46"/>
        <v>empreendedores_flash_display_leaderboard_728x90_taxa_zero_atendimento_pequeno_empreendedor_look-a-like_ e_predictive audience</v>
      </c>
      <c r="G204" t="str">
        <f t="shared" si="47"/>
        <v>464267157</v>
      </c>
      <c r="H204" t="str">
        <f t="shared" si="48"/>
        <v>Display</v>
      </c>
      <c r="I204">
        <f t="shared" si="49"/>
        <v>102906</v>
      </c>
      <c r="J204">
        <f t="shared" si="50"/>
        <v>86</v>
      </c>
      <c r="K204" s="4">
        <f t="shared" si="51"/>
        <v>0.04</v>
      </c>
      <c r="L204">
        <f t="shared" si="41"/>
        <v>0.1</v>
      </c>
      <c r="M204" s="4">
        <f t="shared" si="39"/>
        <v>4.1162399999999995</v>
      </c>
      <c r="N204" s="4">
        <f t="shared" si="40"/>
        <v>10.2906</v>
      </c>
    </row>
    <row r="205" spans="1:14">
      <c r="A205" t="str">
        <f t="shared" si="42"/>
        <v>alp:nova_cielo:empreendedores:cons</v>
      </c>
      <c r="B205" t="str">
        <f t="shared" si="43"/>
        <v>Oath - Verizon Media</v>
      </c>
      <c r="C205" t="str">
        <f t="shared" si="44"/>
        <v>nova_cielo_empreendedores_flash_display_mobile_leaderboard_320x50_taxa_zero_atendimento_pequeno_empreendedor</v>
      </c>
      <c r="D205" t="str">
        <f t="shared" si="45"/>
        <v>270021832</v>
      </c>
      <c r="E2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5" t="str">
        <f t="shared" si="46"/>
        <v>empreendedores_flash_display_mobile_leaderboard_320x50_taxa_zero_atendimento_pequeno_empreendedor</v>
      </c>
      <c r="G205" t="str">
        <f t="shared" si="47"/>
        <v>464562207</v>
      </c>
      <c r="H205" t="str">
        <f t="shared" si="48"/>
        <v>Display</v>
      </c>
      <c r="I205">
        <f t="shared" si="49"/>
        <v>190080</v>
      </c>
      <c r="J205">
        <f t="shared" si="50"/>
        <v>251</v>
      </c>
      <c r="K205" s="4">
        <f t="shared" si="51"/>
        <v>0.04</v>
      </c>
      <c r="L205">
        <f t="shared" si="41"/>
        <v>0.1</v>
      </c>
      <c r="M205" s="4">
        <f t="shared" si="39"/>
        <v>7.6032000000000002</v>
      </c>
      <c r="N205" s="4">
        <f t="shared" si="40"/>
        <v>19.007999999999999</v>
      </c>
    </row>
    <row r="206" spans="1:14">
      <c r="A206" t="str">
        <f t="shared" si="42"/>
        <v>alp:nova_cielo:empreendedores:cons</v>
      </c>
      <c r="B206" t="str">
        <f t="shared" si="43"/>
        <v>Oath - Verizon Media</v>
      </c>
      <c r="C206" t="str">
        <f t="shared" si="44"/>
        <v>nova_cielo_empreendedores_flash_display_mobile_leaderboard_320x50_taxa_zero_atendimento_pequeno_empreendedor_look-a-like_ e_predictive audience</v>
      </c>
      <c r="D206" t="str">
        <f t="shared" si="45"/>
        <v>269453585</v>
      </c>
      <c r="E2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6" t="str">
        <f t="shared" si="46"/>
        <v>empreendedores_flash_display_mobile_leaderboard_320x50_taxa_zero_atendimento_pequeno_empreendedor_look-a-like_ e_predictive audience</v>
      </c>
      <c r="G206" t="str">
        <f t="shared" si="47"/>
        <v>464343038</v>
      </c>
      <c r="H206" t="str">
        <f t="shared" si="48"/>
        <v>Display</v>
      </c>
      <c r="I206">
        <f t="shared" si="49"/>
        <v>171524</v>
      </c>
      <c r="J206">
        <f t="shared" si="50"/>
        <v>243</v>
      </c>
      <c r="K206" s="4">
        <f t="shared" si="51"/>
        <v>0.04</v>
      </c>
      <c r="L206">
        <f t="shared" si="41"/>
        <v>0.1</v>
      </c>
      <c r="M206" s="4">
        <f t="shared" si="39"/>
        <v>6.8609600000000004</v>
      </c>
      <c r="N206" s="4">
        <f t="shared" si="40"/>
        <v>17.1524</v>
      </c>
    </row>
    <row r="207" spans="1:14">
      <c r="A207" t="str">
        <f t="shared" si="42"/>
        <v>alp:nova_cielo:empreendedores:cons</v>
      </c>
      <c r="B207" t="str">
        <f t="shared" si="43"/>
        <v>Oath - Verizon Media</v>
      </c>
      <c r="C207" t="str">
        <f t="shared" si="44"/>
        <v>nova_cielo_empreendedores_flash_display_skyscraper_300x600_taxa_zero_atendimento_pequeno_empreendedor</v>
      </c>
      <c r="D207" t="str">
        <f t="shared" si="45"/>
        <v>270021808</v>
      </c>
      <c r="E2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7" t="str">
        <f t="shared" si="46"/>
        <v>empreendedores_flash_display_skyscraper_300x600_taxa_zero_atendimento_pequeno_empreendedor</v>
      </c>
      <c r="G207" t="str">
        <f t="shared" si="47"/>
        <v>464562183</v>
      </c>
      <c r="H207" t="str">
        <f t="shared" si="48"/>
        <v>Display</v>
      </c>
      <c r="I207">
        <f t="shared" si="49"/>
        <v>95822</v>
      </c>
      <c r="J207">
        <f t="shared" si="50"/>
        <v>19</v>
      </c>
      <c r="K207" s="4">
        <f t="shared" si="51"/>
        <v>0.04</v>
      </c>
      <c r="L207">
        <f t="shared" si="41"/>
        <v>0.1</v>
      </c>
      <c r="M207" s="4">
        <f t="shared" si="39"/>
        <v>3.8328800000000003</v>
      </c>
      <c r="N207" s="4">
        <f t="shared" si="40"/>
        <v>9.5822000000000003</v>
      </c>
    </row>
    <row r="208" spans="1:14">
      <c r="A208" t="str">
        <f t="shared" si="42"/>
        <v>alp:nova_cielo:empreendedores:cons</v>
      </c>
      <c r="B208" t="str">
        <f t="shared" si="43"/>
        <v>Oath - Verizon Media</v>
      </c>
      <c r="C208" t="str">
        <f t="shared" si="44"/>
        <v>nova_cielo_empreendedores_flash_display_skyscraper_300x600_taxa_zero_atendimento_pequeno_empreendedor_look-a-like_ e_predictive audience</v>
      </c>
      <c r="D208" t="str">
        <f t="shared" si="45"/>
        <v>269453588</v>
      </c>
      <c r="E2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8" t="str">
        <f t="shared" si="46"/>
        <v>empreendedores_flash_display_skyscraper_300x600_taxa_zero_atendimento_pequeno_empreendedor_look-a-like_ e_predictive audience</v>
      </c>
      <c r="G208" t="str">
        <f t="shared" si="47"/>
        <v>464267160</v>
      </c>
      <c r="H208" t="str">
        <f t="shared" si="48"/>
        <v>Display</v>
      </c>
      <c r="I208">
        <f t="shared" si="49"/>
        <v>1</v>
      </c>
      <c r="J208">
        <f t="shared" si="50"/>
        <v>0</v>
      </c>
      <c r="K208" s="4">
        <f t="shared" si="51"/>
        <v>0.04</v>
      </c>
      <c r="L208">
        <f t="shared" si="41"/>
        <v>0.1</v>
      </c>
      <c r="M208" s="4">
        <f t="shared" si="39"/>
        <v>4.0000000000000003E-5</v>
      </c>
      <c r="N208" s="4">
        <f t="shared" si="40"/>
        <v>1E-4</v>
      </c>
    </row>
    <row r="209" spans="1:14">
      <c r="A209" t="str">
        <f t="shared" si="42"/>
        <v>alp:nova_cielo:empreendedores:cons</v>
      </c>
      <c r="B209" t="str">
        <f t="shared" si="43"/>
        <v>Oath - Verizon Media</v>
      </c>
      <c r="C209" t="str">
        <f t="shared" si="44"/>
        <v>nova_cielo_empreendedores_flash_display_wide_skyscraper_160x600_taxa_zero_atendimento_pequeno_empreendedor</v>
      </c>
      <c r="D209" t="str">
        <f t="shared" si="45"/>
        <v>270021811</v>
      </c>
      <c r="E2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9" t="str">
        <f t="shared" si="46"/>
        <v>empreendedores_flash_display_wide_skyscraper_160x600_taxa_zero_atendimento_pequeno_empreendedor</v>
      </c>
      <c r="G209" t="str">
        <f t="shared" si="47"/>
        <v>464562186</v>
      </c>
      <c r="H209" t="str">
        <f t="shared" si="48"/>
        <v>Display</v>
      </c>
      <c r="I209">
        <f t="shared" si="49"/>
        <v>86032</v>
      </c>
      <c r="J209">
        <f t="shared" si="50"/>
        <v>38</v>
      </c>
      <c r="K209" s="4">
        <f t="shared" si="51"/>
        <v>0.04</v>
      </c>
      <c r="L209">
        <f t="shared" si="41"/>
        <v>0.1</v>
      </c>
      <c r="M209" s="4">
        <f t="shared" si="39"/>
        <v>3.4412800000000003</v>
      </c>
      <c r="N209" s="4">
        <f t="shared" si="40"/>
        <v>8.6032000000000011</v>
      </c>
    </row>
    <row r="210" spans="1:14">
      <c r="A210" t="str">
        <f t="shared" si="42"/>
        <v>alp:nova_cielo:empreendedores:cons</v>
      </c>
      <c r="B210" t="str">
        <f t="shared" si="43"/>
        <v>Oath - Verizon Media</v>
      </c>
      <c r="C210" t="str">
        <f t="shared" si="44"/>
        <v>nova_cielo_empreendedores_flash_display_wide_skyscraper_160x600_taxa_zero_atendimento_pequeno_empreendedor_look-a-like_ e_predictive audience</v>
      </c>
      <c r="D210" t="str">
        <f t="shared" si="45"/>
        <v>269453591</v>
      </c>
      <c r="E2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0" t="str">
        <f t="shared" si="46"/>
        <v>empreendedores_flash_display_wide_skyscraper_160x600_taxa_zero_atendimento_pequeno_empreendedor_look-a-like_ e_predictive audience</v>
      </c>
      <c r="G210" t="str">
        <f t="shared" si="47"/>
        <v>464267163</v>
      </c>
      <c r="H210" t="str">
        <f t="shared" si="48"/>
        <v>Display</v>
      </c>
      <c r="I210">
        <f t="shared" si="49"/>
        <v>127077</v>
      </c>
      <c r="J210">
        <f t="shared" si="50"/>
        <v>71</v>
      </c>
      <c r="K210" s="4">
        <f t="shared" si="51"/>
        <v>0.04</v>
      </c>
      <c r="L210">
        <f t="shared" si="41"/>
        <v>0.1</v>
      </c>
      <c r="M210" s="4">
        <f t="shared" si="39"/>
        <v>5.0830799999999998</v>
      </c>
      <c r="N210" s="4">
        <f t="shared" si="40"/>
        <v>12.707700000000001</v>
      </c>
    </row>
    <row r="211" spans="1:14">
      <c r="A211" t="str">
        <f t="shared" si="42"/>
        <v>alp:nova_cielo:empreendedores:cons</v>
      </c>
      <c r="B211" t="str">
        <f t="shared" si="43"/>
        <v>Oath - Verizon Media</v>
      </c>
      <c r="C211" t="str">
        <f t="shared" si="44"/>
        <v>nova_cielo_empreendedores_flash_native_native_1200x627_taxa_zero_atendimento_pequeno_empreendedor</v>
      </c>
      <c r="D211" t="str">
        <f t="shared" si="45"/>
        <v>270021817</v>
      </c>
      <c r="E211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11" t="str">
        <f t="shared" si="46"/>
        <v>empreendedores_flash_native_native_1200x627_taxa_zero_atendimento_pequeno_empreendedor</v>
      </c>
      <c r="G211" t="str">
        <f t="shared" si="47"/>
        <v>464562192</v>
      </c>
      <c r="H211" t="str">
        <f t="shared" si="48"/>
        <v>Tracking</v>
      </c>
      <c r="I211">
        <f t="shared" si="49"/>
        <v>0</v>
      </c>
      <c r="J211">
        <f t="shared" si="50"/>
        <v>1</v>
      </c>
      <c r="K211" s="4">
        <f t="shared" si="51"/>
        <v>3.5000000000000001E-3</v>
      </c>
      <c r="L211">
        <f t="shared" si="41"/>
        <v>2.5000000000000001E-2</v>
      </c>
      <c r="M211" s="4">
        <f t="shared" si="39"/>
        <v>3.5000000000000001E-3</v>
      </c>
      <c r="N211" s="4">
        <f t="shared" si="40"/>
        <v>2.5000000000000001E-2</v>
      </c>
    </row>
    <row r="212" spans="1:14">
      <c r="A212" t="str">
        <f t="shared" si="42"/>
        <v>alp:nova_cielo:empreendedores:cons</v>
      </c>
      <c r="B212" t="str">
        <f t="shared" si="43"/>
        <v>Oath - Verizon Media</v>
      </c>
      <c r="C212" t="str">
        <f t="shared" si="44"/>
        <v>nova_cielo_empreendedores_flash_native_native_1200x627_taxa_zero_atendimento_pequeno_empreendedor_look-a-like_ e_predictive audience</v>
      </c>
      <c r="D212" t="str">
        <f t="shared" si="45"/>
        <v>269453579</v>
      </c>
      <c r="E2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2" t="str">
        <f t="shared" si="46"/>
        <v>empreendedores_flash_native_native_1200x627_taxa_zero_atendimento_pequeno_empreendedor_look-a-like_ e_predictive audience</v>
      </c>
      <c r="G212" t="str">
        <f t="shared" si="47"/>
        <v>464267154</v>
      </c>
      <c r="H212" t="str">
        <f t="shared" si="48"/>
        <v>Tracking</v>
      </c>
      <c r="I212">
        <f t="shared" si="49"/>
        <v>2960149</v>
      </c>
      <c r="J212">
        <f t="shared" si="50"/>
        <v>16054</v>
      </c>
      <c r="K212" s="4">
        <f t="shared" si="51"/>
        <v>0.04</v>
      </c>
      <c r="L212">
        <f t="shared" si="41"/>
        <v>0.1</v>
      </c>
      <c r="M212" s="4">
        <f t="shared" si="39"/>
        <v>118.40596000000001</v>
      </c>
      <c r="N212" s="4">
        <f t="shared" si="40"/>
        <v>296.01490000000001</v>
      </c>
    </row>
    <row r="213" spans="1:14">
      <c r="A213" t="str">
        <f t="shared" si="42"/>
        <v>alp:nova_cielo:empreendedores:cons</v>
      </c>
      <c r="B213" t="str">
        <f t="shared" si="43"/>
        <v>Oath - Verizon Media</v>
      </c>
      <c r="C213" t="str">
        <f t="shared" si="44"/>
        <v>nova_cielo_empreendedores_flash_native_native_627x627_taxa_zero_atendimento_pequeno_empreendedor</v>
      </c>
      <c r="D213" t="str">
        <f t="shared" si="45"/>
        <v>270021814</v>
      </c>
      <c r="E2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3" t="str">
        <f t="shared" si="46"/>
        <v>empreendedores_flash_native_native_627x627_taxa_zero_atendimento_pequeno_empreendedor</v>
      </c>
      <c r="G213" t="str">
        <f t="shared" si="47"/>
        <v>464562189</v>
      </c>
      <c r="H213" t="str">
        <f t="shared" si="48"/>
        <v>Tracking</v>
      </c>
      <c r="I213">
        <f t="shared" si="49"/>
        <v>1840463</v>
      </c>
      <c r="J213">
        <f t="shared" si="50"/>
        <v>7200</v>
      </c>
      <c r="K213" s="4">
        <f t="shared" si="51"/>
        <v>0.04</v>
      </c>
      <c r="L213">
        <f t="shared" si="41"/>
        <v>0.1</v>
      </c>
      <c r="M213" s="4">
        <f t="shared" si="39"/>
        <v>73.618520000000004</v>
      </c>
      <c r="N213" s="4">
        <f t="shared" si="40"/>
        <v>184.04630000000003</v>
      </c>
    </row>
    <row r="214" spans="1:14">
      <c r="A214" t="str">
        <f t="shared" si="42"/>
        <v>alp:nova_cielo:empreendedores:cons</v>
      </c>
      <c r="B214" t="str">
        <f t="shared" si="43"/>
        <v>Oath - Verizon Media</v>
      </c>
      <c r="C214" t="str">
        <f t="shared" si="44"/>
        <v>nova_cielo_empreendedores_flash_native_native_627x627_taxa_zero_atendimento_pequeno_empreendedor_look-a-like_ e_predictive audience</v>
      </c>
      <c r="D214" t="str">
        <f t="shared" si="45"/>
        <v>269453600</v>
      </c>
      <c r="E21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14" t="str">
        <f t="shared" si="46"/>
        <v>empreendedores_flash_native_native_627x627_taxa_zero_atendimento_pequeno_empreendedor_look-a-like_ e_predictive audience</v>
      </c>
      <c r="G214" t="str">
        <f t="shared" si="47"/>
        <v>464267169</v>
      </c>
      <c r="H214" t="str">
        <f t="shared" si="48"/>
        <v>Tracking</v>
      </c>
      <c r="I214">
        <f t="shared" si="49"/>
        <v>0</v>
      </c>
      <c r="J214">
        <f t="shared" si="50"/>
        <v>3</v>
      </c>
      <c r="K214" s="4">
        <f t="shared" si="51"/>
        <v>3.5000000000000001E-3</v>
      </c>
      <c r="L214">
        <f t="shared" si="41"/>
        <v>2.5000000000000001E-2</v>
      </c>
      <c r="M214" s="4">
        <f t="shared" si="39"/>
        <v>1.0500000000000001E-2</v>
      </c>
      <c r="N214" s="4">
        <f t="shared" si="40"/>
        <v>7.5000000000000011E-2</v>
      </c>
    </row>
    <row r="215" spans="1:14">
      <c r="A215" t="str">
        <f t="shared" si="42"/>
        <v>alp:nova_cielo:empreendedores:cons</v>
      </c>
      <c r="B215" t="str">
        <f t="shared" si="43"/>
        <v>Oath - Verizon Media</v>
      </c>
      <c r="C215" t="str">
        <f t="shared" si="44"/>
        <v>nova_cielo_empreendedores_zip_display_leaderboard_728x90_taxa_zero_atendimento_pequeno_empreendedor</v>
      </c>
      <c r="D215" t="str">
        <f t="shared" si="45"/>
        <v>270021820</v>
      </c>
      <c r="E2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5" t="str">
        <f t="shared" si="46"/>
        <v>empreendedores_zip_display_leaderboard_728x90_taxa_zero_atendimento_pequeno_empreendedor</v>
      </c>
      <c r="G215" t="str">
        <f t="shared" si="47"/>
        <v>464562195</v>
      </c>
      <c r="H215" t="str">
        <f t="shared" si="48"/>
        <v>Display</v>
      </c>
      <c r="I215">
        <f t="shared" si="49"/>
        <v>74692</v>
      </c>
      <c r="J215">
        <f t="shared" si="50"/>
        <v>82</v>
      </c>
      <c r="K215" s="4">
        <f t="shared" si="51"/>
        <v>0.04</v>
      </c>
      <c r="L215">
        <f t="shared" si="41"/>
        <v>0.1</v>
      </c>
      <c r="M215" s="4">
        <f t="shared" si="39"/>
        <v>2.9876799999999997</v>
      </c>
      <c r="N215" s="4">
        <f t="shared" si="40"/>
        <v>7.4692000000000007</v>
      </c>
    </row>
    <row r="216" spans="1:14">
      <c r="A216" t="str">
        <f t="shared" si="42"/>
        <v>alp:nova_cielo:empreendedores:cons</v>
      </c>
      <c r="B216" t="str">
        <f t="shared" si="43"/>
        <v>Oath - Verizon Media</v>
      </c>
      <c r="C216" t="str">
        <f t="shared" si="44"/>
        <v>nova_cielo_empreendedores_zip_display_leaderboard_728x90_taxa_zero_atendimento_pequeno_empreendedor_look-a-like_ e_predictive audience</v>
      </c>
      <c r="D216" t="str">
        <f t="shared" si="45"/>
        <v>269453594</v>
      </c>
      <c r="E2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6" t="str">
        <f t="shared" si="46"/>
        <v>empreendedores_zip_display_leaderboard_728x90_taxa_zero_atendimento_pequeno_empreendedor_look-a-like_ e_predictive audience</v>
      </c>
      <c r="G216" t="str">
        <f t="shared" si="47"/>
        <v>464267166</v>
      </c>
      <c r="H216" t="str">
        <f t="shared" si="48"/>
        <v>Display</v>
      </c>
      <c r="I216">
        <f t="shared" si="49"/>
        <v>84531</v>
      </c>
      <c r="J216">
        <f t="shared" si="50"/>
        <v>62</v>
      </c>
      <c r="K216" s="4">
        <f t="shared" si="51"/>
        <v>0.04</v>
      </c>
      <c r="L216">
        <f t="shared" si="41"/>
        <v>0.1</v>
      </c>
      <c r="M216" s="4">
        <f t="shared" si="39"/>
        <v>3.38124</v>
      </c>
      <c r="N216" s="4">
        <f t="shared" si="40"/>
        <v>8.4531000000000009</v>
      </c>
    </row>
    <row r="217" spans="1:14">
      <c r="A217" t="str">
        <f t="shared" si="42"/>
        <v>alp:nova_cielo:empreendedores:cons</v>
      </c>
      <c r="B217" t="str">
        <f t="shared" si="43"/>
        <v>Oath - Verizon Media</v>
      </c>
      <c r="C217" t="str">
        <f t="shared" si="44"/>
        <v>nova_cielo_empreendedores_zip_display_mobile_leaderboard_320x50_taxa_zero_atendimento_pequeno_empreendedor</v>
      </c>
      <c r="D217" t="str">
        <f t="shared" si="45"/>
        <v>270021823</v>
      </c>
      <c r="E2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7" t="str">
        <f t="shared" si="46"/>
        <v>empreendedores_zip_display_mobile_leaderboard_320x50_taxa_zero_atendimento_pequeno_empreendedor</v>
      </c>
      <c r="G217" t="str">
        <f t="shared" si="47"/>
        <v>464562198</v>
      </c>
      <c r="H217" t="str">
        <f t="shared" si="48"/>
        <v>Display</v>
      </c>
      <c r="I217">
        <f t="shared" si="49"/>
        <v>188741</v>
      </c>
      <c r="J217">
        <f t="shared" si="50"/>
        <v>257</v>
      </c>
      <c r="K217" s="4">
        <f t="shared" si="51"/>
        <v>0.04</v>
      </c>
      <c r="L217">
        <f t="shared" si="41"/>
        <v>0.1</v>
      </c>
      <c r="M217" s="4">
        <f t="shared" si="39"/>
        <v>7.5496400000000001</v>
      </c>
      <c r="N217" s="4">
        <f t="shared" si="40"/>
        <v>18.874100000000002</v>
      </c>
    </row>
    <row r="218" spans="1:14">
      <c r="A218" t="str">
        <f t="shared" si="42"/>
        <v>alp:nova_cielo:empreendedores:cons</v>
      </c>
      <c r="B218" t="str">
        <f t="shared" si="43"/>
        <v>Oath - Verizon Media</v>
      </c>
      <c r="C218" t="str">
        <f t="shared" si="44"/>
        <v>nova_cielo_empreendedores_zip_display_mobile_leaderboard_320x50_taxa_zero_atendimento_pequeno_empreendedor_look-a-like_ e_predictive audience</v>
      </c>
      <c r="D218" t="str">
        <f t="shared" si="45"/>
        <v>269453597</v>
      </c>
      <c r="E2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8" t="str">
        <f t="shared" si="46"/>
        <v>empreendedores_zip_display_mobile_leaderboard_320x50_taxa_zero_atendimento_pequeno_empreendedor_look-a-like_ e_predictive audience</v>
      </c>
      <c r="G218" t="str">
        <f t="shared" si="47"/>
        <v>464341112</v>
      </c>
      <c r="H218" t="str">
        <f t="shared" si="48"/>
        <v>Display</v>
      </c>
      <c r="I218">
        <f t="shared" si="49"/>
        <v>137919</v>
      </c>
      <c r="J218">
        <f t="shared" si="50"/>
        <v>154</v>
      </c>
      <c r="K218" s="4">
        <f t="shared" si="51"/>
        <v>0.04</v>
      </c>
      <c r="L218">
        <f t="shared" si="41"/>
        <v>0.1</v>
      </c>
      <c r="M218" s="4">
        <f t="shared" si="39"/>
        <v>5.5167600000000006</v>
      </c>
      <c r="N218" s="4">
        <f t="shared" si="40"/>
        <v>13.791900000000002</v>
      </c>
    </row>
    <row r="219" spans="1:14">
      <c r="A219" t="str">
        <f t="shared" si="42"/>
        <v>alp:nova_cielo:empreendedores:cons</v>
      </c>
      <c r="B219" t="str">
        <f t="shared" si="43"/>
        <v>Oath - Verizon Media</v>
      </c>
      <c r="C219" t="str">
        <f t="shared" si="44"/>
        <v>nova_cielo_empreendedores_zip_display_skyscraper_300x600_taxa_zero_atendimento_pequeno_empreendedor</v>
      </c>
      <c r="D219" t="str">
        <f t="shared" si="45"/>
        <v>270021829</v>
      </c>
      <c r="E2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9" t="str">
        <f t="shared" si="46"/>
        <v>empreendedores_zip_display_skyscraper_300x600_taxa_zero_atendimento_pequeno_empreendedor</v>
      </c>
      <c r="G219" t="str">
        <f t="shared" si="47"/>
        <v>464562204</v>
      </c>
      <c r="H219" t="str">
        <f t="shared" si="48"/>
        <v>Display</v>
      </c>
      <c r="I219">
        <f t="shared" si="49"/>
        <v>92812</v>
      </c>
      <c r="J219">
        <f t="shared" si="50"/>
        <v>15</v>
      </c>
      <c r="K219" s="4">
        <f t="shared" si="51"/>
        <v>0.04</v>
      </c>
      <c r="L219">
        <f t="shared" si="41"/>
        <v>0.1</v>
      </c>
      <c r="M219" s="4">
        <f t="shared" si="39"/>
        <v>3.7124800000000002</v>
      </c>
      <c r="N219" s="4">
        <f t="shared" si="40"/>
        <v>9.2812000000000001</v>
      </c>
    </row>
    <row r="220" spans="1:14">
      <c r="A220" t="str">
        <f t="shared" si="42"/>
        <v>alp:nova_cielo:empreendedores:cons</v>
      </c>
      <c r="B220" t="str">
        <f t="shared" si="43"/>
        <v>Oath - Verizon Media</v>
      </c>
      <c r="C220" t="str">
        <f t="shared" si="44"/>
        <v>nova_cielo_empreendedores_zip_display_skyscraper_300x600_taxa_zero_atendimento_pequeno_empreendedor_look-a-like_ e_predictive audience</v>
      </c>
      <c r="D220" t="str">
        <f t="shared" si="45"/>
        <v>269453603</v>
      </c>
      <c r="E2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0" t="str">
        <f t="shared" si="46"/>
        <v>empreendedores_zip_display_skyscraper_300x600_taxa_zero_atendimento_pequeno_empreendedor_look-a-like_ e_predictive audience</v>
      </c>
      <c r="G220" t="str">
        <f t="shared" si="47"/>
        <v>464267172</v>
      </c>
      <c r="H220" t="str">
        <f t="shared" si="48"/>
        <v>Display</v>
      </c>
      <c r="I220">
        <f t="shared" si="49"/>
        <v>95125</v>
      </c>
      <c r="J220">
        <f t="shared" si="50"/>
        <v>17</v>
      </c>
      <c r="K220" s="4">
        <f t="shared" si="51"/>
        <v>0.04</v>
      </c>
      <c r="L220">
        <f t="shared" si="41"/>
        <v>0.1</v>
      </c>
      <c r="M220" s="4">
        <f t="shared" si="39"/>
        <v>3.8050000000000002</v>
      </c>
      <c r="N220" s="4">
        <f t="shared" si="40"/>
        <v>9.5124999999999993</v>
      </c>
    </row>
    <row r="221" spans="1:14">
      <c r="A221" t="str">
        <f t="shared" si="42"/>
        <v>alp:nova_cielo:empreendedores:cons</v>
      </c>
      <c r="B221" t="str">
        <f t="shared" si="43"/>
        <v>Oath - Verizon Media</v>
      </c>
      <c r="C221" t="str">
        <f t="shared" si="44"/>
        <v>nova_cielo_empreendedores_zip_display_wide_skyscraper_160x600_taxa_zero_atendimento_pequeno_empreendedor</v>
      </c>
      <c r="D221" t="str">
        <f t="shared" si="45"/>
        <v>270021835</v>
      </c>
      <c r="E2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1" t="str">
        <f t="shared" si="46"/>
        <v>empreendedores_zip_display_wide_skyscraper_160x600_taxa_zero_atendimento_pequeno_empreendedor</v>
      </c>
      <c r="G221" t="str">
        <f t="shared" si="47"/>
        <v>464562210</v>
      </c>
      <c r="H221" t="str">
        <f t="shared" si="48"/>
        <v>Display</v>
      </c>
      <c r="I221">
        <f t="shared" si="49"/>
        <v>80159</v>
      </c>
      <c r="J221">
        <f t="shared" si="50"/>
        <v>34</v>
      </c>
      <c r="K221" s="4">
        <f t="shared" si="51"/>
        <v>0.04</v>
      </c>
      <c r="L221">
        <f t="shared" si="41"/>
        <v>0.1</v>
      </c>
      <c r="M221" s="4">
        <f t="shared" si="39"/>
        <v>3.2063600000000001</v>
      </c>
      <c r="N221" s="4">
        <f t="shared" si="40"/>
        <v>8.0159000000000002</v>
      </c>
    </row>
    <row r="222" spans="1:14">
      <c r="A222" t="str">
        <f t="shared" si="42"/>
        <v>alp:nova_cielo:empreendedores:cons</v>
      </c>
      <c r="B222" t="str">
        <f t="shared" si="43"/>
        <v>Oath - Verizon Media</v>
      </c>
      <c r="C222" t="str">
        <f t="shared" si="44"/>
        <v>nova_cielo_empreendedores_zip_display_wide_skyscraper_160x600_taxa_zero_atendimento_pequeno_empreendedor_look-a-like_ e_predictive audience</v>
      </c>
      <c r="D222" t="str">
        <f t="shared" si="45"/>
        <v>269795544</v>
      </c>
      <c r="E2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2" t="str">
        <f t="shared" si="46"/>
        <v>empreendedores_zip_display_wide_skyscraper_160x600_taxa_zero_atendimento_pequeno_empreendedor_look-a-like_ e_predictive audience</v>
      </c>
      <c r="G222" t="str">
        <f t="shared" si="47"/>
        <v>464331926</v>
      </c>
      <c r="H222" t="str">
        <f t="shared" si="48"/>
        <v>Display</v>
      </c>
      <c r="I222">
        <f t="shared" si="49"/>
        <v>101245</v>
      </c>
      <c r="J222">
        <f t="shared" si="50"/>
        <v>53</v>
      </c>
      <c r="K222" s="4">
        <f t="shared" si="51"/>
        <v>0.04</v>
      </c>
      <c r="L222">
        <f t="shared" si="41"/>
        <v>0.1</v>
      </c>
      <c r="M222" s="4">
        <f t="shared" si="39"/>
        <v>4.0498000000000003</v>
      </c>
      <c r="N222" s="4">
        <f t="shared" si="40"/>
        <v>10.124499999999999</v>
      </c>
    </row>
    <row r="223" spans="1:14">
      <c r="A223" t="str">
        <f t="shared" si="42"/>
        <v>alp:nova_cielo:empreendedores:cons</v>
      </c>
      <c r="B223" t="str">
        <f t="shared" si="43"/>
        <v>Oath - Verizon Media</v>
      </c>
      <c r="C223" t="str">
        <f t="shared" si="44"/>
        <v>nova_cielo_empreendedores_zip_native_native_1200x627_taxa_zero_atendimento_pequeno_empreendedor_look-a-like_e_predictive audience</v>
      </c>
      <c r="D223" t="str">
        <f t="shared" si="45"/>
        <v>269582855</v>
      </c>
      <c r="E22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23" t="str">
        <f t="shared" si="46"/>
        <v>empreendedores_zip_native_native_1200x627_taxa_zero_atendimento_pequeno_empreendedor_look-a-like_e_predictive audience</v>
      </c>
      <c r="G223" t="str">
        <f t="shared" si="47"/>
        <v>464505964</v>
      </c>
      <c r="H223" t="str">
        <f t="shared" si="48"/>
        <v>Tracking</v>
      </c>
      <c r="I223">
        <f t="shared" si="49"/>
        <v>0</v>
      </c>
      <c r="J223">
        <f t="shared" si="50"/>
        <v>1</v>
      </c>
      <c r="K223" s="4">
        <f t="shared" si="51"/>
        <v>3.5000000000000001E-3</v>
      </c>
      <c r="L223">
        <f t="shared" si="41"/>
        <v>2.5000000000000001E-2</v>
      </c>
      <c r="M223" s="4">
        <f t="shared" si="39"/>
        <v>3.5000000000000001E-3</v>
      </c>
      <c r="N223" s="4">
        <f t="shared" si="40"/>
        <v>2.5000000000000001E-2</v>
      </c>
    </row>
    <row r="224" spans="1:14">
      <c r="A224" t="str">
        <f t="shared" si="42"/>
        <v>alp:nova_cielo:empreendedores:cons</v>
      </c>
      <c r="B224" t="str">
        <f t="shared" si="43"/>
        <v>Oath - Verizon Media</v>
      </c>
      <c r="C224" t="str">
        <f t="shared" si="44"/>
        <v>nova_cielo_empreendedores_zip_native_native_627x627_taxa_zero_atendimento_pequeno_empreendedor_look-a-like_e_predictive audience</v>
      </c>
      <c r="D224" t="str">
        <f t="shared" si="45"/>
        <v>269861437</v>
      </c>
      <c r="E22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24" t="str">
        <f t="shared" si="46"/>
        <v>empreendedores_zip_native_native_627x627_taxa_zero_atendimento_pequeno_empreendedor_look-a-like_e_predictive audience</v>
      </c>
      <c r="G224" t="str">
        <f t="shared" si="47"/>
        <v>464504716</v>
      </c>
      <c r="H224" t="str">
        <f t="shared" si="48"/>
        <v>Tracking</v>
      </c>
      <c r="I224">
        <f t="shared" si="49"/>
        <v>0</v>
      </c>
      <c r="J224">
        <f t="shared" si="50"/>
        <v>1</v>
      </c>
      <c r="K224" s="4">
        <f t="shared" si="51"/>
        <v>3.5000000000000001E-3</v>
      </c>
      <c r="L224">
        <f t="shared" si="41"/>
        <v>2.5000000000000001E-2</v>
      </c>
      <c r="M224" s="4">
        <f t="shared" si="39"/>
        <v>3.5000000000000001E-3</v>
      </c>
      <c r="N224" s="4">
        <f t="shared" si="40"/>
        <v>2.5000000000000001E-2</v>
      </c>
    </row>
    <row r="225" spans="1:14">
      <c r="A225">
        <f t="shared" si="42"/>
        <v>0</v>
      </c>
      <c r="B225">
        <f t="shared" si="43"/>
        <v>0</v>
      </c>
      <c r="C225">
        <f t="shared" si="44"/>
        <v>0</v>
      </c>
      <c r="D225">
        <f t="shared" si="45"/>
        <v>0</v>
      </c>
      <c r="E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">
        <f t="shared" si="46"/>
        <v>0</v>
      </c>
      <c r="G225">
        <f t="shared" si="47"/>
        <v>0</v>
      </c>
      <c r="H225">
        <f t="shared" si="48"/>
        <v>0</v>
      </c>
      <c r="I225">
        <f t="shared" si="49"/>
        <v>0</v>
      </c>
      <c r="J225">
        <f t="shared" si="50"/>
        <v>0</v>
      </c>
      <c r="K225" s="4" t="e">
        <f t="shared" si="51"/>
        <v>#N/A</v>
      </c>
      <c r="L225" t="e">
        <f t="shared" si="41"/>
        <v>#N/A</v>
      </c>
      <c r="M225" s="4" t="e">
        <f t="shared" si="39"/>
        <v>#N/A</v>
      </c>
      <c r="N225" s="4" t="e">
        <f t="shared" si="40"/>
        <v>#N/A</v>
      </c>
    </row>
    <row r="226" spans="1:14">
      <c r="A226">
        <f t="shared" si="42"/>
        <v>0</v>
      </c>
      <c r="B226">
        <f t="shared" si="43"/>
        <v>0</v>
      </c>
      <c r="C226">
        <f t="shared" si="44"/>
        <v>0</v>
      </c>
      <c r="D226">
        <f t="shared" si="45"/>
        <v>0</v>
      </c>
      <c r="E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">
        <f t="shared" si="46"/>
        <v>0</v>
      </c>
      <c r="G226">
        <f t="shared" si="47"/>
        <v>0</v>
      </c>
      <c r="H226">
        <f t="shared" si="48"/>
        <v>0</v>
      </c>
      <c r="I226">
        <f t="shared" si="49"/>
        <v>0</v>
      </c>
      <c r="J226">
        <f t="shared" si="50"/>
        <v>0</v>
      </c>
      <c r="K226" s="4" t="e">
        <f t="shared" si="51"/>
        <v>#N/A</v>
      </c>
      <c r="L226" t="e">
        <f t="shared" si="41"/>
        <v>#N/A</v>
      </c>
      <c r="M226" s="4" t="e">
        <f t="shared" si="39"/>
        <v>#N/A</v>
      </c>
      <c r="N226" s="4" t="e">
        <f t="shared" si="40"/>
        <v>#N/A</v>
      </c>
    </row>
    <row r="227" spans="1:14">
      <c r="A227">
        <f t="shared" si="42"/>
        <v>0</v>
      </c>
      <c r="B227">
        <f t="shared" si="43"/>
        <v>0</v>
      </c>
      <c r="C227">
        <f t="shared" si="44"/>
        <v>0</v>
      </c>
      <c r="D227">
        <f t="shared" si="45"/>
        <v>0</v>
      </c>
      <c r="E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">
        <f t="shared" si="46"/>
        <v>0</v>
      </c>
      <c r="G227">
        <f t="shared" si="47"/>
        <v>0</v>
      </c>
      <c r="H227">
        <f t="shared" si="48"/>
        <v>0</v>
      </c>
      <c r="I227">
        <f t="shared" si="49"/>
        <v>0</v>
      </c>
      <c r="J227">
        <f t="shared" si="50"/>
        <v>0</v>
      </c>
      <c r="K227" s="4" t="e">
        <f t="shared" si="51"/>
        <v>#N/A</v>
      </c>
      <c r="L227" t="e">
        <f t="shared" si="41"/>
        <v>#N/A</v>
      </c>
      <c r="M227" s="4" t="e">
        <f t="shared" ref="M227:M290" si="52">IF(E227="Dynamic Click",J227*K227,K227*$I227/1000)</f>
        <v>#N/A</v>
      </c>
      <c r="N227" s="4" t="e">
        <f t="shared" ref="N227:N290" si="53">IF(E227="Dynamic Click",J227*L227,L227*$I227/1000)</f>
        <v>#N/A</v>
      </c>
    </row>
    <row r="228" spans="1:14">
      <c r="A228">
        <f t="shared" si="42"/>
        <v>0</v>
      </c>
      <c r="B228">
        <f t="shared" si="43"/>
        <v>0</v>
      </c>
      <c r="C228">
        <f t="shared" si="44"/>
        <v>0</v>
      </c>
      <c r="D228">
        <f t="shared" si="45"/>
        <v>0</v>
      </c>
      <c r="E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">
        <f t="shared" si="46"/>
        <v>0</v>
      </c>
      <c r="G228">
        <f t="shared" si="47"/>
        <v>0</v>
      </c>
      <c r="H228">
        <f t="shared" si="48"/>
        <v>0</v>
      </c>
      <c r="I228">
        <f t="shared" si="49"/>
        <v>0</v>
      </c>
      <c r="J228">
        <f t="shared" si="50"/>
        <v>0</v>
      </c>
      <c r="K228" s="4" t="e">
        <f t="shared" si="51"/>
        <v>#N/A</v>
      </c>
      <c r="L228" t="e">
        <f t="shared" si="41"/>
        <v>#N/A</v>
      </c>
      <c r="M228" s="4" t="e">
        <f t="shared" si="52"/>
        <v>#N/A</v>
      </c>
      <c r="N228" s="4" t="e">
        <f t="shared" si="53"/>
        <v>#N/A</v>
      </c>
    </row>
    <row r="229" spans="1:14">
      <c r="A229">
        <f t="shared" si="42"/>
        <v>0</v>
      </c>
      <c r="B229">
        <f t="shared" si="43"/>
        <v>0</v>
      </c>
      <c r="C229">
        <f t="shared" si="44"/>
        <v>0</v>
      </c>
      <c r="D229">
        <f t="shared" si="45"/>
        <v>0</v>
      </c>
      <c r="E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">
        <f t="shared" si="46"/>
        <v>0</v>
      </c>
      <c r="G229">
        <f t="shared" si="47"/>
        <v>0</v>
      </c>
      <c r="H229">
        <f t="shared" si="48"/>
        <v>0</v>
      </c>
      <c r="I229">
        <f t="shared" si="49"/>
        <v>0</v>
      </c>
      <c r="J229">
        <f t="shared" si="50"/>
        <v>0</v>
      </c>
      <c r="K229" s="4" t="e">
        <f t="shared" si="51"/>
        <v>#N/A</v>
      </c>
      <c r="L229" t="e">
        <f t="shared" si="41"/>
        <v>#N/A</v>
      </c>
      <c r="M229" s="4" t="e">
        <f t="shared" si="52"/>
        <v>#N/A</v>
      </c>
      <c r="N229" s="4" t="e">
        <f t="shared" si="53"/>
        <v>#N/A</v>
      </c>
    </row>
    <row r="230" spans="1:14">
      <c r="A230">
        <f t="shared" si="42"/>
        <v>0</v>
      </c>
      <c r="B230">
        <f t="shared" si="43"/>
        <v>0</v>
      </c>
      <c r="C230">
        <f t="shared" si="44"/>
        <v>0</v>
      </c>
      <c r="D230">
        <f t="shared" si="45"/>
        <v>0</v>
      </c>
      <c r="E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">
        <f t="shared" si="46"/>
        <v>0</v>
      </c>
      <c r="G230">
        <f t="shared" si="47"/>
        <v>0</v>
      </c>
      <c r="H230">
        <f t="shared" si="48"/>
        <v>0</v>
      </c>
      <c r="I230">
        <f t="shared" si="49"/>
        <v>0</v>
      </c>
      <c r="J230">
        <f t="shared" si="50"/>
        <v>0</v>
      </c>
      <c r="K230" s="4" t="e">
        <f t="shared" si="51"/>
        <v>#N/A</v>
      </c>
      <c r="L230" t="e">
        <f t="shared" si="41"/>
        <v>#N/A</v>
      </c>
      <c r="M230" s="4" t="e">
        <f t="shared" si="52"/>
        <v>#N/A</v>
      </c>
      <c r="N230" s="4" t="e">
        <f t="shared" si="53"/>
        <v>#N/A</v>
      </c>
    </row>
    <row r="231" spans="1:14">
      <c r="A231">
        <f t="shared" si="42"/>
        <v>0</v>
      </c>
      <c r="B231">
        <f t="shared" si="43"/>
        <v>0</v>
      </c>
      <c r="C231">
        <f t="shared" si="44"/>
        <v>0</v>
      </c>
      <c r="D231">
        <f t="shared" si="45"/>
        <v>0</v>
      </c>
      <c r="E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">
        <f t="shared" si="46"/>
        <v>0</v>
      </c>
      <c r="G231">
        <f t="shared" si="47"/>
        <v>0</v>
      </c>
      <c r="H231">
        <f t="shared" si="48"/>
        <v>0</v>
      </c>
      <c r="I231">
        <f t="shared" si="49"/>
        <v>0</v>
      </c>
      <c r="J231">
        <f t="shared" si="50"/>
        <v>0</v>
      </c>
      <c r="K231" s="4" t="e">
        <f t="shared" si="51"/>
        <v>#N/A</v>
      </c>
      <c r="L231" t="e">
        <f t="shared" si="41"/>
        <v>#N/A</v>
      </c>
      <c r="M231" s="4" t="e">
        <f t="shared" si="52"/>
        <v>#N/A</v>
      </c>
      <c r="N231" s="4" t="e">
        <f t="shared" si="53"/>
        <v>#N/A</v>
      </c>
    </row>
    <row r="232" spans="1:14">
      <c r="A232">
        <f t="shared" si="42"/>
        <v>0</v>
      </c>
      <c r="B232">
        <f t="shared" si="43"/>
        <v>0</v>
      </c>
      <c r="C232">
        <f t="shared" si="44"/>
        <v>0</v>
      </c>
      <c r="D232">
        <f t="shared" si="45"/>
        <v>0</v>
      </c>
      <c r="E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">
        <f t="shared" si="46"/>
        <v>0</v>
      </c>
      <c r="G232">
        <f t="shared" si="47"/>
        <v>0</v>
      </c>
      <c r="H232">
        <f t="shared" si="48"/>
        <v>0</v>
      </c>
      <c r="I232">
        <f t="shared" si="49"/>
        <v>0</v>
      </c>
      <c r="J232">
        <f t="shared" si="50"/>
        <v>0</v>
      </c>
      <c r="K232" s="4" t="e">
        <f t="shared" si="51"/>
        <v>#N/A</v>
      </c>
      <c r="L232" t="e">
        <f t="shared" si="41"/>
        <v>#N/A</v>
      </c>
      <c r="M232" s="4" t="e">
        <f t="shared" si="52"/>
        <v>#N/A</v>
      </c>
      <c r="N232" s="4" t="e">
        <f t="shared" si="53"/>
        <v>#N/A</v>
      </c>
    </row>
    <row r="233" spans="1:14">
      <c r="A233">
        <f t="shared" si="42"/>
        <v>0</v>
      </c>
      <c r="B233">
        <f t="shared" si="43"/>
        <v>0</v>
      </c>
      <c r="C233">
        <f t="shared" si="44"/>
        <v>0</v>
      </c>
      <c r="D233">
        <f t="shared" si="45"/>
        <v>0</v>
      </c>
      <c r="E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">
        <f t="shared" si="46"/>
        <v>0</v>
      </c>
      <c r="G233">
        <f t="shared" si="47"/>
        <v>0</v>
      </c>
      <c r="H233">
        <f t="shared" si="48"/>
        <v>0</v>
      </c>
      <c r="I233">
        <f t="shared" si="49"/>
        <v>0</v>
      </c>
      <c r="J233">
        <f t="shared" si="50"/>
        <v>0</v>
      </c>
      <c r="K233" s="4" t="e">
        <f t="shared" si="51"/>
        <v>#N/A</v>
      </c>
      <c r="L233" t="e">
        <f t="shared" si="41"/>
        <v>#N/A</v>
      </c>
      <c r="M233" s="4" t="e">
        <f t="shared" si="52"/>
        <v>#N/A</v>
      </c>
      <c r="N233" s="4" t="e">
        <f t="shared" si="53"/>
        <v>#N/A</v>
      </c>
    </row>
    <row r="234" spans="1:14">
      <c r="A234">
        <f t="shared" si="42"/>
        <v>0</v>
      </c>
      <c r="B234">
        <f t="shared" si="43"/>
        <v>0</v>
      </c>
      <c r="C234">
        <f t="shared" si="44"/>
        <v>0</v>
      </c>
      <c r="D234">
        <f t="shared" si="45"/>
        <v>0</v>
      </c>
      <c r="E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">
        <f t="shared" si="46"/>
        <v>0</v>
      </c>
      <c r="G234">
        <f t="shared" si="47"/>
        <v>0</v>
      </c>
      <c r="H234">
        <f t="shared" si="48"/>
        <v>0</v>
      </c>
      <c r="I234">
        <f t="shared" si="49"/>
        <v>0</v>
      </c>
      <c r="J234">
        <f t="shared" si="50"/>
        <v>0</v>
      </c>
      <c r="K234" s="4" t="e">
        <f t="shared" si="51"/>
        <v>#N/A</v>
      </c>
      <c r="L234" t="e">
        <f t="shared" si="41"/>
        <v>#N/A</v>
      </c>
      <c r="M234" s="4" t="e">
        <f t="shared" si="52"/>
        <v>#N/A</v>
      </c>
      <c r="N234" s="4" t="e">
        <f t="shared" si="53"/>
        <v>#N/A</v>
      </c>
    </row>
    <row r="235" spans="1:14">
      <c r="A235">
        <f t="shared" si="42"/>
        <v>0</v>
      </c>
      <c r="B235">
        <f t="shared" si="43"/>
        <v>0</v>
      </c>
      <c r="C235">
        <f t="shared" si="44"/>
        <v>0</v>
      </c>
      <c r="D235">
        <f t="shared" si="45"/>
        <v>0</v>
      </c>
      <c r="E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">
        <f t="shared" si="46"/>
        <v>0</v>
      </c>
      <c r="G235">
        <f t="shared" si="47"/>
        <v>0</v>
      </c>
      <c r="H235">
        <f t="shared" si="48"/>
        <v>0</v>
      </c>
      <c r="I235">
        <f t="shared" si="49"/>
        <v>0</v>
      </c>
      <c r="J235">
        <f t="shared" si="50"/>
        <v>0</v>
      </c>
      <c r="K235" s="4" t="e">
        <f t="shared" si="51"/>
        <v>#N/A</v>
      </c>
      <c r="L235" t="e">
        <f t="shared" si="41"/>
        <v>#N/A</v>
      </c>
      <c r="M235" s="4" t="e">
        <f t="shared" si="52"/>
        <v>#N/A</v>
      </c>
      <c r="N235" s="4" t="e">
        <f t="shared" si="53"/>
        <v>#N/A</v>
      </c>
    </row>
    <row r="236" spans="1:14">
      <c r="A236">
        <f t="shared" si="42"/>
        <v>0</v>
      </c>
      <c r="B236">
        <f t="shared" si="43"/>
        <v>0</v>
      </c>
      <c r="C236">
        <f t="shared" si="44"/>
        <v>0</v>
      </c>
      <c r="D236">
        <f t="shared" si="45"/>
        <v>0</v>
      </c>
      <c r="E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">
        <f t="shared" si="46"/>
        <v>0</v>
      </c>
      <c r="G236">
        <f t="shared" si="47"/>
        <v>0</v>
      </c>
      <c r="H236">
        <f t="shared" si="48"/>
        <v>0</v>
      </c>
      <c r="I236">
        <f t="shared" si="49"/>
        <v>0</v>
      </c>
      <c r="J236">
        <f t="shared" si="50"/>
        <v>0</v>
      </c>
      <c r="K236" s="4" t="e">
        <f t="shared" si="51"/>
        <v>#N/A</v>
      </c>
      <c r="L236" t="e">
        <f t="shared" ref="L236:L299" si="54">VLOOKUP(E236,tabela,3,FALSE)</f>
        <v>#N/A</v>
      </c>
      <c r="M236" s="4" t="e">
        <f t="shared" si="52"/>
        <v>#N/A</v>
      </c>
      <c r="N236" s="4" t="e">
        <f t="shared" si="53"/>
        <v>#N/A</v>
      </c>
    </row>
    <row r="237" spans="1:14">
      <c r="A237">
        <f t="shared" si="42"/>
        <v>0</v>
      </c>
      <c r="B237">
        <f t="shared" si="43"/>
        <v>0</v>
      </c>
      <c r="C237">
        <f t="shared" si="44"/>
        <v>0</v>
      </c>
      <c r="D237">
        <f t="shared" si="45"/>
        <v>0</v>
      </c>
      <c r="E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">
        <f t="shared" si="46"/>
        <v>0</v>
      </c>
      <c r="G237">
        <f t="shared" si="47"/>
        <v>0</v>
      </c>
      <c r="H237">
        <f t="shared" si="48"/>
        <v>0</v>
      </c>
      <c r="I237">
        <f t="shared" si="49"/>
        <v>0</v>
      </c>
      <c r="J237">
        <f t="shared" si="50"/>
        <v>0</v>
      </c>
      <c r="K237" s="4" t="e">
        <f t="shared" si="51"/>
        <v>#N/A</v>
      </c>
      <c r="L237" t="e">
        <f t="shared" si="54"/>
        <v>#N/A</v>
      </c>
      <c r="M237" s="4" t="e">
        <f t="shared" si="52"/>
        <v>#N/A</v>
      </c>
      <c r="N237" s="4" t="e">
        <f t="shared" si="53"/>
        <v>#N/A</v>
      </c>
    </row>
    <row r="238" spans="1:14">
      <c r="A238">
        <f t="shared" si="42"/>
        <v>0</v>
      </c>
      <c r="B238">
        <f t="shared" si="43"/>
        <v>0</v>
      </c>
      <c r="C238">
        <f t="shared" si="44"/>
        <v>0</v>
      </c>
      <c r="D238">
        <f t="shared" si="45"/>
        <v>0</v>
      </c>
      <c r="E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">
        <f t="shared" si="46"/>
        <v>0</v>
      </c>
      <c r="G238">
        <f t="shared" si="47"/>
        <v>0</v>
      </c>
      <c r="H238">
        <f t="shared" si="48"/>
        <v>0</v>
      </c>
      <c r="I238">
        <f t="shared" si="49"/>
        <v>0</v>
      </c>
      <c r="J238">
        <f t="shared" si="50"/>
        <v>0</v>
      </c>
      <c r="K238" s="4" t="e">
        <f t="shared" si="51"/>
        <v>#N/A</v>
      </c>
      <c r="L238" t="e">
        <f t="shared" si="54"/>
        <v>#N/A</v>
      </c>
      <c r="M238" s="4" t="e">
        <f t="shared" si="52"/>
        <v>#N/A</v>
      </c>
      <c r="N238" s="4" t="e">
        <f t="shared" si="53"/>
        <v>#N/A</v>
      </c>
    </row>
    <row r="239" spans="1:14">
      <c r="A239">
        <f t="shared" si="42"/>
        <v>0</v>
      </c>
      <c r="B239">
        <f t="shared" si="43"/>
        <v>0</v>
      </c>
      <c r="C239">
        <f t="shared" si="44"/>
        <v>0</v>
      </c>
      <c r="D239">
        <f t="shared" si="45"/>
        <v>0</v>
      </c>
      <c r="E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">
        <f t="shared" si="46"/>
        <v>0</v>
      </c>
      <c r="G239">
        <f t="shared" si="47"/>
        <v>0</v>
      </c>
      <c r="H239">
        <f t="shared" si="48"/>
        <v>0</v>
      </c>
      <c r="I239">
        <f t="shared" si="49"/>
        <v>0</v>
      </c>
      <c r="J239">
        <f t="shared" si="50"/>
        <v>0</v>
      </c>
      <c r="K239" s="4" t="e">
        <f t="shared" si="51"/>
        <v>#N/A</v>
      </c>
      <c r="L239" t="e">
        <f t="shared" si="54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2"/>
        <v>0</v>
      </c>
      <c r="B240">
        <f t="shared" si="43"/>
        <v>0</v>
      </c>
      <c r="C240">
        <f t="shared" si="44"/>
        <v>0</v>
      </c>
      <c r="D240">
        <f t="shared" si="45"/>
        <v>0</v>
      </c>
      <c r="E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">
        <f t="shared" si="46"/>
        <v>0</v>
      </c>
      <c r="G240">
        <f t="shared" si="47"/>
        <v>0</v>
      </c>
      <c r="H240">
        <f t="shared" si="48"/>
        <v>0</v>
      </c>
      <c r="I240">
        <f t="shared" si="49"/>
        <v>0</v>
      </c>
      <c r="J240">
        <f t="shared" si="50"/>
        <v>0</v>
      </c>
      <c r="K240" s="4" t="e">
        <f t="shared" si="51"/>
        <v>#N/A</v>
      </c>
      <c r="L240" t="e">
        <f t="shared" si="54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2"/>
        <v>0</v>
      </c>
      <c r="B241">
        <f t="shared" si="43"/>
        <v>0</v>
      </c>
      <c r="C241">
        <f t="shared" si="44"/>
        <v>0</v>
      </c>
      <c r="D241">
        <f t="shared" si="45"/>
        <v>0</v>
      </c>
      <c r="E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">
        <f t="shared" si="46"/>
        <v>0</v>
      </c>
      <c r="G241">
        <f t="shared" si="47"/>
        <v>0</v>
      </c>
      <c r="H241">
        <f t="shared" si="48"/>
        <v>0</v>
      </c>
      <c r="I241">
        <f t="shared" si="49"/>
        <v>0</v>
      </c>
      <c r="J241">
        <f t="shared" si="50"/>
        <v>0</v>
      </c>
      <c r="K241" s="4" t="e">
        <f t="shared" si="51"/>
        <v>#N/A</v>
      </c>
      <c r="L241" t="e">
        <f t="shared" si="54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9"/>
  <sheetViews>
    <sheetView showGridLines="0" tabSelected="1" topLeftCell="B1" workbookViewId="0">
      <selection activeCell="D1" sqref="D1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56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35708195</v>
      </c>
      <c r="E4" s="14">
        <f>C4*D4/1000</f>
        <v>3570.8195000000001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7"/>
      <c r="G5" s="14">
        <f>SUM(total_adops_filtrada)</f>
        <v>3733.3409999999999</v>
      </c>
      <c r="H5" s="14">
        <f>SUM(total_ferramenta_filtrada)</f>
        <v>1456.0343000000003</v>
      </c>
    </row>
    <row r="6" spans="1:8">
      <c r="B6" s="13" t="s">
        <v>10</v>
      </c>
      <c r="C6" s="2">
        <v>2.5000000000000001E-2</v>
      </c>
      <c r="D6" s="2">
        <f>SUMIF(adtype_filtrada,$B6,clicks_filtrada)</f>
        <v>6375</v>
      </c>
      <c r="E6" s="14">
        <f>C6*D6</f>
        <v>159.375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8990</v>
      </c>
      <c r="E8" s="14">
        <f>(C8*D8)/1000</f>
        <v>3.1465000000000001</v>
      </c>
      <c r="F8" s="27"/>
    </row>
    <row r="9" spans="1:8">
      <c r="B9" s="12" t="s">
        <v>22</v>
      </c>
      <c r="C9" s="12"/>
      <c r="D9" s="12"/>
      <c r="E9" s="15">
        <f>SUM(E4:E8)</f>
        <v>3733.3409999999999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71</v>
      </c>
      <c r="C19" t="s">
        <v>55</v>
      </c>
      <c r="D19" t="s">
        <v>72</v>
      </c>
      <c r="E19" t="s">
        <v>73</v>
      </c>
      <c r="F19" t="s">
        <v>12</v>
      </c>
      <c r="G19" t="s">
        <v>72</v>
      </c>
      <c r="H19" t="s">
        <v>74</v>
      </c>
      <c r="I19" t="s">
        <v>53</v>
      </c>
      <c r="J19">
        <v>1307</v>
      </c>
      <c r="K19">
        <v>2</v>
      </c>
      <c r="L19" s="4">
        <v>0.04</v>
      </c>
      <c r="M19">
        <v>0.1</v>
      </c>
      <c r="N19" s="4">
        <v>5.228E-2</v>
      </c>
      <c r="O19" s="4">
        <v>0.13070000000000001</v>
      </c>
    </row>
    <row r="20" spans="1:15">
      <c r="B20" t="s">
        <v>71</v>
      </c>
      <c r="C20" t="s">
        <v>55</v>
      </c>
      <c r="D20" t="s">
        <v>75</v>
      </c>
      <c r="E20" t="s">
        <v>76</v>
      </c>
      <c r="F20" t="s">
        <v>12</v>
      </c>
      <c r="G20" t="s">
        <v>75</v>
      </c>
      <c r="H20" t="s">
        <v>77</v>
      </c>
      <c r="I20" t="s">
        <v>53</v>
      </c>
      <c r="J20">
        <v>1595</v>
      </c>
      <c r="K20">
        <v>2</v>
      </c>
      <c r="L20" s="4">
        <v>0.04</v>
      </c>
      <c r="M20">
        <v>0.1</v>
      </c>
      <c r="N20" s="4">
        <v>6.3800000000000009E-2</v>
      </c>
      <c r="O20" s="4">
        <v>0.1595</v>
      </c>
    </row>
    <row r="21" spans="1:15">
      <c r="B21" t="s">
        <v>71</v>
      </c>
      <c r="C21" t="s">
        <v>55</v>
      </c>
      <c r="D21" t="s">
        <v>78</v>
      </c>
      <c r="E21" t="s">
        <v>79</v>
      </c>
      <c r="F21" t="s">
        <v>12</v>
      </c>
      <c r="G21" t="s">
        <v>78</v>
      </c>
      <c r="H21" t="s">
        <v>80</v>
      </c>
      <c r="I21" t="s">
        <v>53</v>
      </c>
      <c r="J21">
        <v>7242</v>
      </c>
      <c r="K21">
        <v>41</v>
      </c>
      <c r="L21" s="4">
        <v>0.04</v>
      </c>
      <c r="M21">
        <v>0.1</v>
      </c>
      <c r="N21" s="4">
        <v>0.28967999999999999</v>
      </c>
      <c r="O21" s="4">
        <v>0.72420000000000007</v>
      </c>
    </row>
    <row r="22" spans="1:15">
      <c r="B22" t="s">
        <v>71</v>
      </c>
      <c r="C22" t="s">
        <v>55</v>
      </c>
      <c r="D22" t="s">
        <v>81</v>
      </c>
      <c r="E22" t="s">
        <v>82</v>
      </c>
      <c r="F22" t="s">
        <v>12</v>
      </c>
      <c r="G22" t="s">
        <v>81</v>
      </c>
      <c r="H22" t="s">
        <v>83</v>
      </c>
      <c r="I22" t="s">
        <v>53</v>
      </c>
      <c r="J22">
        <v>6837</v>
      </c>
      <c r="K22">
        <v>25</v>
      </c>
      <c r="L22" s="4">
        <v>0.04</v>
      </c>
      <c r="M22">
        <v>0.1</v>
      </c>
      <c r="N22" s="4">
        <v>0.27348</v>
      </c>
      <c r="O22" s="4">
        <v>0.68370000000000009</v>
      </c>
    </row>
    <row r="23" spans="1:15">
      <c r="B23" t="s">
        <v>71</v>
      </c>
      <c r="C23" t="s">
        <v>55</v>
      </c>
      <c r="D23" t="s">
        <v>84</v>
      </c>
      <c r="E23" t="s">
        <v>85</v>
      </c>
      <c r="F23" t="s">
        <v>12</v>
      </c>
      <c r="G23" t="s">
        <v>84</v>
      </c>
      <c r="H23" t="s">
        <v>86</v>
      </c>
      <c r="I23" t="s">
        <v>53</v>
      </c>
      <c r="J23">
        <v>2423</v>
      </c>
      <c r="K23">
        <v>61</v>
      </c>
      <c r="L23" s="4">
        <v>0.04</v>
      </c>
      <c r="M23">
        <v>0.1</v>
      </c>
      <c r="N23" s="4">
        <v>9.6920000000000006E-2</v>
      </c>
      <c r="O23" s="4">
        <v>0.24230000000000002</v>
      </c>
    </row>
    <row r="24" spans="1:15">
      <c r="B24" t="s">
        <v>71</v>
      </c>
      <c r="C24" t="s">
        <v>55</v>
      </c>
      <c r="D24" t="s">
        <v>87</v>
      </c>
      <c r="E24" t="s">
        <v>88</v>
      </c>
      <c r="F24" t="s">
        <v>12</v>
      </c>
      <c r="G24" t="s">
        <v>87</v>
      </c>
      <c r="H24" t="s">
        <v>89</v>
      </c>
      <c r="I24" t="s">
        <v>53</v>
      </c>
      <c r="J24">
        <v>3283</v>
      </c>
      <c r="K24">
        <v>8</v>
      </c>
      <c r="L24" s="4">
        <v>0.04</v>
      </c>
      <c r="M24">
        <v>0.1</v>
      </c>
      <c r="N24" s="4">
        <v>0.13131999999999999</v>
      </c>
      <c r="O24" s="4">
        <v>0.32830000000000004</v>
      </c>
    </row>
    <row r="25" spans="1:15">
      <c r="B25" t="s">
        <v>71</v>
      </c>
      <c r="C25" t="s">
        <v>55</v>
      </c>
      <c r="D25" t="s">
        <v>90</v>
      </c>
      <c r="E25" t="s">
        <v>91</v>
      </c>
      <c r="F25" t="s">
        <v>12</v>
      </c>
      <c r="G25" t="s">
        <v>90</v>
      </c>
      <c r="H25" t="s">
        <v>92</v>
      </c>
      <c r="I25" t="s">
        <v>53</v>
      </c>
      <c r="J25">
        <v>3206</v>
      </c>
      <c r="K25">
        <v>2</v>
      </c>
      <c r="L25" s="4">
        <v>0.04</v>
      </c>
      <c r="M25">
        <v>0.1</v>
      </c>
      <c r="N25" s="4">
        <v>0.12824000000000002</v>
      </c>
      <c r="O25" s="4">
        <v>0.3206</v>
      </c>
    </row>
    <row r="26" spans="1:15">
      <c r="B26" t="s">
        <v>71</v>
      </c>
      <c r="C26" t="s">
        <v>55</v>
      </c>
      <c r="D26" t="s">
        <v>93</v>
      </c>
      <c r="E26" t="s">
        <v>94</v>
      </c>
      <c r="F26" t="s">
        <v>12</v>
      </c>
      <c r="G26" t="s">
        <v>93</v>
      </c>
      <c r="H26" t="s">
        <v>95</v>
      </c>
      <c r="I26" t="s">
        <v>53</v>
      </c>
      <c r="J26">
        <v>9801</v>
      </c>
      <c r="K26">
        <v>56</v>
      </c>
      <c r="L26" s="4">
        <v>0.04</v>
      </c>
      <c r="M26">
        <v>0.1</v>
      </c>
      <c r="N26" s="4">
        <v>0.39204</v>
      </c>
      <c r="O26" s="4">
        <v>0.98009999999999997</v>
      </c>
    </row>
    <row r="27" spans="1:15">
      <c r="B27" t="s">
        <v>71</v>
      </c>
      <c r="C27" t="s">
        <v>55</v>
      </c>
      <c r="D27" t="s">
        <v>96</v>
      </c>
      <c r="E27" t="s">
        <v>97</v>
      </c>
      <c r="F27" t="s">
        <v>12</v>
      </c>
      <c r="G27" t="s">
        <v>96</v>
      </c>
      <c r="H27" t="s">
        <v>98</v>
      </c>
      <c r="I27" t="s">
        <v>53</v>
      </c>
      <c r="J27">
        <v>14602</v>
      </c>
      <c r="K27">
        <v>48</v>
      </c>
      <c r="L27" s="4">
        <v>0.04</v>
      </c>
      <c r="M27">
        <v>0.1</v>
      </c>
      <c r="N27" s="4">
        <v>0.58408000000000004</v>
      </c>
      <c r="O27" s="4">
        <v>1.4601999999999999</v>
      </c>
    </row>
    <row r="28" spans="1:15">
      <c r="B28" t="s">
        <v>71</v>
      </c>
      <c r="C28" t="s">
        <v>55</v>
      </c>
      <c r="D28" t="s">
        <v>99</v>
      </c>
      <c r="E28" t="s">
        <v>100</v>
      </c>
      <c r="F28" t="s">
        <v>12</v>
      </c>
      <c r="G28" t="s">
        <v>99</v>
      </c>
      <c r="H28" t="s">
        <v>101</v>
      </c>
      <c r="I28" t="s">
        <v>53</v>
      </c>
      <c r="J28">
        <v>3832</v>
      </c>
      <c r="K28">
        <v>80</v>
      </c>
      <c r="L28" s="4">
        <v>0.04</v>
      </c>
      <c r="M28">
        <v>0.1</v>
      </c>
      <c r="N28" s="4">
        <v>0.15328</v>
      </c>
      <c r="O28" s="4">
        <v>0.38320000000000004</v>
      </c>
    </row>
    <row r="29" spans="1:15">
      <c r="B29" t="s">
        <v>58</v>
      </c>
      <c r="C29" t="s">
        <v>54</v>
      </c>
      <c r="D29" t="s">
        <v>127</v>
      </c>
      <c r="E29" t="s">
        <v>128</v>
      </c>
      <c r="F29" t="s">
        <v>10</v>
      </c>
      <c r="G29" t="s">
        <v>127</v>
      </c>
      <c r="H29" t="s">
        <v>129</v>
      </c>
      <c r="I29" t="s">
        <v>30</v>
      </c>
      <c r="J29">
        <v>0</v>
      </c>
      <c r="K29">
        <v>1</v>
      </c>
      <c r="L29" s="4">
        <v>3.5000000000000001E-3</v>
      </c>
      <c r="M29">
        <v>2.5000000000000001E-2</v>
      </c>
      <c r="N29" s="4">
        <v>3.5000000000000001E-3</v>
      </c>
      <c r="O29" s="4">
        <v>2.5000000000000001E-2</v>
      </c>
    </row>
    <row r="30" spans="1:15">
      <c r="B30" t="s">
        <v>58</v>
      </c>
      <c r="C30" t="s">
        <v>54</v>
      </c>
      <c r="D30" t="s">
        <v>59</v>
      </c>
      <c r="E30" t="s">
        <v>60</v>
      </c>
      <c r="F30" t="s">
        <v>12</v>
      </c>
      <c r="G30" t="s">
        <v>59</v>
      </c>
      <c r="H30" t="s">
        <v>61</v>
      </c>
      <c r="I30" t="s">
        <v>30</v>
      </c>
      <c r="J30">
        <v>2</v>
      </c>
      <c r="K30">
        <v>0</v>
      </c>
      <c r="L30" s="4">
        <v>0.04</v>
      </c>
      <c r="M30">
        <v>0.1</v>
      </c>
      <c r="N30" s="4">
        <v>8.0000000000000007E-5</v>
      </c>
      <c r="O30" s="4">
        <v>2.0000000000000001E-4</v>
      </c>
    </row>
    <row r="31" spans="1:15">
      <c r="B31" t="s">
        <v>58</v>
      </c>
      <c r="C31" t="s">
        <v>70</v>
      </c>
      <c r="D31" t="s">
        <v>130</v>
      </c>
      <c r="E31" t="s">
        <v>131</v>
      </c>
      <c r="F31" t="s">
        <v>10</v>
      </c>
      <c r="G31" t="s">
        <v>130</v>
      </c>
      <c r="H31" t="s">
        <v>132</v>
      </c>
      <c r="I31" t="s">
        <v>30</v>
      </c>
      <c r="J31">
        <v>0</v>
      </c>
      <c r="K31">
        <v>1</v>
      </c>
      <c r="L31" s="4">
        <v>3.5000000000000001E-3</v>
      </c>
      <c r="M31">
        <v>2.5000000000000001E-2</v>
      </c>
      <c r="N31" s="4">
        <v>3.5000000000000001E-3</v>
      </c>
      <c r="O31" s="4">
        <v>2.5000000000000001E-2</v>
      </c>
    </row>
    <row r="32" spans="1:15">
      <c r="B32" t="s">
        <v>58</v>
      </c>
      <c r="C32" t="s">
        <v>63</v>
      </c>
      <c r="D32" t="s">
        <v>133</v>
      </c>
      <c r="E32" t="s">
        <v>134</v>
      </c>
      <c r="F32" t="s">
        <v>10</v>
      </c>
      <c r="G32" t="s">
        <v>133</v>
      </c>
      <c r="H32" t="s">
        <v>135</v>
      </c>
      <c r="I32" t="s">
        <v>30</v>
      </c>
      <c r="J32">
        <v>0</v>
      </c>
      <c r="K32">
        <v>1</v>
      </c>
      <c r="L32" s="4">
        <v>3.5000000000000001E-3</v>
      </c>
      <c r="M32">
        <v>2.5000000000000001E-2</v>
      </c>
      <c r="N32" s="4">
        <v>3.5000000000000001E-3</v>
      </c>
      <c r="O32" s="4">
        <v>2.5000000000000001E-2</v>
      </c>
    </row>
    <row r="33" spans="2:15">
      <c r="B33" t="s">
        <v>62</v>
      </c>
      <c r="C33" t="s">
        <v>51</v>
      </c>
      <c r="D33" t="s">
        <v>136</v>
      </c>
      <c r="E33" t="s">
        <v>137</v>
      </c>
      <c r="F33" t="s">
        <v>12</v>
      </c>
      <c r="G33" t="s">
        <v>136</v>
      </c>
      <c r="H33" t="s">
        <v>138</v>
      </c>
      <c r="I33" t="s">
        <v>30</v>
      </c>
      <c r="J33">
        <v>1</v>
      </c>
      <c r="K33">
        <v>0</v>
      </c>
      <c r="L33" s="4">
        <v>0.04</v>
      </c>
      <c r="M33">
        <v>0.1</v>
      </c>
      <c r="N33" s="4">
        <v>4.0000000000000003E-5</v>
      </c>
      <c r="O33" s="4">
        <v>1E-4</v>
      </c>
    </row>
    <row r="34" spans="2:15">
      <c r="B34" t="s">
        <v>62</v>
      </c>
      <c r="C34" t="s">
        <v>51</v>
      </c>
      <c r="D34" t="s">
        <v>139</v>
      </c>
      <c r="E34" t="s">
        <v>140</v>
      </c>
      <c r="F34" t="s">
        <v>12</v>
      </c>
      <c r="G34" t="s">
        <v>139</v>
      </c>
      <c r="H34" t="s">
        <v>141</v>
      </c>
      <c r="I34" t="s">
        <v>30</v>
      </c>
      <c r="J34">
        <v>1</v>
      </c>
      <c r="K34">
        <v>0</v>
      </c>
      <c r="L34" s="4">
        <v>0.04</v>
      </c>
      <c r="M34">
        <v>0.1</v>
      </c>
      <c r="N34" s="4">
        <v>4.0000000000000003E-5</v>
      </c>
      <c r="O34" s="4">
        <v>1E-4</v>
      </c>
    </row>
    <row r="35" spans="2:15">
      <c r="B35" t="s">
        <v>62</v>
      </c>
      <c r="C35" t="s">
        <v>51</v>
      </c>
      <c r="D35" t="s">
        <v>64</v>
      </c>
      <c r="E35" t="s">
        <v>65</v>
      </c>
      <c r="F35" t="s">
        <v>12</v>
      </c>
      <c r="G35" t="s">
        <v>64</v>
      </c>
      <c r="H35" t="s">
        <v>66</v>
      </c>
      <c r="I35" t="s">
        <v>30</v>
      </c>
      <c r="J35">
        <v>1</v>
      </c>
      <c r="K35">
        <v>0</v>
      </c>
      <c r="L35" s="4">
        <v>0.04</v>
      </c>
      <c r="M35">
        <v>0.1</v>
      </c>
      <c r="N35" s="4">
        <v>4.0000000000000003E-5</v>
      </c>
      <c r="O35" s="4">
        <v>1E-4</v>
      </c>
    </row>
    <row r="36" spans="2:15">
      <c r="B36" t="s">
        <v>62</v>
      </c>
      <c r="C36" t="s">
        <v>51</v>
      </c>
      <c r="D36" t="s">
        <v>142</v>
      </c>
      <c r="E36" t="s">
        <v>143</v>
      </c>
      <c r="F36" t="s">
        <v>12</v>
      </c>
      <c r="G36" t="s">
        <v>142</v>
      </c>
      <c r="H36" t="s">
        <v>144</v>
      </c>
      <c r="I36" t="s">
        <v>30</v>
      </c>
      <c r="J36">
        <v>1</v>
      </c>
      <c r="K36">
        <v>0</v>
      </c>
      <c r="L36" s="4">
        <v>0.04</v>
      </c>
      <c r="M36">
        <v>0.1</v>
      </c>
      <c r="N36" s="4">
        <v>4.0000000000000003E-5</v>
      </c>
      <c r="O36" s="4">
        <v>1E-4</v>
      </c>
    </row>
    <row r="37" spans="2:15">
      <c r="B37" t="s">
        <v>62</v>
      </c>
      <c r="C37" t="s">
        <v>51</v>
      </c>
      <c r="D37" t="s">
        <v>67</v>
      </c>
      <c r="E37" t="s">
        <v>68</v>
      </c>
      <c r="F37" t="s">
        <v>12</v>
      </c>
      <c r="G37" t="s">
        <v>67</v>
      </c>
      <c r="H37" t="s">
        <v>69</v>
      </c>
      <c r="I37" t="s">
        <v>30</v>
      </c>
      <c r="J37">
        <v>2</v>
      </c>
      <c r="K37">
        <v>0</v>
      </c>
      <c r="L37" s="4">
        <v>0.04</v>
      </c>
      <c r="M37">
        <v>0.1</v>
      </c>
      <c r="N37" s="4">
        <v>8.0000000000000007E-5</v>
      </c>
      <c r="O37" s="4">
        <v>2.0000000000000001E-4</v>
      </c>
    </row>
    <row r="38" spans="2:15">
      <c r="B38" t="s">
        <v>102</v>
      </c>
      <c r="C38" t="s">
        <v>52</v>
      </c>
      <c r="D38" t="s">
        <v>103</v>
      </c>
      <c r="E38" t="s">
        <v>104</v>
      </c>
      <c r="F38" t="s">
        <v>12</v>
      </c>
      <c r="G38" t="s">
        <v>103</v>
      </c>
      <c r="H38" t="s">
        <v>105</v>
      </c>
      <c r="I38" t="s">
        <v>53</v>
      </c>
      <c r="J38">
        <v>108705</v>
      </c>
      <c r="K38">
        <v>25</v>
      </c>
      <c r="L38" s="4">
        <v>0.04</v>
      </c>
      <c r="M38">
        <v>0.1</v>
      </c>
      <c r="N38" s="4">
        <v>4.3481999999999994</v>
      </c>
      <c r="O38" s="4">
        <v>10.8705</v>
      </c>
    </row>
    <row r="39" spans="2:15">
      <c r="B39" t="s">
        <v>102</v>
      </c>
      <c r="C39" t="s">
        <v>52</v>
      </c>
      <c r="D39" t="s">
        <v>106</v>
      </c>
      <c r="E39" t="s">
        <v>107</v>
      </c>
      <c r="F39" t="s">
        <v>29</v>
      </c>
      <c r="G39" t="s">
        <v>106</v>
      </c>
      <c r="H39" t="s">
        <v>108</v>
      </c>
      <c r="I39" t="s">
        <v>57</v>
      </c>
      <c r="J39">
        <v>4449</v>
      </c>
      <c r="K39">
        <v>98</v>
      </c>
      <c r="L39" s="4">
        <v>0.6</v>
      </c>
      <c r="M39">
        <v>0.35</v>
      </c>
      <c r="N39" s="4">
        <v>2.6694</v>
      </c>
      <c r="O39" s="4">
        <v>1.5571499999999998</v>
      </c>
    </row>
    <row r="40" spans="2:15">
      <c r="B40" t="s">
        <v>102</v>
      </c>
      <c r="C40" t="s">
        <v>52</v>
      </c>
      <c r="D40" t="s">
        <v>109</v>
      </c>
      <c r="E40" t="s">
        <v>110</v>
      </c>
      <c r="F40" t="s">
        <v>12</v>
      </c>
      <c r="G40" t="s">
        <v>109</v>
      </c>
      <c r="H40" t="s">
        <v>111</v>
      </c>
      <c r="I40" t="s">
        <v>53</v>
      </c>
      <c r="J40">
        <v>168534</v>
      </c>
      <c r="K40">
        <v>278</v>
      </c>
      <c r="L40" s="4">
        <v>0.04</v>
      </c>
      <c r="M40">
        <v>0.1</v>
      </c>
      <c r="N40" s="4">
        <v>6.7413600000000002</v>
      </c>
      <c r="O40" s="4">
        <v>16.853400000000001</v>
      </c>
    </row>
    <row r="41" spans="2:15">
      <c r="B41" t="s">
        <v>102</v>
      </c>
      <c r="C41" t="s">
        <v>52</v>
      </c>
      <c r="D41" t="s">
        <v>112</v>
      </c>
      <c r="E41" t="s">
        <v>113</v>
      </c>
      <c r="F41" t="s">
        <v>12</v>
      </c>
      <c r="G41" t="s">
        <v>112</v>
      </c>
      <c r="H41" t="s">
        <v>114</v>
      </c>
      <c r="I41" t="s">
        <v>53</v>
      </c>
      <c r="J41">
        <v>162817</v>
      </c>
      <c r="K41">
        <v>211</v>
      </c>
      <c r="L41" s="4">
        <v>0.04</v>
      </c>
      <c r="M41">
        <v>0.1</v>
      </c>
      <c r="N41" s="4">
        <v>6.5126800000000005</v>
      </c>
      <c r="O41" s="4">
        <v>16.281700000000001</v>
      </c>
    </row>
    <row r="42" spans="2:15">
      <c r="B42" t="s">
        <v>102</v>
      </c>
      <c r="C42" t="s">
        <v>52</v>
      </c>
      <c r="D42" t="s">
        <v>115</v>
      </c>
      <c r="E42" t="s">
        <v>116</v>
      </c>
      <c r="F42" t="s">
        <v>12</v>
      </c>
      <c r="G42" t="s">
        <v>115</v>
      </c>
      <c r="H42" t="s">
        <v>117</v>
      </c>
      <c r="I42" t="s">
        <v>53</v>
      </c>
      <c r="J42">
        <v>320702</v>
      </c>
      <c r="K42">
        <v>93</v>
      </c>
      <c r="L42" s="4">
        <v>0.04</v>
      </c>
      <c r="M42">
        <v>0.1</v>
      </c>
      <c r="N42" s="4">
        <v>12.82808</v>
      </c>
      <c r="O42" s="4">
        <v>32.0702</v>
      </c>
    </row>
    <row r="43" spans="2:15">
      <c r="B43" t="s">
        <v>102</v>
      </c>
      <c r="C43" t="s">
        <v>52</v>
      </c>
      <c r="D43" t="s">
        <v>118</v>
      </c>
      <c r="E43" t="s">
        <v>119</v>
      </c>
      <c r="F43" t="s">
        <v>29</v>
      </c>
      <c r="G43" t="s">
        <v>118</v>
      </c>
      <c r="H43" t="s">
        <v>120</v>
      </c>
      <c r="I43" t="s">
        <v>57</v>
      </c>
      <c r="J43">
        <v>4537</v>
      </c>
      <c r="K43">
        <v>132</v>
      </c>
      <c r="L43" s="4">
        <v>0.6</v>
      </c>
      <c r="M43">
        <v>0.35</v>
      </c>
      <c r="N43" s="4">
        <v>2.7222</v>
      </c>
      <c r="O43" s="4">
        <v>1.5879499999999998</v>
      </c>
    </row>
    <row r="44" spans="2:15">
      <c r="B44" t="s">
        <v>102</v>
      </c>
      <c r="C44" t="s">
        <v>52</v>
      </c>
      <c r="D44" t="s">
        <v>121</v>
      </c>
      <c r="E44" t="s">
        <v>122</v>
      </c>
      <c r="F44" t="s">
        <v>12</v>
      </c>
      <c r="G44" t="s">
        <v>121</v>
      </c>
      <c r="H44" t="s">
        <v>123</v>
      </c>
      <c r="I44" t="s">
        <v>53</v>
      </c>
      <c r="J44">
        <v>61156</v>
      </c>
      <c r="K44">
        <v>76</v>
      </c>
      <c r="L44" s="4">
        <v>0.04</v>
      </c>
      <c r="M44">
        <v>0.1</v>
      </c>
      <c r="N44" s="4">
        <v>2.4462400000000004</v>
      </c>
      <c r="O44" s="4">
        <v>6.1156000000000006</v>
      </c>
    </row>
    <row r="45" spans="2:15">
      <c r="B45" t="s">
        <v>102</v>
      </c>
      <c r="C45" t="s">
        <v>52</v>
      </c>
      <c r="D45" t="s">
        <v>124</v>
      </c>
      <c r="E45" t="s">
        <v>125</v>
      </c>
      <c r="F45" t="s">
        <v>12</v>
      </c>
      <c r="G45" t="s">
        <v>124</v>
      </c>
      <c r="H45" t="s">
        <v>126</v>
      </c>
      <c r="I45" t="s">
        <v>53</v>
      </c>
      <c r="J45">
        <v>78706</v>
      </c>
      <c r="K45">
        <v>62</v>
      </c>
      <c r="L45" s="4">
        <v>0.04</v>
      </c>
      <c r="M45">
        <v>0.1</v>
      </c>
      <c r="N45" s="4">
        <v>3.1482400000000004</v>
      </c>
      <c r="O45" s="4">
        <v>7.8706000000000005</v>
      </c>
    </row>
    <row r="46" spans="2:15">
      <c r="B46" t="s">
        <v>145</v>
      </c>
      <c r="C46" t="s">
        <v>146</v>
      </c>
      <c r="D46" t="s">
        <v>147</v>
      </c>
      <c r="E46" t="s">
        <v>148</v>
      </c>
      <c r="F46" t="s">
        <v>12</v>
      </c>
      <c r="G46" t="s">
        <v>149</v>
      </c>
      <c r="H46" t="s">
        <v>150</v>
      </c>
      <c r="I46" t="s">
        <v>53</v>
      </c>
      <c r="J46">
        <v>17627</v>
      </c>
      <c r="K46">
        <v>14</v>
      </c>
      <c r="L46" s="4">
        <v>0.04</v>
      </c>
      <c r="M46">
        <v>0.1</v>
      </c>
      <c r="N46" s="4">
        <v>0.70508000000000004</v>
      </c>
      <c r="O46" s="4">
        <v>1.7627000000000002</v>
      </c>
    </row>
    <row r="47" spans="2:15">
      <c r="B47" t="s">
        <v>145</v>
      </c>
      <c r="C47" t="s">
        <v>146</v>
      </c>
      <c r="D47" t="s">
        <v>151</v>
      </c>
      <c r="E47" t="s">
        <v>152</v>
      </c>
      <c r="F47" t="s">
        <v>12</v>
      </c>
      <c r="G47" t="s">
        <v>153</v>
      </c>
      <c r="H47" t="s">
        <v>154</v>
      </c>
      <c r="I47" t="s">
        <v>53</v>
      </c>
      <c r="J47">
        <v>1228</v>
      </c>
      <c r="K47">
        <v>1</v>
      </c>
      <c r="L47" s="4">
        <v>0.04</v>
      </c>
      <c r="M47">
        <v>0.1</v>
      </c>
      <c r="N47" s="4">
        <v>4.9120000000000004E-2</v>
      </c>
      <c r="O47" s="4">
        <v>0.12280000000000001</v>
      </c>
    </row>
    <row r="48" spans="2:15">
      <c r="B48" t="s">
        <v>145</v>
      </c>
      <c r="C48" t="s">
        <v>146</v>
      </c>
      <c r="D48" t="s">
        <v>155</v>
      </c>
      <c r="E48" t="s">
        <v>156</v>
      </c>
      <c r="F48" t="s">
        <v>12</v>
      </c>
      <c r="G48" t="s">
        <v>157</v>
      </c>
      <c r="H48" t="s">
        <v>158</v>
      </c>
      <c r="I48" t="s">
        <v>53</v>
      </c>
      <c r="J48">
        <v>17372</v>
      </c>
      <c r="K48">
        <v>6</v>
      </c>
      <c r="L48" s="4">
        <v>0.04</v>
      </c>
      <c r="M48">
        <v>0.1</v>
      </c>
      <c r="N48" s="4">
        <v>0.69487999999999994</v>
      </c>
      <c r="O48" s="4">
        <v>1.7372000000000001</v>
      </c>
    </row>
    <row r="49" spans="2:15">
      <c r="B49" t="s">
        <v>145</v>
      </c>
      <c r="C49" t="s">
        <v>146</v>
      </c>
      <c r="D49" t="s">
        <v>159</v>
      </c>
      <c r="E49" t="s">
        <v>160</v>
      </c>
      <c r="F49" t="s">
        <v>12</v>
      </c>
      <c r="G49" t="s">
        <v>161</v>
      </c>
      <c r="H49" t="s">
        <v>162</v>
      </c>
      <c r="I49" t="s">
        <v>53</v>
      </c>
      <c r="J49">
        <v>126660</v>
      </c>
      <c r="K49">
        <v>42</v>
      </c>
      <c r="L49" s="4">
        <v>0.04</v>
      </c>
      <c r="M49">
        <v>0.1</v>
      </c>
      <c r="N49" s="4">
        <v>5.0664000000000007</v>
      </c>
      <c r="O49" s="4">
        <v>12.666</v>
      </c>
    </row>
    <row r="50" spans="2:15">
      <c r="B50" t="s">
        <v>145</v>
      </c>
      <c r="C50" t="s">
        <v>146</v>
      </c>
      <c r="D50" t="s">
        <v>163</v>
      </c>
      <c r="E50" t="s">
        <v>164</v>
      </c>
      <c r="F50" t="s">
        <v>12</v>
      </c>
      <c r="G50" t="s">
        <v>165</v>
      </c>
      <c r="H50" t="s">
        <v>166</v>
      </c>
      <c r="I50" t="s">
        <v>53</v>
      </c>
      <c r="J50">
        <v>17717</v>
      </c>
      <c r="K50">
        <v>18</v>
      </c>
      <c r="L50" s="4">
        <v>0.04</v>
      </c>
      <c r="M50">
        <v>0.1</v>
      </c>
      <c r="N50" s="4">
        <v>0.70868000000000009</v>
      </c>
      <c r="O50" s="4">
        <v>1.7717000000000001</v>
      </c>
    </row>
    <row r="51" spans="2:15">
      <c r="B51" t="s">
        <v>145</v>
      </c>
      <c r="C51" t="s">
        <v>146</v>
      </c>
      <c r="D51" t="s">
        <v>167</v>
      </c>
      <c r="E51" t="s">
        <v>168</v>
      </c>
      <c r="F51" t="s">
        <v>12</v>
      </c>
      <c r="G51" t="s">
        <v>169</v>
      </c>
      <c r="H51" t="s">
        <v>170</v>
      </c>
      <c r="I51" t="s">
        <v>53</v>
      </c>
      <c r="J51">
        <v>1213</v>
      </c>
      <c r="K51">
        <v>4</v>
      </c>
      <c r="L51" s="4">
        <v>0.04</v>
      </c>
      <c r="M51">
        <v>0.1</v>
      </c>
      <c r="N51" s="4">
        <v>4.8520000000000001E-2</v>
      </c>
      <c r="O51" s="4">
        <v>0.12130000000000001</v>
      </c>
    </row>
    <row r="52" spans="2:15">
      <c r="B52" t="s">
        <v>145</v>
      </c>
      <c r="C52" t="s">
        <v>146</v>
      </c>
      <c r="D52" t="s">
        <v>171</v>
      </c>
      <c r="E52" t="s">
        <v>172</v>
      </c>
      <c r="F52" t="s">
        <v>12</v>
      </c>
      <c r="G52" t="s">
        <v>173</v>
      </c>
      <c r="H52" t="s">
        <v>174</v>
      </c>
      <c r="I52" t="s">
        <v>53</v>
      </c>
      <c r="J52">
        <v>17608</v>
      </c>
      <c r="K52">
        <v>6</v>
      </c>
      <c r="L52" s="4">
        <v>0.04</v>
      </c>
      <c r="M52">
        <v>0.1</v>
      </c>
      <c r="N52" s="4">
        <v>0.70432000000000006</v>
      </c>
      <c r="O52" s="4">
        <v>1.7608000000000001</v>
      </c>
    </row>
    <row r="53" spans="2:15">
      <c r="B53" t="s">
        <v>145</v>
      </c>
      <c r="C53" t="s">
        <v>146</v>
      </c>
      <c r="D53" t="s">
        <v>175</v>
      </c>
      <c r="E53" t="s">
        <v>176</v>
      </c>
      <c r="F53" t="s">
        <v>12</v>
      </c>
      <c r="G53" t="s">
        <v>177</v>
      </c>
      <c r="H53" t="s">
        <v>178</v>
      </c>
      <c r="I53" t="s">
        <v>53</v>
      </c>
      <c r="J53">
        <v>68690</v>
      </c>
      <c r="K53">
        <v>46</v>
      </c>
      <c r="L53" s="4">
        <v>0.04</v>
      </c>
      <c r="M53">
        <v>0.1</v>
      </c>
      <c r="N53" s="4">
        <v>2.7475999999999998</v>
      </c>
      <c r="O53" s="4">
        <v>6.8689999999999998</v>
      </c>
    </row>
    <row r="54" spans="2:15">
      <c r="B54" t="s">
        <v>145</v>
      </c>
      <c r="C54" t="s">
        <v>146</v>
      </c>
      <c r="D54" t="s">
        <v>179</v>
      </c>
      <c r="E54" t="s">
        <v>180</v>
      </c>
      <c r="F54" t="s">
        <v>29</v>
      </c>
      <c r="G54" t="s">
        <v>181</v>
      </c>
      <c r="H54" t="s">
        <v>182</v>
      </c>
      <c r="I54" t="s">
        <v>57</v>
      </c>
      <c r="J54">
        <v>1</v>
      </c>
      <c r="K54">
        <v>0</v>
      </c>
      <c r="L54" s="4">
        <v>0.6</v>
      </c>
      <c r="M54">
        <v>0.35</v>
      </c>
      <c r="N54" s="4">
        <v>5.9999999999999995E-4</v>
      </c>
      <c r="O54" s="4">
        <v>3.5E-4</v>
      </c>
    </row>
    <row r="55" spans="2:15">
      <c r="B55" t="s">
        <v>145</v>
      </c>
      <c r="C55" t="s">
        <v>146</v>
      </c>
      <c r="D55" t="s">
        <v>183</v>
      </c>
      <c r="E55" t="s">
        <v>184</v>
      </c>
      <c r="F55" t="s">
        <v>12</v>
      </c>
      <c r="G55" t="s">
        <v>185</v>
      </c>
      <c r="H55" t="s">
        <v>186</v>
      </c>
      <c r="I55" t="s">
        <v>53</v>
      </c>
      <c r="J55">
        <v>126967</v>
      </c>
      <c r="K55">
        <v>44</v>
      </c>
      <c r="L55" s="4">
        <v>0.04</v>
      </c>
      <c r="M55">
        <v>0.1</v>
      </c>
      <c r="N55" s="4">
        <v>5.0786800000000003</v>
      </c>
      <c r="O55" s="4">
        <v>12.6967</v>
      </c>
    </row>
    <row r="56" spans="2:15">
      <c r="B56" t="s">
        <v>145</v>
      </c>
      <c r="C56" t="s">
        <v>146</v>
      </c>
      <c r="D56" t="s">
        <v>187</v>
      </c>
      <c r="E56" t="s">
        <v>188</v>
      </c>
      <c r="F56" t="s">
        <v>12</v>
      </c>
      <c r="G56" t="s">
        <v>189</v>
      </c>
      <c r="H56" t="s">
        <v>190</v>
      </c>
      <c r="I56" t="s">
        <v>53</v>
      </c>
      <c r="J56">
        <v>69114</v>
      </c>
      <c r="K56">
        <v>38</v>
      </c>
      <c r="L56" s="4">
        <v>0.04</v>
      </c>
      <c r="M56">
        <v>0.1</v>
      </c>
      <c r="N56" s="4">
        <v>2.7645599999999999</v>
      </c>
      <c r="O56" s="4">
        <v>6.9114000000000004</v>
      </c>
    </row>
    <row r="57" spans="2:15">
      <c r="B57" t="s">
        <v>145</v>
      </c>
      <c r="C57" t="s">
        <v>146</v>
      </c>
      <c r="D57" t="s">
        <v>191</v>
      </c>
      <c r="E57" t="s">
        <v>192</v>
      </c>
      <c r="F57" t="s">
        <v>29</v>
      </c>
      <c r="G57" t="s">
        <v>193</v>
      </c>
      <c r="H57" t="s">
        <v>194</v>
      </c>
      <c r="I57" t="s">
        <v>57</v>
      </c>
      <c r="J57">
        <v>1</v>
      </c>
      <c r="K57">
        <v>0</v>
      </c>
      <c r="L57" s="4">
        <v>0.6</v>
      </c>
      <c r="M57">
        <v>0.35</v>
      </c>
      <c r="N57" s="4">
        <v>5.9999999999999995E-4</v>
      </c>
      <c r="O57" s="4">
        <v>3.5E-4</v>
      </c>
    </row>
    <row r="58" spans="2:15">
      <c r="B58" t="s">
        <v>195</v>
      </c>
      <c r="C58" t="s">
        <v>55</v>
      </c>
      <c r="D58" t="s">
        <v>196</v>
      </c>
      <c r="E58" t="s">
        <v>197</v>
      </c>
      <c r="F58" t="s">
        <v>12</v>
      </c>
      <c r="G58" t="s">
        <v>198</v>
      </c>
      <c r="H58" t="s">
        <v>199</v>
      </c>
      <c r="I58" t="s">
        <v>53</v>
      </c>
      <c r="J58">
        <v>107262</v>
      </c>
      <c r="K58">
        <v>72</v>
      </c>
      <c r="L58" s="4">
        <v>0.04</v>
      </c>
      <c r="M58">
        <v>0.1</v>
      </c>
      <c r="N58" s="4">
        <v>4.2904800000000005</v>
      </c>
      <c r="O58" s="4">
        <v>10.7262</v>
      </c>
    </row>
    <row r="59" spans="2:15">
      <c r="B59" t="s">
        <v>195</v>
      </c>
      <c r="C59" t="s">
        <v>55</v>
      </c>
      <c r="D59" t="s">
        <v>200</v>
      </c>
      <c r="E59" t="s">
        <v>201</v>
      </c>
      <c r="F59" t="s">
        <v>12</v>
      </c>
      <c r="G59" t="s">
        <v>202</v>
      </c>
      <c r="H59" t="s">
        <v>203</v>
      </c>
      <c r="I59" t="s">
        <v>53</v>
      </c>
      <c r="J59">
        <v>129675</v>
      </c>
      <c r="K59">
        <v>11395</v>
      </c>
      <c r="L59" s="4">
        <v>0.04</v>
      </c>
      <c r="M59">
        <v>0.1</v>
      </c>
      <c r="N59" s="4">
        <v>5.1870000000000003</v>
      </c>
      <c r="O59" s="4">
        <v>12.967499999999999</v>
      </c>
    </row>
    <row r="60" spans="2:15">
      <c r="B60" t="s">
        <v>195</v>
      </c>
      <c r="C60" t="s">
        <v>55</v>
      </c>
      <c r="D60" t="s">
        <v>204</v>
      </c>
      <c r="E60" t="s">
        <v>205</v>
      </c>
      <c r="F60" t="s">
        <v>12</v>
      </c>
      <c r="G60" t="s">
        <v>206</v>
      </c>
      <c r="H60" t="s">
        <v>207</v>
      </c>
      <c r="I60" t="s">
        <v>53</v>
      </c>
      <c r="J60">
        <v>523680</v>
      </c>
      <c r="K60">
        <v>1512</v>
      </c>
      <c r="L60" s="4">
        <v>0.04</v>
      </c>
      <c r="M60">
        <v>0.1</v>
      </c>
      <c r="N60" s="4">
        <v>20.947200000000002</v>
      </c>
      <c r="O60" s="4">
        <v>52.368000000000002</v>
      </c>
    </row>
    <row r="61" spans="2:15">
      <c r="B61" t="s">
        <v>195</v>
      </c>
      <c r="C61" t="s">
        <v>55</v>
      </c>
      <c r="D61" t="s">
        <v>208</v>
      </c>
      <c r="E61" t="s">
        <v>209</v>
      </c>
      <c r="F61" t="s">
        <v>12</v>
      </c>
      <c r="G61" t="s">
        <v>210</v>
      </c>
      <c r="H61" t="s">
        <v>211</v>
      </c>
      <c r="I61" t="s">
        <v>53</v>
      </c>
      <c r="J61">
        <v>609572</v>
      </c>
      <c r="K61">
        <v>34286</v>
      </c>
      <c r="L61" s="4">
        <v>0.04</v>
      </c>
      <c r="M61">
        <v>0.1</v>
      </c>
      <c r="N61" s="4">
        <v>24.38288</v>
      </c>
      <c r="O61" s="4">
        <v>60.957200000000007</v>
      </c>
    </row>
    <row r="62" spans="2:15">
      <c r="B62" t="s">
        <v>195</v>
      </c>
      <c r="C62" t="s">
        <v>51</v>
      </c>
      <c r="D62" t="s">
        <v>212</v>
      </c>
      <c r="E62" t="s">
        <v>213</v>
      </c>
      <c r="F62" t="s">
        <v>12</v>
      </c>
      <c r="G62" t="s">
        <v>212</v>
      </c>
      <c r="H62" t="s">
        <v>214</v>
      </c>
      <c r="I62" t="s">
        <v>30</v>
      </c>
      <c r="J62">
        <v>1345218</v>
      </c>
      <c r="K62">
        <v>6518</v>
      </c>
      <c r="L62" s="4">
        <v>0.04</v>
      </c>
      <c r="M62">
        <v>0.1</v>
      </c>
      <c r="N62" s="4">
        <v>53.808720000000001</v>
      </c>
      <c r="O62" s="4">
        <v>134.52180000000001</v>
      </c>
    </row>
    <row r="63" spans="2:15">
      <c r="B63" t="s">
        <v>195</v>
      </c>
      <c r="C63" t="s">
        <v>51</v>
      </c>
      <c r="D63" t="s">
        <v>215</v>
      </c>
      <c r="E63" t="s">
        <v>216</v>
      </c>
      <c r="F63" t="s">
        <v>12</v>
      </c>
      <c r="G63" t="s">
        <v>215</v>
      </c>
      <c r="H63" t="s">
        <v>217</v>
      </c>
      <c r="I63" t="s">
        <v>53</v>
      </c>
      <c r="J63">
        <v>5</v>
      </c>
      <c r="K63">
        <v>0</v>
      </c>
      <c r="L63" s="4">
        <v>0.04</v>
      </c>
      <c r="M63">
        <v>0.1</v>
      </c>
      <c r="N63" s="4">
        <v>2.0000000000000001E-4</v>
      </c>
      <c r="O63" s="4">
        <v>5.0000000000000001E-4</v>
      </c>
    </row>
    <row r="64" spans="2:15">
      <c r="B64" t="s">
        <v>195</v>
      </c>
      <c r="C64" t="s">
        <v>51</v>
      </c>
      <c r="D64" t="s">
        <v>218</v>
      </c>
      <c r="E64" t="s">
        <v>219</v>
      </c>
      <c r="F64" t="s">
        <v>12</v>
      </c>
      <c r="G64" t="s">
        <v>218</v>
      </c>
      <c r="H64" t="s">
        <v>220</v>
      </c>
      <c r="I64" t="s">
        <v>53</v>
      </c>
      <c r="J64">
        <v>10</v>
      </c>
      <c r="K64">
        <v>1</v>
      </c>
      <c r="L64" s="4">
        <v>0.04</v>
      </c>
      <c r="M64">
        <v>0.1</v>
      </c>
      <c r="N64" s="4">
        <v>4.0000000000000002E-4</v>
      </c>
      <c r="O64" s="4">
        <v>1E-3</v>
      </c>
    </row>
    <row r="65" spans="2:15">
      <c r="B65" t="s">
        <v>195</v>
      </c>
      <c r="C65" t="s">
        <v>51</v>
      </c>
      <c r="D65" t="s">
        <v>221</v>
      </c>
      <c r="E65" t="s">
        <v>222</v>
      </c>
      <c r="F65" t="s">
        <v>12</v>
      </c>
      <c r="G65" t="s">
        <v>221</v>
      </c>
      <c r="H65" t="s">
        <v>223</v>
      </c>
      <c r="I65" t="s">
        <v>53</v>
      </c>
      <c r="J65">
        <v>10</v>
      </c>
      <c r="K65">
        <v>0</v>
      </c>
      <c r="L65" s="4">
        <v>0.04</v>
      </c>
      <c r="M65">
        <v>0.1</v>
      </c>
      <c r="N65" s="4">
        <v>4.0000000000000002E-4</v>
      </c>
      <c r="O65" s="4">
        <v>1E-3</v>
      </c>
    </row>
    <row r="66" spans="2:15">
      <c r="B66" t="s">
        <v>195</v>
      </c>
      <c r="C66" t="s">
        <v>51</v>
      </c>
      <c r="D66" t="s">
        <v>224</v>
      </c>
      <c r="E66" t="s">
        <v>225</v>
      </c>
      <c r="F66" t="s">
        <v>12</v>
      </c>
      <c r="G66" t="s">
        <v>224</v>
      </c>
      <c r="H66" t="s">
        <v>226</v>
      </c>
      <c r="I66" t="s">
        <v>53</v>
      </c>
      <c r="J66">
        <v>13</v>
      </c>
      <c r="K66">
        <v>1</v>
      </c>
      <c r="L66" s="4">
        <v>0.04</v>
      </c>
      <c r="M66">
        <v>0.1</v>
      </c>
      <c r="N66" s="4">
        <v>5.2000000000000006E-4</v>
      </c>
      <c r="O66" s="4">
        <v>1.2999999999999999E-3</v>
      </c>
    </row>
    <row r="67" spans="2:15">
      <c r="B67" t="s">
        <v>195</v>
      </c>
      <c r="C67" t="s">
        <v>51</v>
      </c>
      <c r="D67" t="s">
        <v>227</v>
      </c>
      <c r="E67" t="s">
        <v>228</v>
      </c>
      <c r="F67" t="s">
        <v>12</v>
      </c>
      <c r="G67" t="s">
        <v>229</v>
      </c>
      <c r="H67" t="s">
        <v>230</v>
      </c>
      <c r="I67" t="s">
        <v>30</v>
      </c>
      <c r="J67">
        <v>4263797</v>
      </c>
      <c r="K67">
        <v>20207</v>
      </c>
      <c r="L67" s="4">
        <v>0.04</v>
      </c>
      <c r="M67">
        <v>0.1</v>
      </c>
      <c r="N67" s="4">
        <v>170.55188000000001</v>
      </c>
      <c r="O67" s="4">
        <v>426.37970000000001</v>
      </c>
    </row>
    <row r="68" spans="2:15">
      <c r="B68" t="s">
        <v>231</v>
      </c>
      <c r="C68" t="s">
        <v>52</v>
      </c>
      <c r="D68" t="s">
        <v>232</v>
      </c>
      <c r="E68" t="s">
        <v>233</v>
      </c>
      <c r="F68" t="s">
        <v>12</v>
      </c>
      <c r="G68" t="s">
        <v>234</v>
      </c>
      <c r="H68" t="s">
        <v>235</v>
      </c>
      <c r="I68" t="s">
        <v>30</v>
      </c>
      <c r="J68">
        <v>877</v>
      </c>
      <c r="K68">
        <v>0</v>
      </c>
      <c r="L68" s="4">
        <v>0.04</v>
      </c>
      <c r="M68">
        <v>0.1</v>
      </c>
      <c r="N68" s="4">
        <v>3.508E-2</v>
      </c>
      <c r="O68" s="4">
        <v>8.77E-2</v>
      </c>
    </row>
    <row r="69" spans="2:15">
      <c r="B69" t="s">
        <v>231</v>
      </c>
      <c r="C69" t="s">
        <v>52</v>
      </c>
      <c r="D69" t="s">
        <v>236</v>
      </c>
      <c r="E69" t="s">
        <v>237</v>
      </c>
      <c r="F69" t="s">
        <v>12</v>
      </c>
      <c r="G69" t="s">
        <v>238</v>
      </c>
      <c r="H69" t="s">
        <v>239</v>
      </c>
      <c r="I69" t="s">
        <v>30</v>
      </c>
      <c r="J69">
        <v>2346</v>
      </c>
      <c r="K69">
        <v>3</v>
      </c>
      <c r="L69" s="4">
        <v>0.04</v>
      </c>
      <c r="M69">
        <v>0.1</v>
      </c>
      <c r="N69" s="4">
        <v>9.3840000000000007E-2</v>
      </c>
      <c r="O69" s="4">
        <v>0.23460000000000003</v>
      </c>
    </row>
    <row r="70" spans="2:15">
      <c r="B70" t="s">
        <v>231</v>
      </c>
      <c r="C70" t="s">
        <v>52</v>
      </c>
      <c r="D70" t="s">
        <v>240</v>
      </c>
      <c r="E70" t="s">
        <v>241</v>
      </c>
      <c r="F70" t="s">
        <v>12</v>
      </c>
      <c r="G70" t="s">
        <v>242</v>
      </c>
      <c r="H70" t="s">
        <v>243</v>
      </c>
      <c r="I70" t="s">
        <v>30</v>
      </c>
      <c r="J70">
        <v>404</v>
      </c>
      <c r="K70">
        <v>1</v>
      </c>
      <c r="L70" s="4">
        <v>0.04</v>
      </c>
      <c r="M70">
        <v>0.1</v>
      </c>
      <c r="N70" s="4">
        <v>1.6160000000000001E-2</v>
      </c>
      <c r="O70" s="4">
        <v>4.0400000000000005E-2</v>
      </c>
    </row>
    <row r="71" spans="2:15">
      <c r="B71" t="s">
        <v>231</v>
      </c>
      <c r="C71" t="s">
        <v>52</v>
      </c>
      <c r="D71" t="s">
        <v>244</v>
      </c>
      <c r="E71" t="s">
        <v>245</v>
      </c>
      <c r="F71" t="s">
        <v>12</v>
      </c>
      <c r="G71" t="s">
        <v>246</v>
      </c>
      <c r="H71" t="s">
        <v>247</v>
      </c>
      <c r="I71" t="s">
        <v>30</v>
      </c>
      <c r="J71">
        <v>491</v>
      </c>
      <c r="K71">
        <v>1</v>
      </c>
      <c r="L71" s="4">
        <v>0.04</v>
      </c>
      <c r="M71">
        <v>0.1</v>
      </c>
      <c r="N71" s="4">
        <v>1.9640000000000001E-2</v>
      </c>
      <c r="O71" s="4">
        <v>4.9100000000000005E-2</v>
      </c>
    </row>
    <row r="72" spans="2:15">
      <c r="B72" t="s">
        <v>231</v>
      </c>
      <c r="C72" t="s">
        <v>52</v>
      </c>
      <c r="D72" t="s">
        <v>248</v>
      </c>
      <c r="E72" t="s">
        <v>249</v>
      </c>
      <c r="F72" t="s">
        <v>12</v>
      </c>
      <c r="G72" t="s">
        <v>250</v>
      </c>
      <c r="H72" t="s">
        <v>251</v>
      </c>
      <c r="I72" t="s">
        <v>30</v>
      </c>
      <c r="J72">
        <v>4227</v>
      </c>
      <c r="K72">
        <v>36</v>
      </c>
      <c r="L72" s="4">
        <v>0.04</v>
      </c>
      <c r="M72">
        <v>0.1</v>
      </c>
      <c r="N72" s="4">
        <v>0.16908000000000001</v>
      </c>
      <c r="O72" s="4">
        <v>0.42270000000000002</v>
      </c>
    </row>
    <row r="73" spans="2:15">
      <c r="B73" t="s">
        <v>231</v>
      </c>
      <c r="C73" t="s">
        <v>52</v>
      </c>
      <c r="D73" t="s">
        <v>252</v>
      </c>
      <c r="E73" t="s">
        <v>253</v>
      </c>
      <c r="F73" t="s">
        <v>12</v>
      </c>
      <c r="G73" t="s">
        <v>254</v>
      </c>
      <c r="H73" t="s">
        <v>255</v>
      </c>
      <c r="I73" t="s">
        <v>30</v>
      </c>
      <c r="J73">
        <v>13742</v>
      </c>
      <c r="K73">
        <v>80</v>
      </c>
      <c r="L73" s="4">
        <v>0.04</v>
      </c>
      <c r="M73">
        <v>0.1</v>
      </c>
      <c r="N73" s="4">
        <v>0.54968000000000006</v>
      </c>
      <c r="O73" s="4">
        <v>1.3742000000000001</v>
      </c>
    </row>
    <row r="74" spans="2:15">
      <c r="B74" t="s">
        <v>231</v>
      </c>
      <c r="C74" t="s">
        <v>52</v>
      </c>
      <c r="D74" t="s">
        <v>256</v>
      </c>
      <c r="E74" t="s">
        <v>257</v>
      </c>
      <c r="F74" t="s">
        <v>12</v>
      </c>
      <c r="G74" t="s">
        <v>258</v>
      </c>
      <c r="H74" t="s">
        <v>259</v>
      </c>
      <c r="I74" t="s">
        <v>30</v>
      </c>
      <c r="J74">
        <v>23731</v>
      </c>
      <c r="K74">
        <v>87</v>
      </c>
      <c r="L74" s="4">
        <v>0.04</v>
      </c>
      <c r="M74">
        <v>0.1</v>
      </c>
      <c r="N74" s="4">
        <v>0.94923999999999997</v>
      </c>
      <c r="O74" s="4">
        <v>2.3731</v>
      </c>
    </row>
    <row r="75" spans="2:15">
      <c r="B75" t="s">
        <v>231</v>
      </c>
      <c r="C75" t="s">
        <v>52</v>
      </c>
      <c r="D75" t="s">
        <v>260</v>
      </c>
      <c r="E75" t="s">
        <v>261</v>
      </c>
      <c r="F75" t="s">
        <v>12</v>
      </c>
      <c r="G75" t="s">
        <v>262</v>
      </c>
      <c r="H75" t="s">
        <v>263</v>
      </c>
      <c r="I75" t="s">
        <v>30</v>
      </c>
      <c r="J75">
        <v>69083</v>
      </c>
      <c r="K75">
        <v>161</v>
      </c>
      <c r="L75" s="4">
        <v>0.04</v>
      </c>
      <c r="M75">
        <v>0.1</v>
      </c>
      <c r="N75" s="4">
        <v>2.7633200000000002</v>
      </c>
      <c r="O75" s="4">
        <v>6.9083000000000006</v>
      </c>
    </row>
    <row r="76" spans="2:15">
      <c r="B76" t="s">
        <v>231</v>
      </c>
      <c r="C76" t="s">
        <v>52</v>
      </c>
      <c r="D76" t="s">
        <v>264</v>
      </c>
      <c r="E76" t="s">
        <v>265</v>
      </c>
      <c r="F76" t="s">
        <v>12</v>
      </c>
      <c r="G76" t="s">
        <v>266</v>
      </c>
      <c r="H76" t="s">
        <v>267</v>
      </c>
      <c r="I76" t="s">
        <v>30</v>
      </c>
      <c r="J76">
        <v>2429</v>
      </c>
      <c r="K76">
        <v>61</v>
      </c>
      <c r="L76" s="4">
        <v>0.04</v>
      </c>
      <c r="M76">
        <v>0.1</v>
      </c>
      <c r="N76" s="4">
        <v>9.7159999999999996E-2</v>
      </c>
      <c r="O76" s="4">
        <v>0.2429</v>
      </c>
    </row>
    <row r="77" spans="2:15">
      <c r="B77" t="s">
        <v>231</v>
      </c>
      <c r="C77" t="s">
        <v>52</v>
      </c>
      <c r="D77" t="s">
        <v>268</v>
      </c>
      <c r="E77" t="s">
        <v>269</v>
      </c>
      <c r="F77" t="s">
        <v>12</v>
      </c>
      <c r="G77" t="s">
        <v>270</v>
      </c>
      <c r="H77" t="s">
        <v>271</v>
      </c>
      <c r="I77" t="s">
        <v>30</v>
      </c>
      <c r="J77">
        <v>819</v>
      </c>
      <c r="K77">
        <v>19</v>
      </c>
      <c r="L77" s="4">
        <v>0.04</v>
      </c>
      <c r="M77">
        <v>0.1</v>
      </c>
      <c r="N77" s="4">
        <v>3.2759999999999997E-2</v>
      </c>
      <c r="O77" s="4">
        <v>8.1900000000000001E-2</v>
      </c>
    </row>
    <row r="78" spans="2:15">
      <c r="B78" t="s">
        <v>231</v>
      </c>
      <c r="C78" t="s">
        <v>52</v>
      </c>
      <c r="D78" t="s">
        <v>272</v>
      </c>
      <c r="E78" t="s">
        <v>273</v>
      </c>
      <c r="F78" t="s">
        <v>12</v>
      </c>
      <c r="G78" t="s">
        <v>274</v>
      </c>
      <c r="H78" t="s">
        <v>275</v>
      </c>
      <c r="I78" t="s">
        <v>30</v>
      </c>
      <c r="J78">
        <v>16</v>
      </c>
      <c r="K78">
        <v>0</v>
      </c>
      <c r="L78" s="4">
        <v>0.04</v>
      </c>
      <c r="M78">
        <v>0.1</v>
      </c>
      <c r="N78" s="4">
        <v>6.4000000000000005E-4</v>
      </c>
      <c r="O78" s="4">
        <v>1.6000000000000001E-3</v>
      </c>
    </row>
    <row r="79" spans="2:15">
      <c r="B79" t="s">
        <v>231</v>
      </c>
      <c r="C79" t="s">
        <v>52</v>
      </c>
      <c r="D79" t="s">
        <v>276</v>
      </c>
      <c r="E79" t="s">
        <v>277</v>
      </c>
      <c r="F79" t="s">
        <v>10</v>
      </c>
      <c r="G79" t="s">
        <v>278</v>
      </c>
      <c r="H79" t="s">
        <v>279</v>
      </c>
      <c r="I79" t="s">
        <v>30</v>
      </c>
      <c r="J79">
        <v>1</v>
      </c>
      <c r="K79">
        <v>1</v>
      </c>
      <c r="L79" s="4">
        <v>3.5000000000000001E-3</v>
      </c>
      <c r="M79">
        <v>2.5000000000000001E-2</v>
      </c>
      <c r="N79" s="4">
        <v>3.5000000000000001E-3</v>
      </c>
      <c r="O79" s="4">
        <v>2.5000000000000001E-2</v>
      </c>
    </row>
    <row r="80" spans="2:15">
      <c r="B80" t="s">
        <v>231</v>
      </c>
      <c r="C80" t="s">
        <v>52</v>
      </c>
      <c r="D80" t="s">
        <v>280</v>
      </c>
      <c r="E80" t="s">
        <v>281</v>
      </c>
      <c r="F80" t="s">
        <v>12</v>
      </c>
      <c r="G80" t="s">
        <v>280</v>
      </c>
      <c r="H80" t="s">
        <v>282</v>
      </c>
      <c r="I80" t="s">
        <v>30</v>
      </c>
      <c r="J80">
        <v>45037</v>
      </c>
      <c r="K80">
        <v>14</v>
      </c>
      <c r="L80" s="4">
        <v>0.04</v>
      </c>
      <c r="M80">
        <v>0.1</v>
      </c>
      <c r="N80" s="4">
        <v>1.80148</v>
      </c>
      <c r="O80" s="4">
        <v>4.5037000000000003</v>
      </c>
    </row>
    <row r="81" spans="2:15">
      <c r="B81" t="s">
        <v>231</v>
      </c>
      <c r="C81" t="s">
        <v>52</v>
      </c>
      <c r="D81" t="s">
        <v>283</v>
      </c>
      <c r="E81" t="s">
        <v>284</v>
      </c>
      <c r="F81" t="s">
        <v>12</v>
      </c>
      <c r="G81" t="s">
        <v>283</v>
      </c>
      <c r="H81" t="s">
        <v>285</v>
      </c>
      <c r="I81" t="s">
        <v>30</v>
      </c>
      <c r="J81">
        <v>7282</v>
      </c>
      <c r="K81">
        <v>14</v>
      </c>
      <c r="L81" s="4">
        <v>0.04</v>
      </c>
      <c r="M81">
        <v>0.1</v>
      </c>
      <c r="N81" s="4">
        <v>0.29128000000000004</v>
      </c>
      <c r="O81" s="4">
        <v>0.72820000000000007</v>
      </c>
    </row>
    <row r="82" spans="2:15">
      <c r="B82" t="s">
        <v>231</v>
      </c>
      <c r="C82" t="s">
        <v>52</v>
      </c>
      <c r="D82" t="s">
        <v>286</v>
      </c>
      <c r="E82" t="s">
        <v>287</v>
      </c>
      <c r="F82" t="s">
        <v>12</v>
      </c>
      <c r="G82" t="s">
        <v>286</v>
      </c>
      <c r="H82" t="s">
        <v>288</v>
      </c>
      <c r="I82" t="s">
        <v>30</v>
      </c>
      <c r="J82">
        <v>40</v>
      </c>
      <c r="K82">
        <v>1</v>
      </c>
      <c r="L82" s="4">
        <v>0.04</v>
      </c>
      <c r="M82">
        <v>0.1</v>
      </c>
      <c r="N82" s="4">
        <v>1.6000000000000001E-3</v>
      </c>
      <c r="O82" s="4">
        <v>4.0000000000000001E-3</v>
      </c>
    </row>
    <row r="83" spans="2:15">
      <c r="B83" t="s">
        <v>231</v>
      </c>
      <c r="C83" t="s">
        <v>52</v>
      </c>
      <c r="D83" t="s">
        <v>289</v>
      </c>
      <c r="E83" t="s">
        <v>290</v>
      </c>
      <c r="F83" t="s">
        <v>12</v>
      </c>
      <c r="G83" t="s">
        <v>289</v>
      </c>
      <c r="H83" t="s">
        <v>291</v>
      </c>
      <c r="I83" t="s">
        <v>30</v>
      </c>
      <c r="J83">
        <v>5</v>
      </c>
      <c r="K83">
        <v>1</v>
      </c>
      <c r="L83" s="4">
        <v>0.04</v>
      </c>
      <c r="M83">
        <v>0.1</v>
      </c>
      <c r="N83" s="4">
        <v>2.0000000000000001E-4</v>
      </c>
      <c r="O83" s="4">
        <v>5.0000000000000001E-4</v>
      </c>
    </row>
    <row r="84" spans="2:15">
      <c r="B84" t="s">
        <v>231</v>
      </c>
      <c r="C84" t="s">
        <v>52</v>
      </c>
      <c r="D84" t="s">
        <v>292</v>
      </c>
      <c r="E84" t="s">
        <v>293</v>
      </c>
      <c r="F84" t="s">
        <v>12</v>
      </c>
      <c r="G84" t="s">
        <v>292</v>
      </c>
      <c r="H84" t="s">
        <v>294</v>
      </c>
      <c r="I84" t="s">
        <v>30</v>
      </c>
      <c r="J84">
        <v>132</v>
      </c>
      <c r="K84">
        <v>2</v>
      </c>
      <c r="L84" s="4">
        <v>0.04</v>
      </c>
      <c r="M84">
        <v>0.1</v>
      </c>
      <c r="N84" s="4">
        <v>5.28E-3</v>
      </c>
      <c r="O84" s="4">
        <v>1.3200000000000002E-2</v>
      </c>
    </row>
    <row r="85" spans="2:15">
      <c r="B85" t="s">
        <v>231</v>
      </c>
      <c r="C85" t="s">
        <v>52</v>
      </c>
      <c r="D85" t="s">
        <v>295</v>
      </c>
      <c r="E85" t="s">
        <v>296</v>
      </c>
      <c r="F85" t="s">
        <v>12</v>
      </c>
      <c r="G85" t="s">
        <v>295</v>
      </c>
      <c r="H85" t="s">
        <v>297</v>
      </c>
      <c r="I85" t="s">
        <v>30</v>
      </c>
      <c r="J85">
        <v>2482</v>
      </c>
      <c r="K85">
        <v>3</v>
      </c>
      <c r="L85" s="4">
        <v>0.04</v>
      </c>
      <c r="M85">
        <v>0.1</v>
      </c>
      <c r="N85" s="4">
        <v>9.9280000000000007E-2</v>
      </c>
      <c r="O85" s="4">
        <v>0.2482</v>
      </c>
    </row>
    <row r="86" spans="2:15">
      <c r="B86" t="s">
        <v>231</v>
      </c>
      <c r="C86" t="s">
        <v>52</v>
      </c>
      <c r="D86" t="s">
        <v>298</v>
      </c>
      <c r="E86" t="s">
        <v>299</v>
      </c>
      <c r="F86" t="s">
        <v>12</v>
      </c>
      <c r="G86" t="s">
        <v>298</v>
      </c>
      <c r="H86" t="s">
        <v>300</v>
      </c>
      <c r="I86" t="s">
        <v>30</v>
      </c>
      <c r="J86">
        <v>628</v>
      </c>
      <c r="K86">
        <v>5</v>
      </c>
      <c r="L86" s="4">
        <v>0.04</v>
      </c>
      <c r="M86">
        <v>0.1</v>
      </c>
      <c r="N86" s="4">
        <v>2.512E-2</v>
      </c>
      <c r="O86" s="4">
        <v>6.2800000000000009E-2</v>
      </c>
    </row>
    <row r="87" spans="2:15">
      <c r="B87" t="s">
        <v>231</v>
      </c>
      <c r="C87" t="s">
        <v>52</v>
      </c>
      <c r="D87" t="s">
        <v>301</v>
      </c>
      <c r="E87" t="s">
        <v>302</v>
      </c>
      <c r="F87" t="s">
        <v>12</v>
      </c>
      <c r="G87" t="s">
        <v>301</v>
      </c>
      <c r="H87" t="s">
        <v>303</v>
      </c>
      <c r="I87" t="s">
        <v>30</v>
      </c>
      <c r="J87">
        <v>2330</v>
      </c>
      <c r="K87">
        <v>13</v>
      </c>
      <c r="L87" s="4">
        <v>0.04</v>
      </c>
      <c r="M87">
        <v>0.1</v>
      </c>
      <c r="N87" s="4">
        <v>9.3200000000000005E-2</v>
      </c>
      <c r="O87" s="4">
        <v>0.23300000000000001</v>
      </c>
    </row>
    <row r="88" spans="2:15">
      <c r="B88" t="s">
        <v>304</v>
      </c>
      <c r="C88" t="s">
        <v>55</v>
      </c>
      <c r="D88" t="s">
        <v>305</v>
      </c>
      <c r="E88" t="s">
        <v>306</v>
      </c>
      <c r="F88" t="s">
        <v>10</v>
      </c>
      <c r="G88" t="s">
        <v>305</v>
      </c>
      <c r="H88" t="s">
        <v>307</v>
      </c>
      <c r="I88" t="s">
        <v>30</v>
      </c>
      <c r="J88">
        <v>0</v>
      </c>
      <c r="K88">
        <v>9</v>
      </c>
      <c r="L88" s="4">
        <v>3.5000000000000001E-3</v>
      </c>
      <c r="M88">
        <v>2.5000000000000001E-2</v>
      </c>
      <c r="N88" s="4">
        <v>3.15E-2</v>
      </c>
      <c r="O88" s="4">
        <v>0.22500000000000001</v>
      </c>
    </row>
    <row r="89" spans="2:15">
      <c r="B89" t="s">
        <v>304</v>
      </c>
      <c r="C89" t="s">
        <v>55</v>
      </c>
      <c r="D89" t="s">
        <v>308</v>
      </c>
      <c r="E89" t="s">
        <v>309</v>
      </c>
      <c r="F89" t="s">
        <v>10</v>
      </c>
      <c r="G89" t="s">
        <v>308</v>
      </c>
      <c r="H89" t="s">
        <v>310</v>
      </c>
      <c r="I89" t="s">
        <v>30</v>
      </c>
      <c r="J89">
        <v>0</v>
      </c>
      <c r="K89">
        <v>8</v>
      </c>
      <c r="L89" s="4">
        <v>3.5000000000000001E-3</v>
      </c>
      <c r="M89">
        <v>2.5000000000000001E-2</v>
      </c>
      <c r="N89" s="4">
        <v>2.8000000000000001E-2</v>
      </c>
      <c r="O89" s="4">
        <v>0.2</v>
      </c>
    </row>
    <row r="90" spans="2:15">
      <c r="B90" t="s">
        <v>304</v>
      </c>
      <c r="C90" t="s">
        <v>55</v>
      </c>
      <c r="D90" t="s">
        <v>311</v>
      </c>
      <c r="E90" t="s">
        <v>312</v>
      </c>
      <c r="F90" t="s">
        <v>12</v>
      </c>
      <c r="G90" t="s">
        <v>313</v>
      </c>
      <c r="H90" t="s">
        <v>314</v>
      </c>
      <c r="I90" t="s">
        <v>53</v>
      </c>
      <c r="J90">
        <v>1</v>
      </c>
      <c r="K90">
        <v>1</v>
      </c>
      <c r="L90" s="4">
        <v>0.04</v>
      </c>
      <c r="M90">
        <v>0.1</v>
      </c>
      <c r="N90" s="4">
        <v>4.0000000000000003E-5</v>
      </c>
      <c r="O90" s="4">
        <v>1E-4</v>
      </c>
    </row>
    <row r="91" spans="2:15">
      <c r="B91" t="s">
        <v>304</v>
      </c>
      <c r="C91" t="s">
        <v>51</v>
      </c>
      <c r="D91" t="s">
        <v>315</v>
      </c>
      <c r="E91" t="s">
        <v>316</v>
      </c>
      <c r="F91" t="s">
        <v>10</v>
      </c>
      <c r="G91" t="s">
        <v>315</v>
      </c>
      <c r="H91" t="s">
        <v>317</v>
      </c>
      <c r="I91" t="s">
        <v>30</v>
      </c>
      <c r="J91">
        <v>0</v>
      </c>
      <c r="K91">
        <v>1</v>
      </c>
      <c r="L91" s="4">
        <v>3.5000000000000001E-3</v>
      </c>
      <c r="M91">
        <v>2.5000000000000001E-2</v>
      </c>
      <c r="N91" s="4">
        <v>3.5000000000000001E-3</v>
      </c>
      <c r="O91" s="4">
        <v>2.5000000000000001E-2</v>
      </c>
    </row>
    <row r="92" spans="2:15">
      <c r="B92" t="s">
        <v>304</v>
      </c>
      <c r="C92" t="s">
        <v>51</v>
      </c>
      <c r="D92" t="s">
        <v>315</v>
      </c>
      <c r="E92" t="s">
        <v>318</v>
      </c>
      <c r="F92" t="s">
        <v>12</v>
      </c>
      <c r="G92" t="s">
        <v>315</v>
      </c>
      <c r="H92" t="s">
        <v>319</v>
      </c>
      <c r="I92" t="s">
        <v>53</v>
      </c>
      <c r="J92">
        <v>1</v>
      </c>
      <c r="K92">
        <v>1</v>
      </c>
      <c r="L92" s="4">
        <v>0.04</v>
      </c>
      <c r="M92">
        <v>0.1</v>
      </c>
      <c r="N92" s="4">
        <v>4.0000000000000003E-5</v>
      </c>
      <c r="O92" s="4">
        <v>1E-4</v>
      </c>
    </row>
    <row r="93" spans="2:15">
      <c r="B93" t="s">
        <v>304</v>
      </c>
      <c r="C93" t="s">
        <v>51</v>
      </c>
      <c r="D93" t="s">
        <v>315</v>
      </c>
      <c r="E93" t="s">
        <v>320</v>
      </c>
      <c r="F93" t="s">
        <v>12</v>
      </c>
      <c r="G93" t="s">
        <v>315</v>
      </c>
      <c r="H93" t="s">
        <v>321</v>
      </c>
      <c r="I93" t="s">
        <v>53</v>
      </c>
      <c r="J93">
        <v>1</v>
      </c>
      <c r="K93">
        <v>1</v>
      </c>
      <c r="L93" s="4">
        <v>0.04</v>
      </c>
      <c r="M93">
        <v>0.1</v>
      </c>
      <c r="N93" s="4">
        <v>4.0000000000000003E-5</v>
      </c>
      <c r="O93" s="4">
        <v>1E-4</v>
      </c>
    </row>
    <row r="94" spans="2:15">
      <c r="B94" t="s">
        <v>304</v>
      </c>
      <c r="C94" t="s">
        <v>51</v>
      </c>
      <c r="D94" t="s">
        <v>315</v>
      </c>
      <c r="E94" t="s">
        <v>322</v>
      </c>
      <c r="F94" t="s">
        <v>10</v>
      </c>
      <c r="G94" t="s">
        <v>315</v>
      </c>
      <c r="H94" t="s">
        <v>323</v>
      </c>
      <c r="I94" t="s">
        <v>30</v>
      </c>
      <c r="J94">
        <v>0</v>
      </c>
      <c r="K94">
        <v>1</v>
      </c>
      <c r="L94" s="4">
        <v>3.5000000000000001E-3</v>
      </c>
      <c r="M94">
        <v>2.5000000000000001E-2</v>
      </c>
      <c r="N94" s="4">
        <v>3.5000000000000001E-3</v>
      </c>
      <c r="O94" s="4">
        <v>2.5000000000000001E-2</v>
      </c>
    </row>
    <row r="95" spans="2:15">
      <c r="B95" t="s">
        <v>304</v>
      </c>
      <c r="C95" t="s">
        <v>51</v>
      </c>
      <c r="D95" t="s">
        <v>324</v>
      </c>
      <c r="E95" t="s">
        <v>325</v>
      </c>
      <c r="F95" t="s">
        <v>12</v>
      </c>
      <c r="G95" t="s">
        <v>326</v>
      </c>
      <c r="H95" t="s">
        <v>327</v>
      </c>
      <c r="I95" t="s">
        <v>53</v>
      </c>
      <c r="J95">
        <v>1430</v>
      </c>
      <c r="K95">
        <v>0</v>
      </c>
      <c r="L95" s="4">
        <v>0.04</v>
      </c>
      <c r="M95">
        <v>0.1</v>
      </c>
      <c r="N95" s="4">
        <v>5.7200000000000001E-2</v>
      </c>
      <c r="O95" s="4">
        <v>0.14299999999999999</v>
      </c>
    </row>
    <row r="96" spans="2:15">
      <c r="B96" t="s">
        <v>304</v>
      </c>
      <c r="C96" t="s">
        <v>51</v>
      </c>
      <c r="D96" t="s">
        <v>328</v>
      </c>
      <c r="E96" t="s">
        <v>329</v>
      </c>
      <c r="F96" t="s">
        <v>12</v>
      </c>
      <c r="G96" t="s">
        <v>330</v>
      </c>
      <c r="H96" t="s">
        <v>331</v>
      </c>
      <c r="I96" t="s">
        <v>53</v>
      </c>
      <c r="J96">
        <v>1796</v>
      </c>
      <c r="K96">
        <v>1</v>
      </c>
      <c r="L96" s="4">
        <v>0.04</v>
      </c>
      <c r="M96">
        <v>0.1</v>
      </c>
      <c r="N96" s="4">
        <v>7.1840000000000001E-2</v>
      </c>
      <c r="O96" s="4">
        <v>0.17960000000000001</v>
      </c>
    </row>
    <row r="97" spans="2:15">
      <c r="B97" t="s">
        <v>304</v>
      </c>
      <c r="C97" t="s">
        <v>51</v>
      </c>
      <c r="D97" t="s">
        <v>332</v>
      </c>
      <c r="E97" t="s">
        <v>333</v>
      </c>
      <c r="F97" t="s">
        <v>12</v>
      </c>
      <c r="G97" t="s">
        <v>334</v>
      </c>
      <c r="H97" t="s">
        <v>335</v>
      </c>
      <c r="I97" t="s">
        <v>53</v>
      </c>
      <c r="J97">
        <v>1749</v>
      </c>
      <c r="K97">
        <v>4</v>
      </c>
      <c r="L97" s="4">
        <v>0.04</v>
      </c>
      <c r="M97">
        <v>0.1</v>
      </c>
      <c r="N97" s="4">
        <v>6.9960000000000008E-2</v>
      </c>
      <c r="O97" s="4">
        <v>0.1749</v>
      </c>
    </row>
    <row r="98" spans="2:15">
      <c r="B98" t="s">
        <v>304</v>
      </c>
      <c r="C98" t="s">
        <v>51</v>
      </c>
      <c r="D98" t="s">
        <v>336</v>
      </c>
      <c r="E98" t="s">
        <v>337</v>
      </c>
      <c r="F98" t="s">
        <v>12</v>
      </c>
      <c r="G98" t="s">
        <v>338</v>
      </c>
      <c r="H98" t="s">
        <v>339</v>
      </c>
      <c r="I98" t="s">
        <v>53</v>
      </c>
      <c r="J98">
        <v>3685</v>
      </c>
      <c r="K98">
        <v>5</v>
      </c>
      <c r="L98" s="4">
        <v>0.04</v>
      </c>
      <c r="M98">
        <v>0.1</v>
      </c>
      <c r="N98" s="4">
        <v>0.1474</v>
      </c>
      <c r="O98" s="4">
        <v>0.36849999999999999</v>
      </c>
    </row>
    <row r="99" spans="2:15">
      <c r="B99" t="s">
        <v>304</v>
      </c>
      <c r="C99" t="s">
        <v>51</v>
      </c>
      <c r="D99" t="s">
        <v>340</v>
      </c>
      <c r="E99" t="s">
        <v>341</v>
      </c>
      <c r="F99" t="s">
        <v>12</v>
      </c>
      <c r="G99" t="s">
        <v>342</v>
      </c>
      <c r="H99" t="s">
        <v>343</v>
      </c>
      <c r="I99" t="s">
        <v>53</v>
      </c>
      <c r="J99">
        <v>4973</v>
      </c>
      <c r="K99">
        <v>2</v>
      </c>
      <c r="L99" s="4">
        <v>0.04</v>
      </c>
      <c r="M99">
        <v>0.1</v>
      </c>
      <c r="N99" s="4">
        <v>0.19892000000000001</v>
      </c>
      <c r="O99" s="4">
        <v>0.49730000000000002</v>
      </c>
    </row>
    <row r="100" spans="2:15">
      <c r="B100" t="s">
        <v>304</v>
      </c>
      <c r="C100" t="s">
        <v>51</v>
      </c>
      <c r="D100" t="s">
        <v>344</v>
      </c>
      <c r="E100" t="s">
        <v>345</v>
      </c>
      <c r="F100" t="s">
        <v>12</v>
      </c>
      <c r="G100" t="s">
        <v>346</v>
      </c>
      <c r="H100" t="s">
        <v>347</v>
      </c>
      <c r="I100" t="s">
        <v>53</v>
      </c>
      <c r="J100">
        <v>6586</v>
      </c>
      <c r="K100">
        <v>2</v>
      </c>
      <c r="L100" s="4">
        <v>0.04</v>
      </c>
      <c r="M100">
        <v>0.1</v>
      </c>
      <c r="N100" s="4">
        <v>0.26344000000000001</v>
      </c>
      <c r="O100" s="4">
        <v>0.65860000000000007</v>
      </c>
    </row>
    <row r="101" spans="2:15">
      <c r="B101" t="s">
        <v>304</v>
      </c>
      <c r="C101" t="s">
        <v>51</v>
      </c>
      <c r="D101" t="s">
        <v>348</v>
      </c>
      <c r="E101" t="s">
        <v>349</v>
      </c>
      <c r="F101" t="s">
        <v>12</v>
      </c>
      <c r="G101" t="s">
        <v>350</v>
      </c>
      <c r="H101" t="s">
        <v>351</v>
      </c>
      <c r="I101" t="s">
        <v>53</v>
      </c>
      <c r="J101">
        <v>9892</v>
      </c>
      <c r="K101">
        <v>2</v>
      </c>
      <c r="L101" s="4">
        <v>0.04</v>
      </c>
      <c r="M101">
        <v>0.1</v>
      </c>
      <c r="N101" s="4">
        <v>0.39568000000000003</v>
      </c>
      <c r="O101" s="4">
        <v>0.98920000000000008</v>
      </c>
    </row>
    <row r="102" spans="2:15">
      <c r="B102" t="s">
        <v>304</v>
      </c>
      <c r="C102" t="s">
        <v>51</v>
      </c>
      <c r="D102" t="s">
        <v>352</v>
      </c>
      <c r="E102" t="s">
        <v>353</v>
      </c>
      <c r="F102" t="s">
        <v>12</v>
      </c>
      <c r="G102" t="s">
        <v>354</v>
      </c>
      <c r="H102" t="s">
        <v>355</v>
      </c>
      <c r="I102" t="s">
        <v>53</v>
      </c>
      <c r="J102">
        <v>5149</v>
      </c>
      <c r="K102">
        <v>14</v>
      </c>
      <c r="L102" s="4">
        <v>0.04</v>
      </c>
      <c r="M102">
        <v>0.1</v>
      </c>
      <c r="N102" s="4">
        <v>0.20596</v>
      </c>
      <c r="O102" s="4">
        <v>0.51490000000000002</v>
      </c>
    </row>
    <row r="103" spans="2:15">
      <c r="B103" t="s">
        <v>304</v>
      </c>
      <c r="C103" t="s">
        <v>51</v>
      </c>
      <c r="D103" t="s">
        <v>356</v>
      </c>
      <c r="E103" t="s">
        <v>357</v>
      </c>
      <c r="F103" t="s">
        <v>12</v>
      </c>
      <c r="G103" t="s">
        <v>358</v>
      </c>
      <c r="H103" t="s">
        <v>359</v>
      </c>
      <c r="I103" t="s">
        <v>53</v>
      </c>
      <c r="J103">
        <v>8762</v>
      </c>
      <c r="K103">
        <v>12</v>
      </c>
      <c r="L103" s="4">
        <v>0.04</v>
      </c>
      <c r="M103">
        <v>0.1</v>
      </c>
      <c r="N103" s="4">
        <v>0.35048000000000001</v>
      </c>
      <c r="O103" s="4">
        <v>0.87620000000000009</v>
      </c>
    </row>
    <row r="104" spans="2:15">
      <c r="B104" t="s">
        <v>304</v>
      </c>
      <c r="C104" t="s">
        <v>51</v>
      </c>
      <c r="D104" t="s">
        <v>360</v>
      </c>
      <c r="E104" t="s">
        <v>361</v>
      </c>
      <c r="F104" t="s">
        <v>12</v>
      </c>
      <c r="G104" t="s">
        <v>362</v>
      </c>
      <c r="H104" t="s">
        <v>363</v>
      </c>
      <c r="I104" t="s">
        <v>53</v>
      </c>
      <c r="J104">
        <v>8585</v>
      </c>
      <c r="K104">
        <v>17</v>
      </c>
      <c r="L104" s="4">
        <v>0.04</v>
      </c>
      <c r="M104">
        <v>0.1</v>
      </c>
      <c r="N104" s="4">
        <v>0.34340000000000004</v>
      </c>
      <c r="O104" s="4">
        <v>0.85850000000000004</v>
      </c>
    </row>
    <row r="105" spans="2:15">
      <c r="B105" t="s">
        <v>304</v>
      </c>
      <c r="C105" t="s">
        <v>51</v>
      </c>
      <c r="D105" t="s">
        <v>364</v>
      </c>
      <c r="E105" t="s">
        <v>365</v>
      </c>
      <c r="F105" t="s">
        <v>12</v>
      </c>
      <c r="G105" t="s">
        <v>366</v>
      </c>
      <c r="H105" t="s">
        <v>367</v>
      </c>
      <c r="I105" t="s">
        <v>53</v>
      </c>
      <c r="J105">
        <v>2374</v>
      </c>
      <c r="K105">
        <v>0</v>
      </c>
      <c r="L105" s="4">
        <v>0.04</v>
      </c>
      <c r="M105">
        <v>0.1</v>
      </c>
      <c r="N105" s="4">
        <v>9.4960000000000003E-2</v>
      </c>
      <c r="O105" s="4">
        <v>0.2374</v>
      </c>
    </row>
    <row r="106" spans="2:15">
      <c r="B106" t="s">
        <v>304</v>
      </c>
      <c r="C106" t="s">
        <v>51</v>
      </c>
      <c r="D106" t="s">
        <v>368</v>
      </c>
      <c r="E106" t="s">
        <v>369</v>
      </c>
      <c r="F106" t="s">
        <v>12</v>
      </c>
      <c r="G106" t="s">
        <v>370</v>
      </c>
      <c r="H106" t="s">
        <v>371</v>
      </c>
      <c r="I106" t="s">
        <v>53</v>
      </c>
      <c r="J106">
        <v>2406</v>
      </c>
      <c r="K106">
        <v>1</v>
      </c>
      <c r="L106" s="4">
        <v>0.04</v>
      </c>
      <c r="M106">
        <v>0.1</v>
      </c>
      <c r="N106" s="4">
        <v>9.6240000000000006E-2</v>
      </c>
      <c r="O106" s="4">
        <v>0.24060000000000004</v>
      </c>
    </row>
    <row r="107" spans="2:15">
      <c r="B107" t="s">
        <v>304</v>
      </c>
      <c r="C107" t="s">
        <v>51</v>
      </c>
      <c r="D107" t="s">
        <v>372</v>
      </c>
      <c r="E107" t="s">
        <v>373</v>
      </c>
      <c r="F107" t="s">
        <v>12</v>
      </c>
      <c r="G107" t="s">
        <v>374</v>
      </c>
      <c r="H107" t="s">
        <v>375</v>
      </c>
      <c r="I107" t="s">
        <v>30</v>
      </c>
      <c r="J107">
        <v>10761</v>
      </c>
      <c r="K107">
        <v>0</v>
      </c>
      <c r="L107" s="4">
        <v>0.04</v>
      </c>
      <c r="M107">
        <v>0.1</v>
      </c>
      <c r="N107" s="4">
        <v>0.43043999999999999</v>
      </c>
      <c r="O107" s="4">
        <v>1.0761000000000001</v>
      </c>
    </row>
    <row r="108" spans="2:15">
      <c r="B108" t="s">
        <v>304</v>
      </c>
      <c r="C108" t="s">
        <v>51</v>
      </c>
      <c r="D108" t="s">
        <v>376</v>
      </c>
      <c r="E108" t="s">
        <v>377</v>
      </c>
      <c r="F108" t="s">
        <v>10</v>
      </c>
      <c r="G108" t="s">
        <v>378</v>
      </c>
      <c r="H108" t="s">
        <v>379</v>
      </c>
      <c r="I108" t="s">
        <v>30</v>
      </c>
      <c r="J108">
        <v>5</v>
      </c>
      <c r="K108">
        <v>1770</v>
      </c>
      <c r="L108" s="4">
        <v>3.5000000000000001E-3</v>
      </c>
      <c r="M108">
        <v>2.5000000000000001E-2</v>
      </c>
      <c r="N108" s="4">
        <v>6.1950000000000003</v>
      </c>
      <c r="O108" s="4">
        <v>44.25</v>
      </c>
    </row>
    <row r="109" spans="2:15">
      <c r="B109" t="s">
        <v>304</v>
      </c>
      <c r="C109" t="s">
        <v>51</v>
      </c>
      <c r="D109" t="s">
        <v>380</v>
      </c>
      <c r="E109" t="s">
        <v>381</v>
      </c>
      <c r="F109" t="s">
        <v>12</v>
      </c>
      <c r="G109" t="s">
        <v>382</v>
      </c>
      <c r="H109" t="s">
        <v>383</v>
      </c>
      <c r="I109" t="s">
        <v>30</v>
      </c>
      <c r="J109">
        <v>102693</v>
      </c>
      <c r="K109">
        <v>1</v>
      </c>
      <c r="L109" s="4">
        <v>0.04</v>
      </c>
      <c r="M109">
        <v>0.1</v>
      </c>
      <c r="N109" s="4">
        <v>4.1077200000000005</v>
      </c>
      <c r="O109" s="4">
        <v>10.269300000000001</v>
      </c>
    </row>
    <row r="110" spans="2:15">
      <c r="B110" t="s">
        <v>304</v>
      </c>
      <c r="C110" t="s">
        <v>384</v>
      </c>
      <c r="D110" t="s">
        <v>344</v>
      </c>
      <c r="E110" t="s">
        <v>385</v>
      </c>
      <c r="F110" t="s">
        <v>12</v>
      </c>
      <c r="G110" t="s">
        <v>386</v>
      </c>
      <c r="H110" t="s">
        <v>387</v>
      </c>
      <c r="I110" t="s">
        <v>53</v>
      </c>
      <c r="J110">
        <v>1</v>
      </c>
      <c r="K110">
        <v>0</v>
      </c>
      <c r="L110" s="4">
        <v>0.04</v>
      </c>
      <c r="M110">
        <v>0.1</v>
      </c>
      <c r="N110" s="4">
        <v>4.0000000000000003E-5</v>
      </c>
      <c r="O110" s="4">
        <v>1E-4</v>
      </c>
    </row>
    <row r="111" spans="2:15">
      <c r="B111" t="s">
        <v>304</v>
      </c>
      <c r="C111" t="s">
        <v>384</v>
      </c>
      <c r="D111" t="s">
        <v>388</v>
      </c>
      <c r="E111" t="s">
        <v>389</v>
      </c>
      <c r="F111" t="s">
        <v>12</v>
      </c>
      <c r="G111" t="s">
        <v>390</v>
      </c>
      <c r="H111" t="s">
        <v>391</v>
      </c>
      <c r="I111" t="s">
        <v>53</v>
      </c>
      <c r="J111">
        <v>1</v>
      </c>
      <c r="K111">
        <v>1</v>
      </c>
      <c r="L111" s="4">
        <v>0.04</v>
      </c>
      <c r="M111">
        <v>0.1</v>
      </c>
      <c r="N111" s="4">
        <v>4.0000000000000003E-5</v>
      </c>
      <c r="O111" s="4">
        <v>1E-4</v>
      </c>
    </row>
    <row r="112" spans="2:15">
      <c r="B112" t="s">
        <v>392</v>
      </c>
      <c r="C112" t="s">
        <v>52</v>
      </c>
      <c r="D112" t="s">
        <v>393</v>
      </c>
      <c r="E112" t="s">
        <v>394</v>
      </c>
      <c r="F112" t="s">
        <v>12</v>
      </c>
      <c r="G112" t="s">
        <v>393</v>
      </c>
      <c r="H112" t="s">
        <v>395</v>
      </c>
      <c r="I112" t="s">
        <v>30</v>
      </c>
      <c r="J112">
        <v>2455</v>
      </c>
      <c r="K112">
        <v>1</v>
      </c>
      <c r="L112" s="4">
        <v>0.04</v>
      </c>
      <c r="M112">
        <v>0.1</v>
      </c>
      <c r="N112" s="4">
        <v>9.820000000000001E-2</v>
      </c>
      <c r="O112" s="4">
        <v>0.2455</v>
      </c>
    </row>
    <row r="113" spans="2:15">
      <c r="B113" t="s">
        <v>392</v>
      </c>
      <c r="C113" t="s">
        <v>52</v>
      </c>
      <c r="D113" t="s">
        <v>396</v>
      </c>
      <c r="E113" t="s">
        <v>397</v>
      </c>
      <c r="F113" t="s">
        <v>12</v>
      </c>
      <c r="G113" t="s">
        <v>396</v>
      </c>
      <c r="H113" t="s">
        <v>398</v>
      </c>
      <c r="I113" t="s">
        <v>30</v>
      </c>
      <c r="J113">
        <v>1899</v>
      </c>
      <c r="K113">
        <v>5</v>
      </c>
      <c r="L113" s="4">
        <v>0.04</v>
      </c>
      <c r="M113">
        <v>0.1</v>
      </c>
      <c r="N113" s="4">
        <v>7.5960000000000014E-2</v>
      </c>
      <c r="O113" s="4">
        <v>0.18990000000000001</v>
      </c>
    </row>
    <row r="114" spans="2:15">
      <c r="B114" t="s">
        <v>392</v>
      </c>
      <c r="C114" t="s">
        <v>52</v>
      </c>
      <c r="D114" t="s">
        <v>399</v>
      </c>
      <c r="E114" t="s">
        <v>400</v>
      </c>
      <c r="F114" t="s">
        <v>12</v>
      </c>
      <c r="G114" t="s">
        <v>399</v>
      </c>
      <c r="H114" t="s">
        <v>401</v>
      </c>
      <c r="I114" t="s">
        <v>30</v>
      </c>
      <c r="J114">
        <v>108808</v>
      </c>
      <c r="K114">
        <v>504</v>
      </c>
      <c r="L114" s="4">
        <v>0.04</v>
      </c>
      <c r="M114">
        <v>0.1</v>
      </c>
      <c r="N114" s="4">
        <v>4.3523199999999997</v>
      </c>
      <c r="O114" s="4">
        <v>10.880800000000001</v>
      </c>
    </row>
    <row r="115" spans="2:15">
      <c r="B115" t="s">
        <v>392</v>
      </c>
      <c r="C115" t="s">
        <v>52</v>
      </c>
      <c r="D115" t="s">
        <v>402</v>
      </c>
      <c r="E115" t="s">
        <v>403</v>
      </c>
      <c r="F115" t="s">
        <v>12</v>
      </c>
      <c r="G115" t="s">
        <v>402</v>
      </c>
      <c r="H115" t="s">
        <v>404</v>
      </c>
      <c r="I115" t="s">
        <v>30</v>
      </c>
      <c r="J115">
        <v>240636</v>
      </c>
      <c r="K115">
        <v>1185</v>
      </c>
      <c r="L115" s="4">
        <v>0.04</v>
      </c>
      <c r="M115">
        <v>0.1</v>
      </c>
      <c r="N115" s="4">
        <v>9.6254400000000011</v>
      </c>
      <c r="O115" s="4">
        <v>24.063600000000001</v>
      </c>
    </row>
    <row r="116" spans="2:15">
      <c r="B116" t="s">
        <v>392</v>
      </c>
      <c r="C116" t="s">
        <v>52</v>
      </c>
      <c r="D116" t="s">
        <v>405</v>
      </c>
      <c r="E116" t="s">
        <v>406</v>
      </c>
      <c r="F116" t="s">
        <v>12</v>
      </c>
      <c r="G116" t="s">
        <v>405</v>
      </c>
      <c r="H116" t="s">
        <v>407</v>
      </c>
      <c r="I116" t="s">
        <v>30</v>
      </c>
      <c r="J116">
        <v>21532</v>
      </c>
      <c r="K116">
        <v>297</v>
      </c>
      <c r="L116" s="4">
        <v>0.04</v>
      </c>
      <c r="M116">
        <v>0.1</v>
      </c>
      <c r="N116" s="4">
        <v>0.86127999999999993</v>
      </c>
      <c r="O116" s="4">
        <v>2.1532000000000004</v>
      </c>
    </row>
    <row r="117" spans="2:15">
      <c r="B117" t="s">
        <v>392</v>
      </c>
      <c r="C117" t="s">
        <v>52</v>
      </c>
      <c r="D117" t="s">
        <v>408</v>
      </c>
      <c r="E117" t="s">
        <v>409</v>
      </c>
      <c r="F117" t="s">
        <v>12</v>
      </c>
      <c r="G117" t="s">
        <v>408</v>
      </c>
      <c r="H117" t="s">
        <v>410</v>
      </c>
      <c r="I117" t="s">
        <v>30</v>
      </c>
      <c r="J117">
        <v>9009</v>
      </c>
      <c r="K117">
        <v>118</v>
      </c>
      <c r="L117" s="4">
        <v>0.04</v>
      </c>
      <c r="M117">
        <v>0.1</v>
      </c>
      <c r="N117" s="4">
        <v>0.36036000000000001</v>
      </c>
      <c r="O117" s="4">
        <v>0.90090000000000015</v>
      </c>
    </row>
    <row r="118" spans="2:15">
      <c r="B118" t="s">
        <v>392</v>
      </c>
      <c r="C118" t="s">
        <v>52</v>
      </c>
      <c r="D118" t="s">
        <v>411</v>
      </c>
      <c r="E118" t="s">
        <v>412</v>
      </c>
      <c r="F118" t="s">
        <v>12</v>
      </c>
      <c r="G118" t="s">
        <v>413</v>
      </c>
      <c r="H118" t="s">
        <v>414</v>
      </c>
      <c r="I118" t="s">
        <v>30</v>
      </c>
      <c r="J118">
        <v>1127</v>
      </c>
      <c r="K118">
        <v>2</v>
      </c>
      <c r="L118" s="4">
        <v>0.04</v>
      </c>
      <c r="M118">
        <v>0.1</v>
      </c>
      <c r="N118" s="4">
        <v>4.5079999999999995E-2</v>
      </c>
      <c r="O118" s="4">
        <v>0.11270000000000001</v>
      </c>
    </row>
    <row r="119" spans="2:15">
      <c r="B119" t="s">
        <v>392</v>
      </c>
      <c r="C119" t="s">
        <v>52</v>
      </c>
      <c r="D119" t="s">
        <v>415</v>
      </c>
      <c r="E119" t="s">
        <v>416</v>
      </c>
      <c r="F119" t="s">
        <v>12</v>
      </c>
      <c r="G119" t="s">
        <v>417</v>
      </c>
      <c r="H119" t="s">
        <v>418</v>
      </c>
      <c r="I119" t="s">
        <v>30</v>
      </c>
      <c r="J119">
        <v>3691</v>
      </c>
      <c r="K119">
        <v>11</v>
      </c>
      <c r="L119" s="4">
        <v>0.04</v>
      </c>
      <c r="M119">
        <v>0.1</v>
      </c>
      <c r="N119" s="4">
        <v>0.14764000000000002</v>
      </c>
      <c r="O119" s="4">
        <v>0.36910000000000004</v>
      </c>
    </row>
    <row r="120" spans="2:15">
      <c r="B120" t="s">
        <v>392</v>
      </c>
      <c r="C120" t="s">
        <v>52</v>
      </c>
      <c r="D120" t="s">
        <v>419</v>
      </c>
      <c r="E120" t="s">
        <v>420</v>
      </c>
      <c r="F120" t="s">
        <v>12</v>
      </c>
      <c r="G120" t="s">
        <v>421</v>
      </c>
      <c r="H120" t="s">
        <v>422</v>
      </c>
      <c r="I120" t="s">
        <v>30</v>
      </c>
      <c r="J120">
        <v>130550</v>
      </c>
      <c r="K120">
        <v>119</v>
      </c>
      <c r="L120" s="4">
        <v>0.04</v>
      </c>
      <c r="M120">
        <v>0.1</v>
      </c>
      <c r="N120" s="4">
        <v>5.2220000000000004</v>
      </c>
      <c r="O120" s="4">
        <v>13.055</v>
      </c>
    </row>
    <row r="121" spans="2:15">
      <c r="B121" t="s">
        <v>392</v>
      </c>
      <c r="C121" t="s">
        <v>52</v>
      </c>
      <c r="D121" t="s">
        <v>423</v>
      </c>
      <c r="E121" t="s">
        <v>424</v>
      </c>
      <c r="F121" t="s">
        <v>12</v>
      </c>
      <c r="G121" t="s">
        <v>423</v>
      </c>
      <c r="H121" t="s">
        <v>425</v>
      </c>
      <c r="I121" t="s">
        <v>30</v>
      </c>
      <c r="J121">
        <v>17573</v>
      </c>
      <c r="K121">
        <v>36</v>
      </c>
      <c r="L121" s="4">
        <v>0.04</v>
      </c>
      <c r="M121">
        <v>0.1</v>
      </c>
      <c r="N121" s="4">
        <v>0.70291999999999999</v>
      </c>
      <c r="O121" s="4">
        <v>1.7573000000000001</v>
      </c>
    </row>
    <row r="122" spans="2:15">
      <c r="B122" t="s">
        <v>392</v>
      </c>
      <c r="C122" t="s">
        <v>52</v>
      </c>
      <c r="D122" t="s">
        <v>426</v>
      </c>
      <c r="E122" t="s">
        <v>427</v>
      </c>
      <c r="F122" t="s">
        <v>12</v>
      </c>
      <c r="G122" t="s">
        <v>428</v>
      </c>
      <c r="H122" t="s">
        <v>429</v>
      </c>
      <c r="I122" t="s">
        <v>30</v>
      </c>
      <c r="J122">
        <v>53236</v>
      </c>
      <c r="K122">
        <v>34</v>
      </c>
      <c r="L122" s="4">
        <v>0.04</v>
      </c>
      <c r="M122">
        <v>0.1</v>
      </c>
      <c r="N122" s="4">
        <v>2.1294400000000002</v>
      </c>
      <c r="O122" s="4">
        <v>5.3236000000000008</v>
      </c>
    </row>
    <row r="123" spans="2:15">
      <c r="B123" t="s">
        <v>392</v>
      </c>
      <c r="C123" t="s">
        <v>52</v>
      </c>
      <c r="D123" t="s">
        <v>430</v>
      </c>
      <c r="E123" t="s">
        <v>431</v>
      </c>
      <c r="F123" t="s">
        <v>12</v>
      </c>
      <c r="G123" t="s">
        <v>432</v>
      </c>
      <c r="H123" t="s">
        <v>433</v>
      </c>
      <c r="I123" t="s">
        <v>30</v>
      </c>
      <c r="J123">
        <v>7914</v>
      </c>
      <c r="K123">
        <v>5</v>
      </c>
      <c r="L123" s="4">
        <v>0.04</v>
      </c>
      <c r="M123">
        <v>0.1</v>
      </c>
      <c r="N123" s="4">
        <v>0.31656000000000001</v>
      </c>
      <c r="O123" s="4">
        <v>0.7914000000000001</v>
      </c>
    </row>
    <row r="124" spans="2:15">
      <c r="B124" t="s">
        <v>392</v>
      </c>
      <c r="C124" t="s">
        <v>52</v>
      </c>
      <c r="D124" t="s">
        <v>434</v>
      </c>
      <c r="E124" t="s">
        <v>435</v>
      </c>
      <c r="F124" t="s">
        <v>10</v>
      </c>
      <c r="G124" t="s">
        <v>436</v>
      </c>
      <c r="H124" t="s">
        <v>437</v>
      </c>
      <c r="I124" t="s">
        <v>30</v>
      </c>
      <c r="J124">
        <v>0</v>
      </c>
      <c r="K124">
        <v>1</v>
      </c>
      <c r="L124" s="4">
        <v>3.5000000000000001E-3</v>
      </c>
      <c r="M124">
        <v>2.5000000000000001E-2</v>
      </c>
      <c r="N124" s="4">
        <v>3.5000000000000001E-3</v>
      </c>
      <c r="O124" s="4">
        <v>2.5000000000000001E-2</v>
      </c>
    </row>
    <row r="125" spans="2:15">
      <c r="B125" t="s">
        <v>392</v>
      </c>
      <c r="C125" t="s">
        <v>146</v>
      </c>
      <c r="D125" t="s">
        <v>438</v>
      </c>
      <c r="E125" t="s">
        <v>439</v>
      </c>
      <c r="F125" t="s">
        <v>12</v>
      </c>
      <c r="G125" t="s">
        <v>440</v>
      </c>
      <c r="H125" t="s">
        <v>441</v>
      </c>
      <c r="I125" t="s">
        <v>53</v>
      </c>
      <c r="J125">
        <v>1</v>
      </c>
      <c r="K125">
        <v>1</v>
      </c>
      <c r="L125" s="4">
        <v>0.04</v>
      </c>
      <c r="M125">
        <v>0.1</v>
      </c>
      <c r="N125" s="4">
        <v>4.0000000000000003E-5</v>
      </c>
      <c r="O125" s="4">
        <v>1E-4</v>
      </c>
    </row>
    <row r="126" spans="2:15">
      <c r="B126" t="s">
        <v>392</v>
      </c>
      <c r="C126" t="s">
        <v>146</v>
      </c>
      <c r="D126" t="s">
        <v>442</v>
      </c>
      <c r="E126" t="s">
        <v>443</v>
      </c>
      <c r="F126" t="s">
        <v>12</v>
      </c>
      <c r="G126" t="s">
        <v>444</v>
      </c>
      <c r="H126" t="s">
        <v>445</v>
      </c>
      <c r="I126" t="s">
        <v>53</v>
      </c>
      <c r="J126">
        <v>142867</v>
      </c>
      <c r="K126">
        <v>130</v>
      </c>
      <c r="L126" s="4">
        <v>0.04</v>
      </c>
      <c r="M126">
        <v>0.1</v>
      </c>
      <c r="N126" s="4">
        <v>5.7146800000000004</v>
      </c>
      <c r="O126" s="4">
        <v>14.286700000000002</v>
      </c>
    </row>
    <row r="127" spans="2:15">
      <c r="B127" t="s">
        <v>392</v>
      </c>
      <c r="C127" t="s">
        <v>146</v>
      </c>
      <c r="D127" t="s">
        <v>446</v>
      </c>
      <c r="E127" t="s">
        <v>447</v>
      </c>
      <c r="F127" t="s">
        <v>12</v>
      </c>
      <c r="G127" t="s">
        <v>448</v>
      </c>
      <c r="H127" t="s">
        <v>449</v>
      </c>
      <c r="I127" t="s">
        <v>53</v>
      </c>
      <c r="J127">
        <v>7204</v>
      </c>
      <c r="K127">
        <v>12</v>
      </c>
      <c r="L127" s="4">
        <v>0.04</v>
      </c>
      <c r="M127">
        <v>0.1</v>
      </c>
      <c r="N127" s="4">
        <v>0.28816000000000003</v>
      </c>
      <c r="O127" s="4">
        <v>0.72040000000000004</v>
      </c>
    </row>
    <row r="128" spans="2:15">
      <c r="B128" t="s">
        <v>392</v>
      </c>
      <c r="C128" t="s">
        <v>146</v>
      </c>
      <c r="D128" t="s">
        <v>450</v>
      </c>
      <c r="E128" t="s">
        <v>451</v>
      </c>
      <c r="F128" t="s">
        <v>12</v>
      </c>
      <c r="G128" t="s">
        <v>452</v>
      </c>
      <c r="H128" t="s">
        <v>453</v>
      </c>
      <c r="I128" t="s">
        <v>53</v>
      </c>
      <c r="J128">
        <v>143762</v>
      </c>
      <c r="K128">
        <v>38</v>
      </c>
      <c r="L128" s="4">
        <v>0.04</v>
      </c>
      <c r="M128">
        <v>0.1</v>
      </c>
      <c r="N128" s="4">
        <v>5.7504800000000005</v>
      </c>
      <c r="O128" s="4">
        <v>14.376200000000001</v>
      </c>
    </row>
    <row r="129" spans="2:15">
      <c r="B129" t="s">
        <v>392</v>
      </c>
      <c r="C129" t="s">
        <v>146</v>
      </c>
      <c r="D129" t="s">
        <v>454</v>
      </c>
      <c r="E129" t="s">
        <v>455</v>
      </c>
      <c r="F129" t="s">
        <v>12</v>
      </c>
      <c r="G129" t="s">
        <v>456</v>
      </c>
      <c r="H129" t="s">
        <v>457</v>
      </c>
      <c r="I129" t="s">
        <v>53</v>
      </c>
      <c r="J129">
        <v>197889</v>
      </c>
      <c r="K129">
        <v>161</v>
      </c>
      <c r="L129" s="4">
        <v>0.04</v>
      </c>
      <c r="M129">
        <v>0.1</v>
      </c>
      <c r="N129" s="4">
        <v>7.9155600000000002</v>
      </c>
      <c r="O129" s="4">
        <v>19.788900000000002</v>
      </c>
    </row>
    <row r="130" spans="2:15">
      <c r="B130" t="s">
        <v>392</v>
      </c>
      <c r="C130" t="s">
        <v>146</v>
      </c>
      <c r="D130" t="s">
        <v>458</v>
      </c>
      <c r="E130" t="s">
        <v>459</v>
      </c>
      <c r="F130" t="s">
        <v>29</v>
      </c>
      <c r="G130" t="s">
        <v>460</v>
      </c>
      <c r="H130" t="s">
        <v>461</v>
      </c>
      <c r="I130" t="s">
        <v>57</v>
      </c>
      <c r="J130">
        <v>1</v>
      </c>
      <c r="K130">
        <v>0</v>
      </c>
      <c r="L130" s="4">
        <v>0.6</v>
      </c>
      <c r="M130">
        <v>0.35</v>
      </c>
      <c r="N130" s="4">
        <v>5.9999999999999995E-4</v>
      </c>
      <c r="O130" s="4">
        <v>3.5E-4</v>
      </c>
    </row>
    <row r="131" spans="2:15">
      <c r="B131" t="s">
        <v>392</v>
      </c>
      <c r="C131" t="s">
        <v>146</v>
      </c>
      <c r="D131" t="s">
        <v>462</v>
      </c>
      <c r="E131" t="s">
        <v>463</v>
      </c>
      <c r="F131" t="s">
        <v>12</v>
      </c>
      <c r="G131" t="s">
        <v>464</v>
      </c>
      <c r="H131" t="s">
        <v>465</v>
      </c>
      <c r="I131" t="s">
        <v>53</v>
      </c>
      <c r="J131">
        <v>559157</v>
      </c>
      <c r="K131">
        <v>198</v>
      </c>
      <c r="L131" s="4">
        <v>0.04</v>
      </c>
      <c r="M131">
        <v>0.1</v>
      </c>
      <c r="N131" s="4">
        <v>22.36628</v>
      </c>
      <c r="O131" s="4">
        <v>55.915700000000001</v>
      </c>
    </row>
    <row r="132" spans="2:15">
      <c r="B132" t="s">
        <v>392</v>
      </c>
      <c r="C132" t="s">
        <v>146</v>
      </c>
      <c r="D132" t="s">
        <v>466</v>
      </c>
      <c r="E132" t="s">
        <v>467</v>
      </c>
      <c r="F132" t="s">
        <v>12</v>
      </c>
      <c r="G132" t="s">
        <v>468</v>
      </c>
      <c r="H132" t="s">
        <v>469</v>
      </c>
      <c r="I132" t="s">
        <v>53</v>
      </c>
      <c r="J132">
        <v>1</v>
      </c>
      <c r="K132">
        <v>0</v>
      </c>
      <c r="L132" s="4">
        <v>0.04</v>
      </c>
      <c r="M132">
        <v>0.1</v>
      </c>
      <c r="N132" s="4">
        <v>4.0000000000000003E-5</v>
      </c>
      <c r="O132" s="4">
        <v>1E-4</v>
      </c>
    </row>
    <row r="133" spans="2:15">
      <c r="B133" t="s">
        <v>392</v>
      </c>
      <c r="C133" t="s">
        <v>146</v>
      </c>
      <c r="D133" t="s">
        <v>466</v>
      </c>
      <c r="E133" t="s">
        <v>467</v>
      </c>
      <c r="F133" t="s">
        <v>12</v>
      </c>
      <c r="G133" t="s">
        <v>470</v>
      </c>
      <c r="H133" t="s">
        <v>471</v>
      </c>
      <c r="I133" t="s">
        <v>53</v>
      </c>
      <c r="J133">
        <v>238542</v>
      </c>
      <c r="K133">
        <v>174</v>
      </c>
      <c r="L133" s="4">
        <v>0.04</v>
      </c>
      <c r="M133">
        <v>0.1</v>
      </c>
      <c r="N133" s="4">
        <v>9.5416799999999995</v>
      </c>
      <c r="O133" s="4">
        <v>23.854200000000002</v>
      </c>
    </row>
    <row r="134" spans="2:15">
      <c r="B134" t="s">
        <v>392</v>
      </c>
      <c r="C134" t="s">
        <v>146</v>
      </c>
      <c r="D134" t="s">
        <v>472</v>
      </c>
      <c r="E134" t="s">
        <v>473</v>
      </c>
      <c r="F134" t="s">
        <v>12</v>
      </c>
      <c r="G134" t="s">
        <v>474</v>
      </c>
      <c r="H134" t="s">
        <v>475</v>
      </c>
      <c r="I134" t="s">
        <v>30</v>
      </c>
      <c r="J134">
        <v>684844</v>
      </c>
      <c r="K134">
        <v>353</v>
      </c>
      <c r="L134" s="4">
        <v>0.04</v>
      </c>
      <c r="M134">
        <v>0.1</v>
      </c>
      <c r="N134" s="4">
        <v>27.39376</v>
      </c>
      <c r="O134" s="4">
        <v>68.484400000000008</v>
      </c>
    </row>
    <row r="135" spans="2:15">
      <c r="B135" t="s">
        <v>392</v>
      </c>
      <c r="C135" t="s">
        <v>146</v>
      </c>
      <c r="D135" t="s">
        <v>476</v>
      </c>
      <c r="E135" t="s">
        <v>477</v>
      </c>
      <c r="F135" t="s">
        <v>12</v>
      </c>
      <c r="G135" t="s">
        <v>478</v>
      </c>
      <c r="H135" t="s">
        <v>479</v>
      </c>
      <c r="I135" t="s">
        <v>53</v>
      </c>
      <c r="J135">
        <v>4998</v>
      </c>
      <c r="K135">
        <v>2</v>
      </c>
      <c r="L135" s="4">
        <v>0.04</v>
      </c>
      <c r="M135">
        <v>0.1</v>
      </c>
      <c r="N135" s="4">
        <v>0.19992000000000001</v>
      </c>
      <c r="O135" s="4">
        <v>0.49980000000000002</v>
      </c>
    </row>
    <row r="136" spans="2:15">
      <c r="B136" t="s">
        <v>392</v>
      </c>
      <c r="C136" t="s">
        <v>146</v>
      </c>
      <c r="D136" t="s">
        <v>480</v>
      </c>
      <c r="E136" t="s">
        <v>481</v>
      </c>
      <c r="F136" t="s">
        <v>12</v>
      </c>
      <c r="G136" t="s">
        <v>482</v>
      </c>
      <c r="H136" t="s">
        <v>483</v>
      </c>
      <c r="I136" t="s">
        <v>53</v>
      </c>
      <c r="J136">
        <v>196909</v>
      </c>
      <c r="K136">
        <v>179</v>
      </c>
      <c r="L136" s="4">
        <v>0.04</v>
      </c>
      <c r="M136">
        <v>0.1</v>
      </c>
      <c r="N136" s="4">
        <v>7.8763600000000009</v>
      </c>
      <c r="O136" s="4">
        <v>19.690900000000003</v>
      </c>
    </row>
    <row r="137" spans="2:15">
      <c r="B137" t="s">
        <v>392</v>
      </c>
      <c r="C137" t="s">
        <v>146</v>
      </c>
      <c r="D137" t="s">
        <v>484</v>
      </c>
      <c r="E137" t="s">
        <v>485</v>
      </c>
      <c r="F137" t="s">
        <v>12</v>
      </c>
      <c r="G137" t="s">
        <v>486</v>
      </c>
      <c r="H137" t="s">
        <v>487</v>
      </c>
      <c r="I137" t="s">
        <v>53</v>
      </c>
      <c r="J137">
        <v>7169</v>
      </c>
      <c r="K137">
        <v>9</v>
      </c>
      <c r="L137" s="4">
        <v>0.04</v>
      </c>
      <c r="M137">
        <v>0.1</v>
      </c>
      <c r="N137" s="4">
        <v>0.28676000000000001</v>
      </c>
      <c r="O137" s="4">
        <v>0.71690000000000009</v>
      </c>
    </row>
    <row r="138" spans="2:15">
      <c r="B138" t="s">
        <v>392</v>
      </c>
      <c r="C138" t="s">
        <v>146</v>
      </c>
      <c r="D138" t="s">
        <v>488</v>
      </c>
      <c r="E138" t="s">
        <v>489</v>
      </c>
      <c r="F138" t="s">
        <v>12</v>
      </c>
      <c r="G138" t="s">
        <v>490</v>
      </c>
      <c r="H138" t="s">
        <v>491</v>
      </c>
      <c r="I138" t="s">
        <v>53</v>
      </c>
      <c r="J138">
        <v>196527</v>
      </c>
      <c r="K138">
        <v>41</v>
      </c>
      <c r="L138" s="4">
        <v>0.04</v>
      </c>
      <c r="M138">
        <v>0.1</v>
      </c>
      <c r="N138" s="4">
        <v>7.8610800000000003</v>
      </c>
      <c r="O138" s="4">
        <v>19.652699999999999</v>
      </c>
    </row>
    <row r="139" spans="2:15">
      <c r="B139" t="s">
        <v>392</v>
      </c>
      <c r="C139" t="s">
        <v>146</v>
      </c>
      <c r="D139" t="s">
        <v>492</v>
      </c>
      <c r="E139" t="s">
        <v>493</v>
      </c>
      <c r="F139" t="s">
        <v>12</v>
      </c>
      <c r="G139" t="s">
        <v>494</v>
      </c>
      <c r="H139" t="s">
        <v>495</v>
      </c>
      <c r="I139" t="s">
        <v>53</v>
      </c>
      <c r="J139">
        <v>1296753</v>
      </c>
      <c r="K139">
        <v>426</v>
      </c>
      <c r="L139" s="4">
        <v>0.04</v>
      </c>
      <c r="M139">
        <v>0.1</v>
      </c>
      <c r="N139" s="4">
        <v>51.87012</v>
      </c>
      <c r="O139" s="4">
        <v>129.67529999999999</v>
      </c>
    </row>
    <row r="140" spans="2:15">
      <c r="B140" t="s">
        <v>392</v>
      </c>
      <c r="C140" t="s">
        <v>146</v>
      </c>
      <c r="D140" t="s">
        <v>496</v>
      </c>
      <c r="E140" t="s">
        <v>497</v>
      </c>
      <c r="F140" t="s">
        <v>29</v>
      </c>
      <c r="G140" t="s">
        <v>498</v>
      </c>
      <c r="H140" t="s">
        <v>499</v>
      </c>
      <c r="I140" t="s">
        <v>57</v>
      </c>
      <c r="J140">
        <v>1</v>
      </c>
      <c r="K140">
        <v>0</v>
      </c>
      <c r="L140" s="4">
        <v>0.6</v>
      </c>
      <c r="M140">
        <v>0.35</v>
      </c>
      <c r="N140" s="4">
        <v>5.9999999999999995E-4</v>
      </c>
      <c r="O140" s="4">
        <v>3.5E-4</v>
      </c>
    </row>
    <row r="141" spans="2:15">
      <c r="B141" t="s">
        <v>392</v>
      </c>
      <c r="C141" t="s">
        <v>55</v>
      </c>
      <c r="D141" t="s">
        <v>500</v>
      </c>
      <c r="E141" t="s">
        <v>501</v>
      </c>
      <c r="F141" t="s">
        <v>12</v>
      </c>
      <c r="G141" t="s">
        <v>502</v>
      </c>
      <c r="H141" t="s">
        <v>503</v>
      </c>
      <c r="I141" t="s">
        <v>53</v>
      </c>
      <c r="J141">
        <v>61279</v>
      </c>
      <c r="K141">
        <v>852</v>
      </c>
      <c r="L141" s="4">
        <v>0.04</v>
      </c>
      <c r="M141">
        <v>0.1</v>
      </c>
      <c r="N141" s="4">
        <v>2.4511599999999998</v>
      </c>
      <c r="O141" s="4">
        <v>6.1279000000000003</v>
      </c>
    </row>
    <row r="142" spans="2:15">
      <c r="B142" t="s">
        <v>392</v>
      </c>
      <c r="C142" t="s">
        <v>55</v>
      </c>
      <c r="D142" t="s">
        <v>504</v>
      </c>
      <c r="E142" t="s">
        <v>505</v>
      </c>
      <c r="F142" t="s">
        <v>12</v>
      </c>
      <c r="G142" t="s">
        <v>506</v>
      </c>
      <c r="H142" t="s">
        <v>507</v>
      </c>
      <c r="I142" t="s">
        <v>53</v>
      </c>
      <c r="J142">
        <v>61565</v>
      </c>
      <c r="K142">
        <v>851</v>
      </c>
      <c r="L142" s="4">
        <v>0.04</v>
      </c>
      <c r="M142">
        <v>0.1</v>
      </c>
      <c r="N142" s="4">
        <v>2.4626000000000001</v>
      </c>
      <c r="O142" s="4">
        <v>6.1565000000000003</v>
      </c>
    </row>
    <row r="143" spans="2:15">
      <c r="B143" t="s">
        <v>392</v>
      </c>
      <c r="C143" t="s">
        <v>55</v>
      </c>
      <c r="D143" t="s">
        <v>508</v>
      </c>
      <c r="E143" t="s">
        <v>509</v>
      </c>
      <c r="F143" t="s">
        <v>12</v>
      </c>
      <c r="G143" t="s">
        <v>510</v>
      </c>
      <c r="H143" t="s">
        <v>511</v>
      </c>
      <c r="I143" t="s">
        <v>53</v>
      </c>
      <c r="J143">
        <v>60290</v>
      </c>
      <c r="K143">
        <v>1144</v>
      </c>
      <c r="L143" s="4">
        <v>0.04</v>
      </c>
      <c r="M143">
        <v>0.1</v>
      </c>
      <c r="N143" s="4">
        <v>2.4116</v>
      </c>
      <c r="O143" s="4">
        <v>6.0289999999999999</v>
      </c>
    </row>
    <row r="144" spans="2:15">
      <c r="B144" t="s">
        <v>392</v>
      </c>
      <c r="C144" t="s">
        <v>55</v>
      </c>
      <c r="D144" t="s">
        <v>512</v>
      </c>
      <c r="E144" t="s">
        <v>513</v>
      </c>
      <c r="F144" t="s">
        <v>12</v>
      </c>
      <c r="G144" t="s">
        <v>514</v>
      </c>
      <c r="H144" t="s">
        <v>515</v>
      </c>
      <c r="I144" t="s">
        <v>53</v>
      </c>
      <c r="J144">
        <v>31914</v>
      </c>
      <c r="K144">
        <v>70</v>
      </c>
      <c r="L144" s="4">
        <v>0.04</v>
      </c>
      <c r="M144">
        <v>0.1</v>
      </c>
      <c r="N144" s="4">
        <v>1.2765599999999999</v>
      </c>
      <c r="O144" s="4">
        <v>3.1914000000000002</v>
      </c>
    </row>
    <row r="145" spans="2:15">
      <c r="B145" t="s">
        <v>392</v>
      </c>
      <c r="C145" t="s">
        <v>55</v>
      </c>
      <c r="D145" t="s">
        <v>516</v>
      </c>
      <c r="E145" t="s">
        <v>517</v>
      </c>
      <c r="F145" t="s">
        <v>12</v>
      </c>
      <c r="G145" t="s">
        <v>518</v>
      </c>
      <c r="H145" t="s">
        <v>519</v>
      </c>
      <c r="I145" t="s">
        <v>53</v>
      </c>
      <c r="J145">
        <v>26654</v>
      </c>
      <c r="K145">
        <v>59</v>
      </c>
      <c r="L145" s="4">
        <v>0.04</v>
      </c>
      <c r="M145">
        <v>0.1</v>
      </c>
      <c r="N145" s="4">
        <v>1.06616</v>
      </c>
      <c r="O145" s="4">
        <v>2.6654</v>
      </c>
    </row>
    <row r="146" spans="2:15">
      <c r="B146" t="s">
        <v>392</v>
      </c>
      <c r="C146" t="s">
        <v>55</v>
      </c>
      <c r="D146" t="s">
        <v>520</v>
      </c>
      <c r="E146" t="s">
        <v>521</v>
      </c>
      <c r="F146" t="s">
        <v>12</v>
      </c>
      <c r="G146" t="s">
        <v>522</v>
      </c>
      <c r="H146" t="s">
        <v>523</v>
      </c>
      <c r="I146" t="s">
        <v>53</v>
      </c>
      <c r="J146">
        <v>31575</v>
      </c>
      <c r="K146">
        <v>77</v>
      </c>
      <c r="L146" s="4">
        <v>0.04</v>
      </c>
      <c r="M146">
        <v>0.1</v>
      </c>
      <c r="N146" s="4">
        <v>1.2629999999999999</v>
      </c>
      <c r="O146" s="4">
        <v>3.1575000000000002</v>
      </c>
    </row>
    <row r="147" spans="2:15">
      <c r="B147" t="s">
        <v>392</v>
      </c>
      <c r="C147" t="s">
        <v>55</v>
      </c>
      <c r="D147" t="s">
        <v>524</v>
      </c>
      <c r="E147" t="s">
        <v>525</v>
      </c>
      <c r="F147" t="s">
        <v>12</v>
      </c>
      <c r="G147" t="s">
        <v>526</v>
      </c>
      <c r="H147" t="s">
        <v>527</v>
      </c>
      <c r="I147" t="s">
        <v>53</v>
      </c>
      <c r="J147">
        <v>65559</v>
      </c>
      <c r="K147">
        <v>460</v>
      </c>
      <c r="L147" s="4">
        <v>0.04</v>
      </c>
      <c r="M147">
        <v>0.1</v>
      </c>
      <c r="N147" s="4">
        <v>2.62236</v>
      </c>
      <c r="O147" s="4">
        <v>6.5559000000000003</v>
      </c>
    </row>
    <row r="148" spans="2:15">
      <c r="B148" t="s">
        <v>392</v>
      </c>
      <c r="C148" t="s">
        <v>55</v>
      </c>
      <c r="D148" t="s">
        <v>528</v>
      </c>
      <c r="E148" t="s">
        <v>529</v>
      </c>
      <c r="F148" t="s">
        <v>12</v>
      </c>
      <c r="G148" t="s">
        <v>530</v>
      </c>
      <c r="H148" t="s">
        <v>531</v>
      </c>
      <c r="I148" t="s">
        <v>53</v>
      </c>
      <c r="J148">
        <v>60817</v>
      </c>
      <c r="K148">
        <v>447</v>
      </c>
      <c r="L148" s="4">
        <v>0.04</v>
      </c>
      <c r="M148">
        <v>0.1</v>
      </c>
      <c r="N148" s="4">
        <v>2.43268</v>
      </c>
      <c r="O148" s="4">
        <v>6.0817000000000005</v>
      </c>
    </row>
    <row r="149" spans="2:15">
      <c r="B149" t="s">
        <v>392</v>
      </c>
      <c r="C149" t="s">
        <v>55</v>
      </c>
      <c r="D149" t="s">
        <v>532</v>
      </c>
      <c r="E149" t="s">
        <v>533</v>
      </c>
      <c r="F149" t="s">
        <v>12</v>
      </c>
      <c r="G149" t="s">
        <v>534</v>
      </c>
      <c r="H149" t="s">
        <v>535</v>
      </c>
      <c r="I149" t="s">
        <v>53</v>
      </c>
      <c r="J149">
        <v>1</v>
      </c>
      <c r="K149">
        <v>1</v>
      </c>
      <c r="L149" s="4">
        <v>0.04</v>
      </c>
      <c r="M149">
        <v>0.1</v>
      </c>
      <c r="N149" s="4">
        <v>4.0000000000000003E-5</v>
      </c>
      <c r="O149" s="4">
        <v>1E-4</v>
      </c>
    </row>
    <row r="150" spans="2:15">
      <c r="B150" t="s">
        <v>392</v>
      </c>
      <c r="C150" t="s">
        <v>55</v>
      </c>
      <c r="D150" t="s">
        <v>536</v>
      </c>
      <c r="E150" t="s">
        <v>537</v>
      </c>
      <c r="F150" t="s">
        <v>12</v>
      </c>
      <c r="G150" t="s">
        <v>538</v>
      </c>
      <c r="H150" t="s">
        <v>539</v>
      </c>
      <c r="I150" t="s">
        <v>53</v>
      </c>
      <c r="J150">
        <v>65087</v>
      </c>
      <c r="K150">
        <v>455</v>
      </c>
      <c r="L150" s="4">
        <v>0.04</v>
      </c>
      <c r="M150">
        <v>0.1</v>
      </c>
      <c r="N150" s="4">
        <v>2.6034800000000002</v>
      </c>
      <c r="O150" s="4">
        <v>6.508700000000001</v>
      </c>
    </row>
    <row r="151" spans="2:15">
      <c r="B151" t="s">
        <v>392</v>
      </c>
      <c r="C151" t="s">
        <v>55</v>
      </c>
      <c r="D151" t="s">
        <v>540</v>
      </c>
      <c r="E151" t="s">
        <v>541</v>
      </c>
      <c r="F151" t="s">
        <v>12</v>
      </c>
      <c r="G151" t="s">
        <v>542</v>
      </c>
      <c r="H151" t="s">
        <v>543</v>
      </c>
      <c r="I151" t="s">
        <v>53</v>
      </c>
      <c r="J151">
        <v>66638</v>
      </c>
      <c r="K151">
        <v>29</v>
      </c>
      <c r="L151" s="4">
        <v>0.04</v>
      </c>
      <c r="M151">
        <v>0.1</v>
      </c>
      <c r="N151" s="4">
        <v>2.6655199999999999</v>
      </c>
      <c r="O151" s="4">
        <v>6.6638000000000002</v>
      </c>
    </row>
    <row r="152" spans="2:15">
      <c r="B152" t="s">
        <v>392</v>
      </c>
      <c r="C152" t="s">
        <v>55</v>
      </c>
      <c r="D152" t="s">
        <v>544</v>
      </c>
      <c r="E152" t="s">
        <v>545</v>
      </c>
      <c r="F152" t="s">
        <v>12</v>
      </c>
      <c r="G152" t="s">
        <v>546</v>
      </c>
      <c r="H152" t="s">
        <v>547</v>
      </c>
      <c r="I152" t="s">
        <v>53</v>
      </c>
      <c r="J152">
        <v>66681</v>
      </c>
      <c r="K152">
        <v>31</v>
      </c>
      <c r="L152" s="4">
        <v>0.04</v>
      </c>
      <c r="M152">
        <v>0.1</v>
      </c>
      <c r="N152" s="4">
        <v>2.6672400000000001</v>
      </c>
      <c r="O152" s="4">
        <v>6.6681000000000008</v>
      </c>
    </row>
    <row r="153" spans="2:15">
      <c r="B153" t="s">
        <v>392</v>
      </c>
      <c r="C153" t="s">
        <v>55</v>
      </c>
      <c r="D153" t="s">
        <v>548</v>
      </c>
      <c r="E153" t="s">
        <v>549</v>
      </c>
      <c r="F153" t="s">
        <v>12</v>
      </c>
      <c r="G153" t="s">
        <v>550</v>
      </c>
      <c r="H153" t="s">
        <v>551</v>
      </c>
      <c r="I153" t="s">
        <v>53</v>
      </c>
      <c r="J153">
        <v>49879</v>
      </c>
      <c r="K153">
        <v>26</v>
      </c>
      <c r="L153" s="4">
        <v>0.04</v>
      </c>
      <c r="M153">
        <v>0.1</v>
      </c>
      <c r="N153" s="4">
        <v>1.99516</v>
      </c>
      <c r="O153" s="4">
        <v>4.9879000000000007</v>
      </c>
    </row>
    <row r="154" spans="2:15">
      <c r="B154" t="s">
        <v>392</v>
      </c>
      <c r="C154" t="s">
        <v>55</v>
      </c>
      <c r="D154" t="s">
        <v>552</v>
      </c>
      <c r="E154" t="s">
        <v>553</v>
      </c>
      <c r="F154" t="s">
        <v>12</v>
      </c>
      <c r="G154" t="s">
        <v>554</v>
      </c>
      <c r="H154" t="s">
        <v>555</v>
      </c>
      <c r="I154" t="s">
        <v>53</v>
      </c>
      <c r="J154">
        <v>174904</v>
      </c>
      <c r="K154">
        <v>350</v>
      </c>
      <c r="L154" s="4">
        <v>0.04</v>
      </c>
      <c r="M154">
        <v>0.1</v>
      </c>
      <c r="N154" s="4">
        <v>6.9961599999999997</v>
      </c>
      <c r="O154" s="4">
        <v>17.490400000000001</v>
      </c>
    </row>
    <row r="155" spans="2:15">
      <c r="B155" t="s">
        <v>392</v>
      </c>
      <c r="C155" t="s">
        <v>55</v>
      </c>
      <c r="D155" t="s">
        <v>556</v>
      </c>
      <c r="E155" t="s">
        <v>557</v>
      </c>
      <c r="F155" t="s">
        <v>12</v>
      </c>
      <c r="G155" t="s">
        <v>558</v>
      </c>
      <c r="H155" t="s">
        <v>559</v>
      </c>
      <c r="I155" t="s">
        <v>53</v>
      </c>
      <c r="J155">
        <v>174912</v>
      </c>
      <c r="K155">
        <v>338</v>
      </c>
      <c r="L155" s="4">
        <v>0.04</v>
      </c>
      <c r="M155">
        <v>0.1</v>
      </c>
      <c r="N155" s="4">
        <v>6.99648</v>
      </c>
      <c r="O155" s="4">
        <v>17.491199999999999</v>
      </c>
    </row>
    <row r="156" spans="2:15">
      <c r="B156" t="s">
        <v>392</v>
      </c>
      <c r="C156" t="s">
        <v>55</v>
      </c>
      <c r="D156" t="s">
        <v>560</v>
      </c>
      <c r="E156" t="s">
        <v>561</v>
      </c>
      <c r="F156" t="s">
        <v>12</v>
      </c>
      <c r="G156" t="s">
        <v>562</v>
      </c>
      <c r="H156" t="s">
        <v>563</v>
      </c>
      <c r="I156" t="s">
        <v>53</v>
      </c>
      <c r="J156">
        <v>174607</v>
      </c>
      <c r="K156">
        <v>314</v>
      </c>
      <c r="L156" s="4">
        <v>0.04</v>
      </c>
      <c r="M156">
        <v>0.1</v>
      </c>
      <c r="N156" s="4">
        <v>6.98428</v>
      </c>
      <c r="O156" s="4">
        <v>17.460699999999999</v>
      </c>
    </row>
    <row r="157" spans="2:15">
      <c r="B157" t="s">
        <v>392</v>
      </c>
      <c r="C157" t="s">
        <v>55</v>
      </c>
      <c r="D157" t="s">
        <v>564</v>
      </c>
      <c r="E157" t="s">
        <v>565</v>
      </c>
      <c r="F157" t="s">
        <v>12</v>
      </c>
      <c r="G157" t="s">
        <v>566</v>
      </c>
      <c r="H157" t="s">
        <v>567</v>
      </c>
      <c r="I157" t="s">
        <v>53</v>
      </c>
      <c r="J157">
        <v>111995</v>
      </c>
      <c r="K157">
        <v>430</v>
      </c>
      <c r="L157" s="4">
        <v>0.04</v>
      </c>
      <c r="M157">
        <v>0.1</v>
      </c>
      <c r="N157" s="4">
        <v>4.4798</v>
      </c>
      <c r="O157" s="4">
        <v>11.1995</v>
      </c>
    </row>
    <row r="158" spans="2:15">
      <c r="B158" t="s">
        <v>392</v>
      </c>
      <c r="C158" t="s">
        <v>55</v>
      </c>
      <c r="D158" t="s">
        <v>568</v>
      </c>
      <c r="E158" t="s">
        <v>569</v>
      </c>
      <c r="F158" t="s">
        <v>12</v>
      </c>
      <c r="G158" t="s">
        <v>570</v>
      </c>
      <c r="H158" t="s">
        <v>571</v>
      </c>
      <c r="I158" t="s">
        <v>53</v>
      </c>
      <c r="J158">
        <v>112698</v>
      </c>
      <c r="K158">
        <v>514</v>
      </c>
      <c r="L158" s="4">
        <v>0.04</v>
      </c>
      <c r="M158">
        <v>0.1</v>
      </c>
      <c r="N158" s="4">
        <v>4.5079200000000004</v>
      </c>
      <c r="O158" s="4">
        <v>11.269800000000002</v>
      </c>
    </row>
    <row r="159" spans="2:15">
      <c r="B159" t="s">
        <v>392</v>
      </c>
      <c r="C159" t="s">
        <v>55</v>
      </c>
      <c r="D159" t="s">
        <v>572</v>
      </c>
      <c r="E159" t="s">
        <v>573</v>
      </c>
      <c r="F159" t="s">
        <v>12</v>
      </c>
      <c r="G159" t="s">
        <v>574</v>
      </c>
      <c r="H159" t="s">
        <v>575</v>
      </c>
      <c r="I159" t="s">
        <v>53</v>
      </c>
      <c r="J159">
        <v>111751</v>
      </c>
      <c r="K159">
        <v>497</v>
      </c>
      <c r="L159" s="4">
        <v>0.04</v>
      </c>
      <c r="M159">
        <v>0.1</v>
      </c>
      <c r="N159" s="4">
        <v>4.47004</v>
      </c>
      <c r="O159" s="4">
        <v>11.1751</v>
      </c>
    </row>
    <row r="160" spans="2:15">
      <c r="B160" t="s">
        <v>392</v>
      </c>
      <c r="C160" t="s">
        <v>55</v>
      </c>
      <c r="D160" t="s">
        <v>576</v>
      </c>
      <c r="E160" t="s">
        <v>577</v>
      </c>
      <c r="F160" t="s">
        <v>12</v>
      </c>
      <c r="G160" t="s">
        <v>578</v>
      </c>
      <c r="H160" t="s">
        <v>579</v>
      </c>
      <c r="I160" t="s">
        <v>53</v>
      </c>
      <c r="J160">
        <v>995</v>
      </c>
      <c r="K160">
        <v>1</v>
      </c>
      <c r="L160" s="4">
        <v>0.04</v>
      </c>
      <c r="M160">
        <v>0.1</v>
      </c>
      <c r="N160" s="4">
        <v>3.9800000000000002E-2</v>
      </c>
      <c r="O160" s="4">
        <v>9.9500000000000005E-2</v>
      </c>
    </row>
    <row r="161" spans="2:15">
      <c r="B161" t="s">
        <v>392</v>
      </c>
      <c r="C161" t="s">
        <v>55</v>
      </c>
      <c r="D161" t="s">
        <v>580</v>
      </c>
      <c r="E161" t="s">
        <v>581</v>
      </c>
      <c r="F161" t="s">
        <v>12</v>
      </c>
      <c r="G161" t="s">
        <v>582</v>
      </c>
      <c r="H161" t="s">
        <v>583</v>
      </c>
      <c r="I161" t="s">
        <v>53</v>
      </c>
      <c r="J161">
        <v>954</v>
      </c>
      <c r="K161">
        <v>3</v>
      </c>
      <c r="L161" s="4">
        <v>0.04</v>
      </c>
      <c r="M161">
        <v>0.1</v>
      </c>
      <c r="N161" s="4">
        <v>3.8160000000000006E-2</v>
      </c>
      <c r="O161" s="4">
        <v>9.5400000000000013E-2</v>
      </c>
    </row>
    <row r="162" spans="2:15">
      <c r="B162" t="s">
        <v>392</v>
      </c>
      <c r="C162" t="s">
        <v>55</v>
      </c>
      <c r="D162" t="s">
        <v>584</v>
      </c>
      <c r="E162" t="s">
        <v>585</v>
      </c>
      <c r="F162" t="s">
        <v>12</v>
      </c>
      <c r="G162" t="s">
        <v>586</v>
      </c>
      <c r="H162" t="s">
        <v>587</v>
      </c>
      <c r="I162" t="s">
        <v>53</v>
      </c>
      <c r="J162">
        <v>998</v>
      </c>
      <c r="K162">
        <v>2</v>
      </c>
      <c r="L162" s="4">
        <v>0.04</v>
      </c>
      <c r="M162">
        <v>0.1</v>
      </c>
      <c r="N162" s="4">
        <v>3.9920000000000004E-2</v>
      </c>
      <c r="O162" s="4">
        <v>9.9800000000000014E-2</v>
      </c>
    </row>
    <row r="163" spans="2:15">
      <c r="B163" t="s">
        <v>392</v>
      </c>
      <c r="C163" t="s">
        <v>55</v>
      </c>
      <c r="D163" t="s">
        <v>588</v>
      </c>
      <c r="E163" t="s">
        <v>589</v>
      </c>
      <c r="F163" t="s">
        <v>12</v>
      </c>
      <c r="G163" t="s">
        <v>590</v>
      </c>
      <c r="H163" t="s">
        <v>591</v>
      </c>
      <c r="I163" t="s">
        <v>53</v>
      </c>
      <c r="J163">
        <v>10843</v>
      </c>
      <c r="K163">
        <v>4</v>
      </c>
      <c r="L163" s="4">
        <v>0.04</v>
      </c>
      <c r="M163">
        <v>0.1</v>
      </c>
      <c r="N163" s="4">
        <v>0.43372000000000005</v>
      </c>
      <c r="O163" s="4">
        <v>1.0843</v>
      </c>
    </row>
    <row r="164" spans="2:15">
      <c r="B164" t="s">
        <v>392</v>
      </c>
      <c r="C164" t="s">
        <v>55</v>
      </c>
      <c r="D164" t="s">
        <v>592</v>
      </c>
      <c r="E164" t="s">
        <v>593</v>
      </c>
      <c r="F164" t="s">
        <v>12</v>
      </c>
      <c r="G164" t="s">
        <v>594</v>
      </c>
      <c r="H164" t="s">
        <v>595</v>
      </c>
      <c r="I164" t="s">
        <v>53</v>
      </c>
      <c r="J164">
        <v>10874</v>
      </c>
      <c r="K164">
        <v>3</v>
      </c>
      <c r="L164" s="4">
        <v>0.04</v>
      </c>
      <c r="M164">
        <v>0.1</v>
      </c>
      <c r="N164" s="4">
        <v>0.43496000000000001</v>
      </c>
      <c r="O164" s="4">
        <v>1.0874000000000001</v>
      </c>
    </row>
    <row r="165" spans="2:15">
      <c r="B165" t="s">
        <v>392</v>
      </c>
      <c r="C165" t="s">
        <v>55</v>
      </c>
      <c r="D165" t="s">
        <v>596</v>
      </c>
      <c r="E165" t="s">
        <v>597</v>
      </c>
      <c r="F165" t="s">
        <v>12</v>
      </c>
      <c r="G165" t="s">
        <v>598</v>
      </c>
      <c r="H165" t="s">
        <v>599</v>
      </c>
      <c r="I165" t="s">
        <v>53</v>
      </c>
      <c r="J165">
        <v>11316</v>
      </c>
      <c r="K165">
        <v>5</v>
      </c>
      <c r="L165" s="4">
        <v>0.04</v>
      </c>
      <c r="M165">
        <v>0.1</v>
      </c>
      <c r="N165" s="4">
        <v>0.45263999999999999</v>
      </c>
      <c r="O165" s="4">
        <v>1.1316000000000002</v>
      </c>
    </row>
    <row r="166" spans="2:15">
      <c r="B166" t="s">
        <v>392</v>
      </c>
      <c r="C166" t="s">
        <v>55</v>
      </c>
      <c r="D166" t="s">
        <v>600</v>
      </c>
      <c r="E166" t="s">
        <v>601</v>
      </c>
      <c r="F166" t="s">
        <v>10</v>
      </c>
      <c r="G166" t="s">
        <v>602</v>
      </c>
      <c r="H166" t="s">
        <v>603</v>
      </c>
      <c r="I166" t="s">
        <v>30</v>
      </c>
      <c r="J166">
        <v>0</v>
      </c>
      <c r="K166">
        <v>1</v>
      </c>
      <c r="L166" s="4">
        <v>3.5000000000000001E-3</v>
      </c>
      <c r="M166">
        <v>2.5000000000000001E-2</v>
      </c>
      <c r="N166" s="4">
        <v>3.5000000000000001E-3</v>
      </c>
      <c r="O166" s="4">
        <v>2.5000000000000001E-2</v>
      </c>
    </row>
    <row r="167" spans="2:15">
      <c r="B167" t="s">
        <v>392</v>
      </c>
      <c r="C167" t="s">
        <v>51</v>
      </c>
      <c r="D167" t="s">
        <v>604</v>
      </c>
      <c r="E167" t="s">
        <v>605</v>
      </c>
      <c r="F167" t="s">
        <v>12</v>
      </c>
      <c r="G167" t="s">
        <v>606</v>
      </c>
      <c r="H167" t="s">
        <v>607</v>
      </c>
      <c r="I167" t="s">
        <v>53</v>
      </c>
      <c r="J167">
        <v>1</v>
      </c>
      <c r="K167">
        <v>0</v>
      </c>
      <c r="L167" s="4">
        <v>0.04</v>
      </c>
      <c r="M167">
        <v>0.1</v>
      </c>
      <c r="N167" s="4">
        <v>4.0000000000000003E-5</v>
      </c>
      <c r="O167" s="4">
        <v>1E-4</v>
      </c>
    </row>
    <row r="168" spans="2:15">
      <c r="B168" t="s">
        <v>392</v>
      </c>
      <c r="C168" t="s">
        <v>51</v>
      </c>
      <c r="D168" t="s">
        <v>604</v>
      </c>
      <c r="E168" t="s">
        <v>605</v>
      </c>
      <c r="F168" t="s">
        <v>12</v>
      </c>
      <c r="G168" t="s">
        <v>608</v>
      </c>
      <c r="H168" t="s">
        <v>609</v>
      </c>
      <c r="I168" t="s">
        <v>53</v>
      </c>
      <c r="J168">
        <v>28332</v>
      </c>
      <c r="K168">
        <v>11</v>
      </c>
      <c r="L168" s="4">
        <v>0.04</v>
      </c>
      <c r="M168">
        <v>0.1</v>
      </c>
      <c r="N168" s="4">
        <v>1.1332800000000001</v>
      </c>
      <c r="O168" s="4">
        <v>2.8332000000000002</v>
      </c>
    </row>
    <row r="169" spans="2:15">
      <c r="B169" t="s">
        <v>392</v>
      </c>
      <c r="C169" t="s">
        <v>51</v>
      </c>
      <c r="D169" t="s">
        <v>500</v>
      </c>
      <c r="E169" t="s">
        <v>610</v>
      </c>
      <c r="F169" t="s">
        <v>12</v>
      </c>
      <c r="G169" t="s">
        <v>502</v>
      </c>
      <c r="H169" t="s">
        <v>611</v>
      </c>
      <c r="I169" t="s">
        <v>53</v>
      </c>
      <c r="J169">
        <v>28357</v>
      </c>
      <c r="K169">
        <v>18</v>
      </c>
      <c r="L169" s="4">
        <v>0.04</v>
      </c>
      <c r="M169">
        <v>0.1</v>
      </c>
      <c r="N169" s="4">
        <v>1.13428</v>
      </c>
      <c r="O169" s="4">
        <v>2.8357000000000001</v>
      </c>
    </row>
    <row r="170" spans="2:15">
      <c r="B170" t="s">
        <v>392</v>
      </c>
      <c r="C170" t="s">
        <v>51</v>
      </c>
      <c r="D170" t="s">
        <v>540</v>
      </c>
      <c r="E170" t="s">
        <v>612</v>
      </c>
      <c r="F170" t="s">
        <v>12</v>
      </c>
      <c r="G170" t="s">
        <v>542</v>
      </c>
      <c r="H170" t="s">
        <v>613</v>
      </c>
      <c r="I170" t="s">
        <v>53</v>
      </c>
      <c r="J170">
        <v>97244</v>
      </c>
      <c r="K170">
        <v>120</v>
      </c>
      <c r="L170" s="4">
        <v>0.04</v>
      </c>
      <c r="M170">
        <v>0.1</v>
      </c>
      <c r="N170" s="4">
        <v>3.8897600000000003</v>
      </c>
      <c r="O170" s="4">
        <v>9.7243999999999993</v>
      </c>
    </row>
    <row r="171" spans="2:15">
      <c r="B171" t="s">
        <v>392</v>
      </c>
      <c r="C171" t="s">
        <v>51</v>
      </c>
      <c r="D171" t="s">
        <v>544</v>
      </c>
      <c r="E171" t="s">
        <v>614</v>
      </c>
      <c r="F171" t="s">
        <v>12</v>
      </c>
      <c r="G171" t="s">
        <v>546</v>
      </c>
      <c r="H171" t="s">
        <v>615</v>
      </c>
      <c r="I171" t="s">
        <v>53</v>
      </c>
      <c r="J171">
        <v>96937</v>
      </c>
      <c r="K171">
        <v>129</v>
      </c>
      <c r="L171" s="4">
        <v>0.04</v>
      </c>
      <c r="M171">
        <v>0.1</v>
      </c>
      <c r="N171" s="4">
        <v>3.8774799999999998</v>
      </c>
      <c r="O171" s="4">
        <v>9.6937000000000015</v>
      </c>
    </row>
    <row r="172" spans="2:15">
      <c r="B172" t="s">
        <v>392</v>
      </c>
      <c r="C172" t="s">
        <v>51</v>
      </c>
      <c r="D172" t="s">
        <v>548</v>
      </c>
      <c r="E172" t="s">
        <v>616</v>
      </c>
      <c r="F172" t="s">
        <v>12</v>
      </c>
      <c r="G172" t="s">
        <v>550</v>
      </c>
      <c r="H172" t="s">
        <v>617</v>
      </c>
      <c r="I172" t="s">
        <v>53</v>
      </c>
      <c r="J172">
        <v>96614</v>
      </c>
      <c r="K172">
        <v>133</v>
      </c>
      <c r="L172" s="4">
        <v>0.04</v>
      </c>
      <c r="M172">
        <v>0.1</v>
      </c>
      <c r="N172" s="4">
        <v>3.86456</v>
      </c>
      <c r="O172" s="4">
        <v>9.6614000000000004</v>
      </c>
    </row>
    <row r="173" spans="2:15">
      <c r="B173" t="s">
        <v>392</v>
      </c>
      <c r="C173" t="s">
        <v>51</v>
      </c>
      <c r="D173" t="s">
        <v>552</v>
      </c>
      <c r="E173" t="s">
        <v>618</v>
      </c>
      <c r="F173" t="s">
        <v>12</v>
      </c>
      <c r="G173" t="s">
        <v>619</v>
      </c>
      <c r="H173" t="s">
        <v>620</v>
      </c>
      <c r="I173" t="s">
        <v>53</v>
      </c>
      <c r="J173">
        <v>4</v>
      </c>
      <c r="K173">
        <v>0</v>
      </c>
      <c r="L173" s="4">
        <v>0.04</v>
      </c>
      <c r="M173">
        <v>0.1</v>
      </c>
      <c r="N173" s="4">
        <v>1.6000000000000001E-4</v>
      </c>
      <c r="O173" s="4">
        <v>4.0000000000000002E-4</v>
      </c>
    </row>
    <row r="174" spans="2:15">
      <c r="B174" t="s">
        <v>392</v>
      </c>
      <c r="C174" t="s">
        <v>51</v>
      </c>
      <c r="D174" t="s">
        <v>552</v>
      </c>
      <c r="E174" t="s">
        <v>618</v>
      </c>
      <c r="F174" t="s">
        <v>12</v>
      </c>
      <c r="G174" t="s">
        <v>554</v>
      </c>
      <c r="H174" t="s">
        <v>621</v>
      </c>
      <c r="I174" t="s">
        <v>53</v>
      </c>
      <c r="J174">
        <v>242574</v>
      </c>
      <c r="K174">
        <v>43</v>
      </c>
      <c r="L174" s="4">
        <v>0.04</v>
      </c>
      <c r="M174">
        <v>0.1</v>
      </c>
      <c r="N174" s="4">
        <v>9.7029600000000009</v>
      </c>
      <c r="O174" s="4">
        <v>24.257400000000001</v>
      </c>
    </row>
    <row r="175" spans="2:15">
      <c r="B175" t="s">
        <v>392</v>
      </c>
      <c r="C175" t="s">
        <v>51</v>
      </c>
      <c r="D175" t="s">
        <v>556</v>
      </c>
      <c r="E175" t="s">
        <v>622</v>
      </c>
      <c r="F175" t="s">
        <v>12</v>
      </c>
      <c r="G175" t="s">
        <v>619</v>
      </c>
      <c r="H175" t="s">
        <v>620</v>
      </c>
      <c r="I175" t="s">
        <v>53</v>
      </c>
      <c r="J175">
        <v>1</v>
      </c>
      <c r="K175">
        <v>0</v>
      </c>
      <c r="L175" s="4">
        <v>0.04</v>
      </c>
      <c r="M175">
        <v>0.1</v>
      </c>
      <c r="N175" s="4">
        <v>4.0000000000000003E-5</v>
      </c>
      <c r="O175" s="4">
        <v>1E-4</v>
      </c>
    </row>
    <row r="176" spans="2:15">
      <c r="B176" t="s">
        <v>392</v>
      </c>
      <c r="C176" t="s">
        <v>51</v>
      </c>
      <c r="D176" t="s">
        <v>556</v>
      </c>
      <c r="E176" t="s">
        <v>622</v>
      </c>
      <c r="F176" t="s">
        <v>12</v>
      </c>
      <c r="G176" t="s">
        <v>558</v>
      </c>
      <c r="H176" t="s">
        <v>623</v>
      </c>
      <c r="I176" t="s">
        <v>53</v>
      </c>
      <c r="J176">
        <v>242216</v>
      </c>
      <c r="K176">
        <v>64</v>
      </c>
      <c r="L176" s="4">
        <v>0.04</v>
      </c>
      <c r="M176">
        <v>0.1</v>
      </c>
      <c r="N176" s="4">
        <v>9.6886399999999995</v>
      </c>
      <c r="O176" s="4">
        <v>24.221600000000002</v>
      </c>
    </row>
    <row r="177" spans="2:15">
      <c r="B177" t="s">
        <v>392</v>
      </c>
      <c r="C177" t="s">
        <v>51</v>
      </c>
      <c r="D177" t="s">
        <v>624</v>
      </c>
      <c r="E177" t="s">
        <v>625</v>
      </c>
      <c r="F177" t="s">
        <v>12</v>
      </c>
      <c r="G177" t="s">
        <v>626</v>
      </c>
      <c r="H177" t="s">
        <v>627</v>
      </c>
      <c r="I177" t="s">
        <v>53</v>
      </c>
      <c r="J177">
        <v>1</v>
      </c>
      <c r="K177">
        <v>1</v>
      </c>
      <c r="L177" s="4">
        <v>0.04</v>
      </c>
      <c r="M177">
        <v>0.1</v>
      </c>
      <c r="N177" s="4">
        <v>4.0000000000000003E-5</v>
      </c>
      <c r="O177" s="4">
        <v>1E-4</v>
      </c>
    </row>
    <row r="178" spans="2:15">
      <c r="B178" t="s">
        <v>392</v>
      </c>
      <c r="C178" t="s">
        <v>51</v>
      </c>
      <c r="D178" t="s">
        <v>560</v>
      </c>
      <c r="E178" t="s">
        <v>628</v>
      </c>
      <c r="F178" t="s">
        <v>12</v>
      </c>
      <c r="G178" t="s">
        <v>619</v>
      </c>
      <c r="H178" t="s">
        <v>620</v>
      </c>
      <c r="I178" t="s">
        <v>53</v>
      </c>
      <c r="J178">
        <v>1</v>
      </c>
      <c r="K178">
        <v>0</v>
      </c>
      <c r="L178" s="4">
        <v>0.04</v>
      </c>
      <c r="M178">
        <v>0.1</v>
      </c>
      <c r="N178" s="4">
        <v>4.0000000000000003E-5</v>
      </c>
      <c r="O178" s="4">
        <v>1E-4</v>
      </c>
    </row>
    <row r="179" spans="2:15">
      <c r="B179" t="s">
        <v>392</v>
      </c>
      <c r="C179" t="s">
        <v>51</v>
      </c>
      <c r="D179" t="s">
        <v>560</v>
      </c>
      <c r="E179" t="s">
        <v>628</v>
      </c>
      <c r="F179" t="s">
        <v>12</v>
      </c>
      <c r="G179" t="s">
        <v>562</v>
      </c>
      <c r="H179" t="s">
        <v>629</v>
      </c>
      <c r="I179" t="s">
        <v>53</v>
      </c>
      <c r="J179">
        <v>241908</v>
      </c>
      <c r="K179">
        <v>51</v>
      </c>
      <c r="L179" s="4">
        <v>0.04</v>
      </c>
      <c r="M179">
        <v>0.1</v>
      </c>
      <c r="N179" s="4">
        <v>9.6763200000000005</v>
      </c>
      <c r="O179" s="4">
        <v>24.190800000000003</v>
      </c>
    </row>
    <row r="180" spans="2:15">
      <c r="B180" t="s">
        <v>392</v>
      </c>
      <c r="C180" t="s">
        <v>51</v>
      </c>
      <c r="D180" t="s">
        <v>564</v>
      </c>
      <c r="E180" t="s">
        <v>630</v>
      </c>
      <c r="F180" t="s">
        <v>12</v>
      </c>
      <c r="G180" t="s">
        <v>468</v>
      </c>
      <c r="H180" t="s">
        <v>469</v>
      </c>
      <c r="I180" t="s">
        <v>53</v>
      </c>
      <c r="J180">
        <v>1</v>
      </c>
      <c r="K180">
        <v>0</v>
      </c>
      <c r="L180" s="4">
        <v>0.04</v>
      </c>
      <c r="M180">
        <v>0.1</v>
      </c>
      <c r="N180" s="4">
        <v>4.0000000000000003E-5</v>
      </c>
      <c r="O180" s="4">
        <v>1E-4</v>
      </c>
    </row>
    <row r="181" spans="2:15">
      <c r="B181" t="s">
        <v>392</v>
      </c>
      <c r="C181" t="s">
        <v>51</v>
      </c>
      <c r="D181" t="s">
        <v>564</v>
      </c>
      <c r="E181" t="s">
        <v>630</v>
      </c>
      <c r="F181" t="s">
        <v>12</v>
      </c>
      <c r="G181" t="s">
        <v>566</v>
      </c>
      <c r="H181" t="s">
        <v>631</v>
      </c>
      <c r="I181" t="s">
        <v>53</v>
      </c>
      <c r="J181">
        <v>160552</v>
      </c>
      <c r="K181">
        <v>306</v>
      </c>
      <c r="L181" s="4">
        <v>0.04</v>
      </c>
      <c r="M181">
        <v>0.1</v>
      </c>
      <c r="N181" s="4">
        <v>6.4220800000000002</v>
      </c>
      <c r="O181" s="4">
        <v>16.055199999999999</v>
      </c>
    </row>
    <row r="182" spans="2:15">
      <c r="B182" t="s">
        <v>392</v>
      </c>
      <c r="C182" t="s">
        <v>51</v>
      </c>
      <c r="D182" t="s">
        <v>568</v>
      </c>
      <c r="E182" t="s">
        <v>632</v>
      </c>
      <c r="F182" t="s">
        <v>12</v>
      </c>
      <c r="G182" t="s">
        <v>570</v>
      </c>
      <c r="H182" t="s">
        <v>633</v>
      </c>
      <c r="I182" t="s">
        <v>53</v>
      </c>
      <c r="J182">
        <v>159284</v>
      </c>
      <c r="K182">
        <v>297</v>
      </c>
      <c r="L182" s="4">
        <v>0.04</v>
      </c>
      <c r="M182">
        <v>0.1</v>
      </c>
      <c r="N182" s="4">
        <v>6.371360000000001</v>
      </c>
      <c r="O182" s="4">
        <v>15.928400000000002</v>
      </c>
    </row>
    <row r="183" spans="2:15">
      <c r="B183" t="s">
        <v>392</v>
      </c>
      <c r="C183" t="s">
        <v>51</v>
      </c>
      <c r="D183" t="s">
        <v>572</v>
      </c>
      <c r="E183" t="s">
        <v>634</v>
      </c>
      <c r="F183" t="s">
        <v>12</v>
      </c>
      <c r="G183" t="s">
        <v>468</v>
      </c>
      <c r="H183" t="s">
        <v>469</v>
      </c>
      <c r="I183" t="s">
        <v>53</v>
      </c>
      <c r="J183">
        <v>1</v>
      </c>
      <c r="K183">
        <v>0</v>
      </c>
      <c r="L183" s="4">
        <v>0.04</v>
      </c>
      <c r="M183">
        <v>0.1</v>
      </c>
      <c r="N183" s="4">
        <v>4.0000000000000003E-5</v>
      </c>
      <c r="O183" s="4">
        <v>1E-4</v>
      </c>
    </row>
    <row r="184" spans="2:15">
      <c r="B184" t="s">
        <v>392</v>
      </c>
      <c r="C184" t="s">
        <v>51</v>
      </c>
      <c r="D184" t="s">
        <v>572</v>
      </c>
      <c r="E184" t="s">
        <v>634</v>
      </c>
      <c r="F184" t="s">
        <v>12</v>
      </c>
      <c r="G184" t="s">
        <v>574</v>
      </c>
      <c r="H184" t="s">
        <v>635</v>
      </c>
      <c r="I184" t="s">
        <v>53</v>
      </c>
      <c r="J184">
        <v>159492</v>
      </c>
      <c r="K184">
        <v>270</v>
      </c>
      <c r="L184" s="4">
        <v>0.04</v>
      </c>
      <c r="M184">
        <v>0.1</v>
      </c>
      <c r="N184" s="4">
        <v>6.3796800000000005</v>
      </c>
      <c r="O184" s="4">
        <v>15.949200000000001</v>
      </c>
    </row>
    <row r="185" spans="2:15">
      <c r="B185" t="s">
        <v>392</v>
      </c>
      <c r="C185" t="s">
        <v>51</v>
      </c>
      <c r="D185" t="s">
        <v>588</v>
      </c>
      <c r="E185" t="s">
        <v>636</v>
      </c>
      <c r="F185" t="s">
        <v>12</v>
      </c>
      <c r="G185" t="s">
        <v>590</v>
      </c>
      <c r="H185" t="s">
        <v>637</v>
      </c>
      <c r="I185" t="s">
        <v>53</v>
      </c>
      <c r="J185">
        <v>14295</v>
      </c>
      <c r="K185">
        <v>6</v>
      </c>
      <c r="L185" s="4">
        <v>0.04</v>
      </c>
      <c r="M185">
        <v>0.1</v>
      </c>
      <c r="N185" s="4">
        <v>0.57180000000000009</v>
      </c>
      <c r="O185" s="4">
        <v>1.4295</v>
      </c>
    </row>
    <row r="186" spans="2:15">
      <c r="B186" t="s">
        <v>392</v>
      </c>
      <c r="C186" t="s">
        <v>51</v>
      </c>
      <c r="D186" t="s">
        <v>592</v>
      </c>
      <c r="E186" t="s">
        <v>638</v>
      </c>
      <c r="F186" t="s">
        <v>12</v>
      </c>
      <c r="G186" t="s">
        <v>594</v>
      </c>
      <c r="H186" t="s">
        <v>639</v>
      </c>
      <c r="I186" t="s">
        <v>53</v>
      </c>
      <c r="J186">
        <v>14234</v>
      </c>
      <c r="K186">
        <v>7</v>
      </c>
      <c r="L186" s="4">
        <v>0.04</v>
      </c>
      <c r="M186">
        <v>0.1</v>
      </c>
      <c r="N186" s="4">
        <v>0.56935999999999998</v>
      </c>
      <c r="O186" s="4">
        <v>1.4234</v>
      </c>
    </row>
    <row r="187" spans="2:15">
      <c r="B187" t="s">
        <v>392</v>
      </c>
      <c r="C187" t="s">
        <v>51</v>
      </c>
      <c r="D187" t="s">
        <v>596</v>
      </c>
      <c r="E187" t="s">
        <v>640</v>
      </c>
      <c r="F187" t="s">
        <v>12</v>
      </c>
      <c r="G187" t="s">
        <v>641</v>
      </c>
      <c r="H187" t="s">
        <v>642</v>
      </c>
      <c r="I187" t="s">
        <v>53</v>
      </c>
      <c r="J187">
        <v>19597</v>
      </c>
      <c r="K187">
        <v>5</v>
      </c>
      <c r="L187" s="4">
        <v>0.04</v>
      </c>
      <c r="M187">
        <v>0.1</v>
      </c>
      <c r="N187" s="4">
        <v>0.78388000000000002</v>
      </c>
      <c r="O187" s="4">
        <v>1.9597</v>
      </c>
    </row>
    <row r="188" spans="2:15">
      <c r="B188" t="s">
        <v>392</v>
      </c>
      <c r="C188" t="s">
        <v>51</v>
      </c>
      <c r="D188" t="s">
        <v>596</v>
      </c>
      <c r="E188" t="s">
        <v>640</v>
      </c>
      <c r="F188" t="s">
        <v>12</v>
      </c>
      <c r="G188" t="s">
        <v>598</v>
      </c>
      <c r="H188" t="s">
        <v>643</v>
      </c>
      <c r="I188" t="s">
        <v>53</v>
      </c>
      <c r="J188">
        <v>1</v>
      </c>
      <c r="K188">
        <v>0</v>
      </c>
      <c r="L188" s="4">
        <v>0.04</v>
      </c>
      <c r="M188">
        <v>0.1</v>
      </c>
      <c r="N188" s="4">
        <v>4.0000000000000003E-5</v>
      </c>
      <c r="O188" s="4">
        <v>1E-4</v>
      </c>
    </row>
    <row r="189" spans="2:15">
      <c r="B189" t="s">
        <v>392</v>
      </c>
      <c r="C189" t="s">
        <v>51</v>
      </c>
      <c r="D189" t="s">
        <v>644</v>
      </c>
      <c r="E189" t="s">
        <v>645</v>
      </c>
      <c r="F189" t="s">
        <v>10</v>
      </c>
      <c r="G189" t="s">
        <v>646</v>
      </c>
      <c r="H189" t="s">
        <v>647</v>
      </c>
      <c r="I189" t="s">
        <v>30</v>
      </c>
      <c r="J189">
        <v>0</v>
      </c>
      <c r="K189">
        <v>4570</v>
      </c>
      <c r="L189" s="4">
        <v>3.5000000000000001E-3</v>
      </c>
      <c r="M189">
        <v>2.5000000000000001E-2</v>
      </c>
      <c r="N189" s="4">
        <v>15.995000000000001</v>
      </c>
      <c r="O189" s="4">
        <v>114.25</v>
      </c>
    </row>
    <row r="190" spans="2:15">
      <c r="B190" t="s">
        <v>392</v>
      </c>
      <c r="C190" t="s">
        <v>51</v>
      </c>
      <c r="D190" t="s">
        <v>648</v>
      </c>
      <c r="E190" t="s">
        <v>649</v>
      </c>
      <c r="F190" t="s">
        <v>10</v>
      </c>
      <c r="G190" t="s">
        <v>650</v>
      </c>
      <c r="H190" t="s">
        <v>651</v>
      </c>
      <c r="I190" t="s">
        <v>30</v>
      </c>
      <c r="J190">
        <v>0</v>
      </c>
      <c r="K190">
        <v>1</v>
      </c>
      <c r="L190" s="4">
        <v>3.5000000000000001E-3</v>
      </c>
      <c r="M190">
        <v>2.5000000000000001E-2</v>
      </c>
      <c r="N190" s="4">
        <v>3.5000000000000001E-3</v>
      </c>
      <c r="O190" s="4">
        <v>2.5000000000000001E-2</v>
      </c>
    </row>
    <row r="191" spans="2:15">
      <c r="B191" t="s">
        <v>392</v>
      </c>
      <c r="C191" t="s">
        <v>51</v>
      </c>
      <c r="D191" t="s">
        <v>652</v>
      </c>
      <c r="E191" t="s">
        <v>653</v>
      </c>
      <c r="F191" t="s">
        <v>12</v>
      </c>
      <c r="G191" t="s">
        <v>654</v>
      </c>
      <c r="H191" t="s">
        <v>655</v>
      </c>
      <c r="I191" t="s">
        <v>30</v>
      </c>
      <c r="J191">
        <v>1227028</v>
      </c>
      <c r="K191">
        <v>5495</v>
      </c>
      <c r="L191" s="4">
        <v>0.04</v>
      </c>
      <c r="M191">
        <v>0.1</v>
      </c>
      <c r="N191" s="4">
        <v>49.081120000000006</v>
      </c>
      <c r="O191" s="4">
        <v>122.7028</v>
      </c>
    </row>
    <row r="192" spans="2:15">
      <c r="B192" t="s">
        <v>392</v>
      </c>
      <c r="C192" t="s">
        <v>51</v>
      </c>
      <c r="D192" t="s">
        <v>656</v>
      </c>
      <c r="E192" t="s">
        <v>657</v>
      </c>
      <c r="F192" t="s">
        <v>10</v>
      </c>
      <c r="G192" t="s">
        <v>658</v>
      </c>
      <c r="H192" t="s">
        <v>659</v>
      </c>
      <c r="I192" t="s">
        <v>30</v>
      </c>
      <c r="J192">
        <v>0</v>
      </c>
      <c r="K192">
        <v>1</v>
      </c>
      <c r="L192" s="4">
        <v>3.5000000000000001E-3</v>
      </c>
      <c r="M192">
        <v>2.5000000000000001E-2</v>
      </c>
      <c r="N192" s="4">
        <v>3.5000000000000001E-3</v>
      </c>
      <c r="O192" s="4">
        <v>2.5000000000000001E-2</v>
      </c>
    </row>
    <row r="193" spans="2:15">
      <c r="B193" t="s">
        <v>392</v>
      </c>
      <c r="C193" t="s">
        <v>51</v>
      </c>
      <c r="D193" t="s">
        <v>660</v>
      </c>
      <c r="E193" t="s">
        <v>661</v>
      </c>
      <c r="F193" t="s">
        <v>12</v>
      </c>
      <c r="G193" t="s">
        <v>606</v>
      </c>
      <c r="H193" t="s">
        <v>607</v>
      </c>
      <c r="I193" t="s">
        <v>53</v>
      </c>
      <c r="J193">
        <v>33654</v>
      </c>
      <c r="K193">
        <v>18</v>
      </c>
      <c r="L193" s="4">
        <v>0.04</v>
      </c>
      <c r="M193">
        <v>0.1</v>
      </c>
      <c r="N193" s="4">
        <v>1.34616</v>
      </c>
      <c r="O193" s="4">
        <v>3.3654000000000002</v>
      </c>
    </row>
    <row r="194" spans="2:15">
      <c r="B194" t="s">
        <v>392</v>
      </c>
      <c r="C194" t="s">
        <v>51</v>
      </c>
      <c r="D194" t="s">
        <v>660</v>
      </c>
      <c r="E194" t="s">
        <v>661</v>
      </c>
      <c r="F194" t="s">
        <v>12</v>
      </c>
      <c r="G194" t="s">
        <v>662</v>
      </c>
      <c r="H194" t="s">
        <v>663</v>
      </c>
      <c r="I194" t="s">
        <v>53</v>
      </c>
      <c r="J194">
        <v>3</v>
      </c>
      <c r="K194">
        <v>1</v>
      </c>
      <c r="L194" s="4">
        <v>0.04</v>
      </c>
      <c r="M194">
        <v>0.1</v>
      </c>
      <c r="N194" s="4">
        <v>1.1999999999999999E-4</v>
      </c>
      <c r="O194" s="4">
        <v>3.0000000000000003E-4</v>
      </c>
    </row>
    <row r="195" spans="2:15">
      <c r="B195" t="s">
        <v>392</v>
      </c>
      <c r="C195" t="s">
        <v>51</v>
      </c>
      <c r="D195" t="s">
        <v>664</v>
      </c>
      <c r="E195" t="s">
        <v>665</v>
      </c>
      <c r="F195" t="s">
        <v>12</v>
      </c>
      <c r="G195" t="s">
        <v>666</v>
      </c>
      <c r="H195" t="s">
        <v>667</v>
      </c>
      <c r="I195" t="s">
        <v>53</v>
      </c>
      <c r="J195">
        <v>196057</v>
      </c>
      <c r="K195">
        <v>144</v>
      </c>
      <c r="L195" s="4">
        <v>0.04</v>
      </c>
      <c r="M195">
        <v>0.1</v>
      </c>
      <c r="N195" s="4">
        <v>7.8422799999999997</v>
      </c>
      <c r="O195" s="4">
        <v>19.605700000000002</v>
      </c>
    </row>
    <row r="196" spans="2:15">
      <c r="B196" t="s">
        <v>392</v>
      </c>
      <c r="C196" t="s">
        <v>51</v>
      </c>
      <c r="D196" t="s">
        <v>664</v>
      </c>
      <c r="E196" t="s">
        <v>665</v>
      </c>
      <c r="F196" t="s">
        <v>12</v>
      </c>
      <c r="G196" t="s">
        <v>668</v>
      </c>
      <c r="H196" t="s">
        <v>669</v>
      </c>
      <c r="I196" t="s">
        <v>53</v>
      </c>
      <c r="J196">
        <v>2</v>
      </c>
      <c r="K196">
        <v>0</v>
      </c>
      <c r="L196" s="4">
        <v>0.04</v>
      </c>
      <c r="M196">
        <v>0.1</v>
      </c>
      <c r="N196" s="4">
        <v>8.0000000000000007E-5</v>
      </c>
      <c r="O196" s="4">
        <v>2.0000000000000001E-4</v>
      </c>
    </row>
    <row r="197" spans="2:15">
      <c r="B197" t="s">
        <v>392</v>
      </c>
      <c r="C197" t="s">
        <v>51</v>
      </c>
      <c r="D197" t="s">
        <v>670</v>
      </c>
      <c r="E197" t="s">
        <v>671</v>
      </c>
      <c r="F197" t="s">
        <v>12</v>
      </c>
      <c r="G197" t="s">
        <v>468</v>
      </c>
      <c r="H197" t="s">
        <v>469</v>
      </c>
      <c r="I197" t="s">
        <v>53</v>
      </c>
      <c r="J197">
        <v>213992</v>
      </c>
      <c r="K197">
        <v>384</v>
      </c>
      <c r="L197" s="4">
        <v>0.04</v>
      </c>
      <c r="M197">
        <v>0.1</v>
      </c>
      <c r="N197" s="4">
        <v>8.5596800000000002</v>
      </c>
      <c r="O197" s="4">
        <v>21.3992</v>
      </c>
    </row>
    <row r="198" spans="2:15">
      <c r="B198" t="s">
        <v>392</v>
      </c>
      <c r="C198" t="s">
        <v>51</v>
      </c>
      <c r="D198" t="s">
        <v>672</v>
      </c>
      <c r="E198" t="s">
        <v>673</v>
      </c>
      <c r="F198" t="s">
        <v>12</v>
      </c>
      <c r="G198" t="s">
        <v>468</v>
      </c>
      <c r="H198" t="s">
        <v>469</v>
      </c>
      <c r="I198" t="s">
        <v>53</v>
      </c>
      <c r="J198">
        <v>214188</v>
      </c>
      <c r="K198">
        <v>378</v>
      </c>
      <c r="L198" s="4">
        <v>0.04</v>
      </c>
      <c r="M198">
        <v>0.1</v>
      </c>
      <c r="N198" s="4">
        <v>8.56752</v>
      </c>
      <c r="O198" s="4">
        <v>21.418800000000005</v>
      </c>
    </row>
    <row r="199" spans="2:15">
      <c r="B199" t="s">
        <v>392</v>
      </c>
      <c r="C199" t="s">
        <v>51</v>
      </c>
      <c r="D199" t="s">
        <v>672</v>
      </c>
      <c r="E199" t="s">
        <v>673</v>
      </c>
      <c r="F199" t="s">
        <v>12</v>
      </c>
      <c r="G199" t="s">
        <v>674</v>
      </c>
      <c r="H199" t="s">
        <v>675</v>
      </c>
      <c r="I199" t="s">
        <v>53</v>
      </c>
      <c r="J199">
        <v>4</v>
      </c>
      <c r="K199">
        <v>0</v>
      </c>
      <c r="L199" s="4">
        <v>0.04</v>
      </c>
      <c r="M199">
        <v>0.1</v>
      </c>
      <c r="N199" s="4">
        <v>1.6000000000000001E-4</v>
      </c>
      <c r="O199" s="4">
        <v>4.0000000000000002E-4</v>
      </c>
    </row>
    <row r="200" spans="2:15">
      <c r="B200" t="s">
        <v>392</v>
      </c>
      <c r="C200" t="s">
        <v>51</v>
      </c>
      <c r="D200" t="s">
        <v>676</v>
      </c>
      <c r="E200" t="s">
        <v>677</v>
      </c>
      <c r="F200" t="s">
        <v>12</v>
      </c>
      <c r="G200" t="s">
        <v>641</v>
      </c>
      <c r="H200" t="s">
        <v>642</v>
      </c>
      <c r="I200" t="s">
        <v>53</v>
      </c>
      <c r="J200">
        <v>20581</v>
      </c>
      <c r="K200">
        <v>5</v>
      </c>
      <c r="L200" s="4">
        <v>0.04</v>
      </c>
      <c r="M200">
        <v>0.1</v>
      </c>
      <c r="N200" s="4">
        <v>0.82323999999999997</v>
      </c>
      <c r="O200" s="4">
        <v>2.0581</v>
      </c>
    </row>
    <row r="201" spans="2:15">
      <c r="B201" t="s">
        <v>392</v>
      </c>
      <c r="C201" t="s">
        <v>51</v>
      </c>
      <c r="D201" t="s">
        <v>678</v>
      </c>
      <c r="E201" t="s">
        <v>679</v>
      </c>
      <c r="F201" t="s">
        <v>10</v>
      </c>
      <c r="G201" t="s">
        <v>678</v>
      </c>
      <c r="H201" t="s">
        <v>680</v>
      </c>
      <c r="I201" t="s">
        <v>30</v>
      </c>
      <c r="J201">
        <v>0</v>
      </c>
      <c r="K201">
        <v>1</v>
      </c>
      <c r="L201" s="4">
        <v>3.5000000000000001E-3</v>
      </c>
      <c r="M201">
        <v>2.5000000000000001E-2</v>
      </c>
      <c r="N201" s="4">
        <v>3.5000000000000001E-3</v>
      </c>
      <c r="O201" s="4">
        <v>2.5000000000000001E-2</v>
      </c>
    </row>
    <row r="202" spans="2:15">
      <c r="B202" t="s">
        <v>392</v>
      </c>
      <c r="C202" t="s">
        <v>51</v>
      </c>
      <c r="D202" t="s">
        <v>681</v>
      </c>
      <c r="E202" t="s">
        <v>682</v>
      </c>
      <c r="F202" t="s">
        <v>10</v>
      </c>
      <c r="G202" t="s">
        <v>683</v>
      </c>
      <c r="H202" t="s">
        <v>684</v>
      </c>
      <c r="I202" t="s">
        <v>30</v>
      </c>
      <c r="J202">
        <v>0</v>
      </c>
      <c r="K202">
        <v>1</v>
      </c>
      <c r="L202" s="4">
        <v>3.5000000000000001E-3</v>
      </c>
      <c r="M202">
        <v>2.5000000000000001E-2</v>
      </c>
      <c r="N202" s="4">
        <v>3.5000000000000001E-3</v>
      </c>
      <c r="O202" s="4">
        <v>2.5000000000000001E-2</v>
      </c>
    </row>
    <row r="203" spans="2:15">
      <c r="B203" t="s">
        <v>392</v>
      </c>
      <c r="C203" t="s">
        <v>51</v>
      </c>
      <c r="D203" t="s">
        <v>685</v>
      </c>
      <c r="E203" t="s">
        <v>686</v>
      </c>
      <c r="F203" t="s">
        <v>12</v>
      </c>
      <c r="G203" t="s">
        <v>687</v>
      </c>
      <c r="H203" t="s">
        <v>688</v>
      </c>
      <c r="I203" t="s">
        <v>30</v>
      </c>
      <c r="J203">
        <v>9364720</v>
      </c>
      <c r="K203">
        <v>57764</v>
      </c>
      <c r="L203" s="4">
        <v>0.04</v>
      </c>
      <c r="M203">
        <v>0.1</v>
      </c>
      <c r="N203" s="4">
        <v>374.58879999999999</v>
      </c>
      <c r="O203" s="4">
        <v>936.47199999999998</v>
      </c>
    </row>
    <row r="204" spans="2:15">
      <c r="B204" t="s">
        <v>689</v>
      </c>
      <c r="C204" t="s">
        <v>55</v>
      </c>
      <c r="D204" t="s">
        <v>690</v>
      </c>
      <c r="E204" t="s">
        <v>691</v>
      </c>
      <c r="F204" t="s">
        <v>12</v>
      </c>
      <c r="G204" t="s">
        <v>692</v>
      </c>
      <c r="H204" t="s">
        <v>693</v>
      </c>
      <c r="I204" t="s">
        <v>53</v>
      </c>
      <c r="J204">
        <v>40893</v>
      </c>
      <c r="K204">
        <v>153</v>
      </c>
      <c r="L204" s="4">
        <v>0.04</v>
      </c>
      <c r="M204">
        <v>0.1</v>
      </c>
      <c r="N204" s="4">
        <v>1.6357200000000001</v>
      </c>
      <c r="O204" s="4">
        <v>4.0893000000000006</v>
      </c>
    </row>
    <row r="205" spans="2:15">
      <c r="B205" t="s">
        <v>689</v>
      </c>
      <c r="C205" t="s">
        <v>55</v>
      </c>
      <c r="D205" t="s">
        <v>694</v>
      </c>
      <c r="E205" t="s">
        <v>695</v>
      </c>
      <c r="F205" t="s">
        <v>12</v>
      </c>
      <c r="G205" t="s">
        <v>696</v>
      </c>
      <c r="H205" t="s">
        <v>697</v>
      </c>
      <c r="I205" t="s">
        <v>53</v>
      </c>
      <c r="J205">
        <v>62118</v>
      </c>
      <c r="K205">
        <v>195</v>
      </c>
      <c r="L205" s="4">
        <v>0.04</v>
      </c>
      <c r="M205">
        <v>0.1</v>
      </c>
      <c r="N205" s="4">
        <v>2.4847200000000003</v>
      </c>
      <c r="O205" s="4">
        <v>6.2118000000000002</v>
      </c>
    </row>
    <row r="206" spans="2:15">
      <c r="B206" t="s">
        <v>689</v>
      </c>
      <c r="C206" t="s">
        <v>55</v>
      </c>
      <c r="D206" t="s">
        <v>698</v>
      </c>
      <c r="E206" t="s">
        <v>699</v>
      </c>
      <c r="F206" t="s">
        <v>12</v>
      </c>
      <c r="G206" t="s">
        <v>700</v>
      </c>
      <c r="H206" t="s">
        <v>701</v>
      </c>
      <c r="I206" t="s">
        <v>53</v>
      </c>
      <c r="J206">
        <v>218361</v>
      </c>
      <c r="K206">
        <v>1789</v>
      </c>
      <c r="L206" s="4">
        <v>0.04</v>
      </c>
      <c r="M206">
        <v>0.1</v>
      </c>
      <c r="N206" s="4">
        <v>8.7344400000000011</v>
      </c>
      <c r="O206" s="4">
        <v>21.836100000000002</v>
      </c>
    </row>
    <row r="207" spans="2:15">
      <c r="B207" t="s">
        <v>689</v>
      </c>
      <c r="C207" t="s">
        <v>55</v>
      </c>
      <c r="D207" t="s">
        <v>702</v>
      </c>
      <c r="E207" t="s">
        <v>703</v>
      </c>
      <c r="F207" t="s">
        <v>12</v>
      </c>
      <c r="G207" t="s">
        <v>704</v>
      </c>
      <c r="H207" t="s">
        <v>705</v>
      </c>
      <c r="I207" t="s">
        <v>53</v>
      </c>
      <c r="J207">
        <v>19008</v>
      </c>
      <c r="K207">
        <v>19</v>
      </c>
      <c r="L207" s="4">
        <v>0.04</v>
      </c>
      <c r="M207">
        <v>0.1</v>
      </c>
      <c r="N207" s="4">
        <v>0.76032</v>
      </c>
      <c r="O207" s="4">
        <v>1.9008000000000003</v>
      </c>
    </row>
    <row r="208" spans="2:15">
      <c r="B208" t="s">
        <v>689</v>
      </c>
      <c r="C208" t="s">
        <v>55</v>
      </c>
      <c r="D208" t="s">
        <v>706</v>
      </c>
      <c r="E208" t="s">
        <v>707</v>
      </c>
      <c r="F208" t="s">
        <v>12</v>
      </c>
      <c r="G208" t="s">
        <v>708</v>
      </c>
      <c r="H208" t="s">
        <v>709</v>
      </c>
      <c r="I208" t="s">
        <v>53</v>
      </c>
      <c r="J208">
        <v>121983</v>
      </c>
      <c r="K208">
        <v>325</v>
      </c>
      <c r="L208" s="4">
        <v>0.04</v>
      </c>
      <c r="M208">
        <v>0.1</v>
      </c>
      <c r="N208" s="4">
        <v>4.8793199999999999</v>
      </c>
      <c r="O208" s="4">
        <v>12.198300000000001</v>
      </c>
    </row>
    <row r="209" spans="2:15">
      <c r="B209" t="s">
        <v>689</v>
      </c>
      <c r="C209" t="s">
        <v>55</v>
      </c>
      <c r="D209" t="s">
        <v>710</v>
      </c>
      <c r="E209" t="s">
        <v>711</v>
      </c>
      <c r="F209" t="s">
        <v>12</v>
      </c>
      <c r="G209" t="s">
        <v>712</v>
      </c>
      <c r="H209" t="s">
        <v>713</v>
      </c>
      <c r="I209" t="s">
        <v>53</v>
      </c>
      <c r="J209">
        <v>184234</v>
      </c>
      <c r="K209">
        <v>1058</v>
      </c>
      <c r="L209" s="4">
        <v>0.04</v>
      </c>
      <c r="M209">
        <v>0.1</v>
      </c>
      <c r="N209" s="4">
        <v>7.3693600000000004</v>
      </c>
      <c r="O209" s="4">
        <v>18.423400000000001</v>
      </c>
    </row>
    <row r="210" spans="2:15">
      <c r="B210" t="s">
        <v>689</v>
      </c>
      <c r="C210" t="s">
        <v>55</v>
      </c>
      <c r="D210" t="s">
        <v>714</v>
      </c>
      <c r="E210" t="s">
        <v>715</v>
      </c>
      <c r="F210" t="s">
        <v>12</v>
      </c>
      <c r="G210" t="s">
        <v>716</v>
      </c>
      <c r="H210" t="s">
        <v>717</v>
      </c>
      <c r="I210" t="s">
        <v>53</v>
      </c>
      <c r="J210">
        <v>2390</v>
      </c>
      <c r="K210">
        <v>1</v>
      </c>
      <c r="L210" s="4">
        <v>0.04</v>
      </c>
      <c r="M210">
        <v>0.1</v>
      </c>
      <c r="N210" s="4">
        <v>9.5600000000000004E-2</v>
      </c>
      <c r="O210" s="4">
        <v>0.23899999999999999</v>
      </c>
    </row>
    <row r="211" spans="2:15">
      <c r="B211" t="s">
        <v>689</v>
      </c>
      <c r="C211" t="s">
        <v>55</v>
      </c>
      <c r="D211" t="s">
        <v>718</v>
      </c>
      <c r="E211" t="s">
        <v>719</v>
      </c>
      <c r="F211" t="s">
        <v>12</v>
      </c>
      <c r="G211" t="s">
        <v>720</v>
      </c>
      <c r="H211" t="s">
        <v>721</v>
      </c>
      <c r="I211" t="s">
        <v>53</v>
      </c>
      <c r="J211">
        <v>4540</v>
      </c>
      <c r="K211">
        <v>2</v>
      </c>
      <c r="L211" s="4">
        <v>0.04</v>
      </c>
      <c r="M211">
        <v>0.1</v>
      </c>
      <c r="N211" s="4">
        <v>0.18159999999999998</v>
      </c>
      <c r="O211" s="4">
        <v>0.45400000000000001</v>
      </c>
    </row>
    <row r="212" spans="2:15">
      <c r="B212" t="s">
        <v>689</v>
      </c>
      <c r="C212" t="s">
        <v>55</v>
      </c>
      <c r="D212" t="s">
        <v>722</v>
      </c>
      <c r="E212" t="s">
        <v>723</v>
      </c>
      <c r="F212" t="s">
        <v>12</v>
      </c>
      <c r="G212" t="s">
        <v>724</v>
      </c>
      <c r="H212" t="s">
        <v>725</v>
      </c>
      <c r="I212" t="s">
        <v>53</v>
      </c>
      <c r="J212">
        <v>128547</v>
      </c>
      <c r="K212">
        <v>2756</v>
      </c>
      <c r="L212" s="4">
        <v>0.04</v>
      </c>
      <c r="M212">
        <v>0.1</v>
      </c>
      <c r="N212" s="4">
        <v>5.1418800000000005</v>
      </c>
      <c r="O212" s="4">
        <v>12.854700000000001</v>
      </c>
    </row>
    <row r="213" spans="2:15">
      <c r="B213" t="s">
        <v>689</v>
      </c>
      <c r="C213" t="s">
        <v>55</v>
      </c>
      <c r="D213" t="s">
        <v>726</v>
      </c>
      <c r="E213" t="s">
        <v>727</v>
      </c>
      <c r="F213" t="s">
        <v>12</v>
      </c>
      <c r="G213" t="s">
        <v>728</v>
      </c>
      <c r="H213" t="s">
        <v>729</v>
      </c>
      <c r="I213" t="s">
        <v>53</v>
      </c>
      <c r="J213">
        <v>116704</v>
      </c>
      <c r="K213">
        <v>369</v>
      </c>
      <c r="L213" s="4">
        <v>0.04</v>
      </c>
      <c r="M213">
        <v>0.1</v>
      </c>
      <c r="N213" s="4">
        <v>4.6681599999999994</v>
      </c>
      <c r="O213" s="4">
        <v>11.670400000000001</v>
      </c>
    </row>
    <row r="214" spans="2:15">
      <c r="B214" t="s">
        <v>689</v>
      </c>
      <c r="C214" t="s">
        <v>55</v>
      </c>
      <c r="D214" t="s">
        <v>730</v>
      </c>
      <c r="E214" t="s">
        <v>731</v>
      </c>
      <c r="F214" t="s">
        <v>12</v>
      </c>
      <c r="G214" t="s">
        <v>732</v>
      </c>
      <c r="H214" t="s">
        <v>733</v>
      </c>
      <c r="I214" t="s">
        <v>53</v>
      </c>
      <c r="J214">
        <v>295265</v>
      </c>
      <c r="K214">
        <v>1132</v>
      </c>
      <c r="L214" s="4">
        <v>0.04</v>
      </c>
      <c r="M214">
        <v>0.1</v>
      </c>
      <c r="N214" s="4">
        <v>11.810600000000001</v>
      </c>
      <c r="O214" s="4">
        <v>29.526499999999999</v>
      </c>
    </row>
    <row r="215" spans="2:15">
      <c r="B215" t="s">
        <v>689</v>
      </c>
      <c r="C215" t="s">
        <v>55</v>
      </c>
      <c r="D215" t="s">
        <v>734</v>
      </c>
      <c r="E215" t="s">
        <v>735</v>
      </c>
      <c r="F215" t="s">
        <v>12</v>
      </c>
      <c r="G215" t="s">
        <v>736</v>
      </c>
      <c r="H215" t="s">
        <v>737</v>
      </c>
      <c r="I215" t="s">
        <v>53</v>
      </c>
      <c r="J215">
        <v>25129</v>
      </c>
      <c r="K215">
        <v>21</v>
      </c>
      <c r="L215" s="4">
        <v>0.04</v>
      </c>
      <c r="M215">
        <v>0.1</v>
      </c>
      <c r="N215" s="4">
        <v>1.0051600000000001</v>
      </c>
      <c r="O215" s="4">
        <v>2.5129000000000001</v>
      </c>
    </row>
    <row r="216" spans="2:15">
      <c r="B216" t="s">
        <v>689</v>
      </c>
      <c r="C216" t="s">
        <v>55</v>
      </c>
      <c r="D216" t="s">
        <v>738</v>
      </c>
      <c r="E216" t="s">
        <v>739</v>
      </c>
      <c r="F216" t="s">
        <v>12</v>
      </c>
      <c r="G216" t="s">
        <v>740</v>
      </c>
      <c r="H216" t="s">
        <v>741</v>
      </c>
      <c r="I216" t="s">
        <v>53</v>
      </c>
      <c r="J216">
        <v>263722</v>
      </c>
      <c r="K216">
        <v>630</v>
      </c>
      <c r="L216" s="4">
        <v>0.04</v>
      </c>
      <c r="M216">
        <v>0.1</v>
      </c>
      <c r="N216" s="4">
        <v>10.54888</v>
      </c>
      <c r="O216" s="4">
        <v>26.372199999999999</v>
      </c>
    </row>
    <row r="217" spans="2:15">
      <c r="B217" t="s">
        <v>689</v>
      </c>
      <c r="C217" t="s">
        <v>55</v>
      </c>
      <c r="D217" t="s">
        <v>742</v>
      </c>
      <c r="E217" t="s">
        <v>743</v>
      </c>
      <c r="F217" t="s">
        <v>12</v>
      </c>
      <c r="G217" t="s">
        <v>744</v>
      </c>
      <c r="H217" t="s">
        <v>745</v>
      </c>
      <c r="I217" t="s">
        <v>53</v>
      </c>
      <c r="J217">
        <v>272217</v>
      </c>
      <c r="K217">
        <v>1182</v>
      </c>
      <c r="L217" s="4">
        <v>0.04</v>
      </c>
      <c r="M217">
        <v>0.1</v>
      </c>
      <c r="N217" s="4">
        <v>10.888680000000001</v>
      </c>
      <c r="O217" s="4">
        <v>27.221700000000002</v>
      </c>
    </row>
    <row r="218" spans="2:15">
      <c r="B218" t="s">
        <v>689</v>
      </c>
      <c r="C218" t="s">
        <v>55</v>
      </c>
      <c r="D218" t="s">
        <v>746</v>
      </c>
      <c r="E218" t="s">
        <v>747</v>
      </c>
      <c r="F218" t="s">
        <v>12</v>
      </c>
      <c r="G218" t="s">
        <v>748</v>
      </c>
      <c r="H218" t="s">
        <v>749</v>
      </c>
      <c r="I218" t="s">
        <v>53</v>
      </c>
      <c r="J218">
        <v>3692</v>
      </c>
      <c r="K218">
        <v>2</v>
      </c>
      <c r="L218" s="4">
        <v>0.04</v>
      </c>
      <c r="M218">
        <v>0.1</v>
      </c>
      <c r="N218" s="4">
        <v>0.14768000000000001</v>
      </c>
      <c r="O218" s="4">
        <v>0.36920000000000003</v>
      </c>
    </row>
    <row r="219" spans="2:15">
      <c r="B219" t="s">
        <v>689</v>
      </c>
      <c r="C219" t="s">
        <v>55</v>
      </c>
      <c r="D219" t="s">
        <v>750</v>
      </c>
      <c r="E219" t="s">
        <v>751</v>
      </c>
      <c r="F219" t="s">
        <v>12</v>
      </c>
      <c r="G219" t="s">
        <v>752</v>
      </c>
      <c r="H219" t="s">
        <v>753</v>
      </c>
      <c r="I219" t="s">
        <v>53</v>
      </c>
      <c r="J219">
        <v>6072</v>
      </c>
      <c r="K219">
        <v>1</v>
      </c>
      <c r="L219" s="4">
        <v>0.04</v>
      </c>
      <c r="M219">
        <v>0.1</v>
      </c>
      <c r="N219" s="4">
        <v>0.24287999999999998</v>
      </c>
      <c r="O219" s="4">
        <v>0.60720000000000007</v>
      </c>
    </row>
    <row r="220" spans="2:15">
      <c r="B220" t="s">
        <v>689</v>
      </c>
      <c r="C220" t="s">
        <v>51</v>
      </c>
      <c r="D220" t="s">
        <v>754</v>
      </c>
      <c r="E220" t="s">
        <v>755</v>
      </c>
      <c r="F220" t="s">
        <v>12</v>
      </c>
      <c r="G220" t="s">
        <v>756</v>
      </c>
      <c r="H220" t="s">
        <v>757</v>
      </c>
      <c r="I220" t="s">
        <v>53</v>
      </c>
      <c r="J220">
        <v>77186</v>
      </c>
      <c r="K220">
        <v>87</v>
      </c>
      <c r="L220" s="4">
        <v>0.04</v>
      </c>
      <c r="M220">
        <v>0.1</v>
      </c>
      <c r="N220" s="4">
        <v>3.08744</v>
      </c>
      <c r="O220" s="4">
        <v>7.7186000000000003</v>
      </c>
    </row>
    <row r="221" spans="2:15">
      <c r="B221" t="s">
        <v>689</v>
      </c>
      <c r="C221" t="s">
        <v>51</v>
      </c>
      <c r="D221" t="s">
        <v>758</v>
      </c>
      <c r="E221" t="s">
        <v>759</v>
      </c>
      <c r="F221" t="s">
        <v>12</v>
      </c>
      <c r="G221" t="s">
        <v>760</v>
      </c>
      <c r="H221" t="s">
        <v>761</v>
      </c>
      <c r="I221" t="s">
        <v>53</v>
      </c>
      <c r="J221">
        <v>102906</v>
      </c>
      <c r="K221">
        <v>86</v>
      </c>
      <c r="L221" s="4">
        <v>0.04</v>
      </c>
      <c r="M221">
        <v>0.1</v>
      </c>
      <c r="N221" s="4">
        <v>4.1162399999999995</v>
      </c>
      <c r="O221" s="4">
        <v>10.2906</v>
      </c>
    </row>
    <row r="222" spans="2:15">
      <c r="B222" t="s">
        <v>689</v>
      </c>
      <c r="C222" t="s">
        <v>51</v>
      </c>
      <c r="D222" t="s">
        <v>762</v>
      </c>
      <c r="E222" t="s">
        <v>763</v>
      </c>
      <c r="F222" t="s">
        <v>12</v>
      </c>
      <c r="G222" t="s">
        <v>764</v>
      </c>
      <c r="H222" t="s">
        <v>765</v>
      </c>
      <c r="I222" t="s">
        <v>53</v>
      </c>
      <c r="J222">
        <v>190080</v>
      </c>
      <c r="K222">
        <v>251</v>
      </c>
      <c r="L222" s="4">
        <v>0.04</v>
      </c>
      <c r="M222">
        <v>0.1</v>
      </c>
      <c r="N222" s="4">
        <v>7.6032000000000002</v>
      </c>
      <c r="O222" s="4">
        <v>19.007999999999999</v>
      </c>
    </row>
    <row r="223" spans="2:15">
      <c r="B223" t="s">
        <v>689</v>
      </c>
      <c r="C223" t="s">
        <v>51</v>
      </c>
      <c r="D223" t="s">
        <v>766</v>
      </c>
      <c r="E223" t="s">
        <v>767</v>
      </c>
      <c r="F223" t="s">
        <v>12</v>
      </c>
      <c r="G223" t="s">
        <v>768</v>
      </c>
      <c r="H223" t="s">
        <v>769</v>
      </c>
      <c r="I223" t="s">
        <v>53</v>
      </c>
      <c r="J223">
        <v>171524</v>
      </c>
      <c r="K223">
        <v>243</v>
      </c>
      <c r="L223" s="4">
        <v>0.04</v>
      </c>
      <c r="M223">
        <v>0.1</v>
      </c>
      <c r="N223" s="4">
        <v>6.8609600000000004</v>
      </c>
      <c r="O223" s="4">
        <v>17.1524</v>
      </c>
    </row>
    <row r="224" spans="2:15">
      <c r="B224" t="s">
        <v>689</v>
      </c>
      <c r="C224" t="s">
        <v>51</v>
      </c>
      <c r="D224" t="s">
        <v>770</v>
      </c>
      <c r="E224" t="s">
        <v>771</v>
      </c>
      <c r="F224" t="s">
        <v>12</v>
      </c>
      <c r="G224" t="s">
        <v>772</v>
      </c>
      <c r="H224" t="s">
        <v>773</v>
      </c>
      <c r="I224" t="s">
        <v>53</v>
      </c>
      <c r="J224">
        <v>95822</v>
      </c>
      <c r="K224">
        <v>19</v>
      </c>
      <c r="L224" s="4">
        <v>0.04</v>
      </c>
      <c r="M224">
        <v>0.1</v>
      </c>
      <c r="N224" s="4">
        <v>3.8328800000000003</v>
      </c>
      <c r="O224" s="4">
        <v>9.5822000000000003</v>
      </c>
    </row>
    <row r="225" spans="2:15">
      <c r="B225" t="s">
        <v>689</v>
      </c>
      <c r="C225" t="s">
        <v>51</v>
      </c>
      <c r="D225" t="s">
        <v>774</v>
      </c>
      <c r="E225" t="s">
        <v>775</v>
      </c>
      <c r="F225" t="s">
        <v>12</v>
      </c>
      <c r="G225" t="s">
        <v>776</v>
      </c>
      <c r="H225" t="s">
        <v>777</v>
      </c>
      <c r="I225" t="s">
        <v>53</v>
      </c>
      <c r="J225">
        <v>1</v>
      </c>
      <c r="K225">
        <v>0</v>
      </c>
      <c r="L225" s="4">
        <v>0.04</v>
      </c>
      <c r="M225">
        <v>0.1</v>
      </c>
      <c r="N225" s="4">
        <v>4.0000000000000003E-5</v>
      </c>
      <c r="O225" s="4">
        <v>1E-4</v>
      </c>
    </row>
    <row r="226" spans="2:15">
      <c r="B226" t="s">
        <v>689</v>
      </c>
      <c r="C226" t="s">
        <v>51</v>
      </c>
      <c r="D226" t="s">
        <v>778</v>
      </c>
      <c r="E226" t="s">
        <v>779</v>
      </c>
      <c r="F226" t="s">
        <v>12</v>
      </c>
      <c r="G226" t="s">
        <v>780</v>
      </c>
      <c r="H226" t="s">
        <v>781</v>
      </c>
      <c r="I226" t="s">
        <v>53</v>
      </c>
      <c r="J226">
        <v>86032</v>
      </c>
      <c r="K226">
        <v>38</v>
      </c>
      <c r="L226" s="4">
        <v>0.04</v>
      </c>
      <c r="M226">
        <v>0.1</v>
      </c>
      <c r="N226" s="4">
        <v>3.4412800000000003</v>
      </c>
      <c r="O226" s="4">
        <v>8.6032000000000011</v>
      </c>
    </row>
    <row r="227" spans="2:15">
      <c r="B227" t="s">
        <v>689</v>
      </c>
      <c r="C227" t="s">
        <v>51</v>
      </c>
      <c r="D227" t="s">
        <v>782</v>
      </c>
      <c r="E227" t="s">
        <v>783</v>
      </c>
      <c r="F227" t="s">
        <v>12</v>
      </c>
      <c r="G227" t="s">
        <v>784</v>
      </c>
      <c r="H227" t="s">
        <v>785</v>
      </c>
      <c r="I227" t="s">
        <v>53</v>
      </c>
      <c r="J227">
        <v>127077</v>
      </c>
      <c r="K227">
        <v>71</v>
      </c>
      <c r="L227" s="4">
        <v>0.04</v>
      </c>
      <c r="M227">
        <v>0.1</v>
      </c>
      <c r="N227" s="4">
        <v>5.0830799999999998</v>
      </c>
      <c r="O227" s="4">
        <v>12.707700000000001</v>
      </c>
    </row>
    <row r="228" spans="2:15">
      <c r="B228" t="s">
        <v>689</v>
      </c>
      <c r="C228" t="s">
        <v>51</v>
      </c>
      <c r="D228" t="s">
        <v>786</v>
      </c>
      <c r="E228" t="s">
        <v>787</v>
      </c>
      <c r="F228" t="s">
        <v>10</v>
      </c>
      <c r="G228" t="s">
        <v>788</v>
      </c>
      <c r="H228" t="s">
        <v>789</v>
      </c>
      <c r="I228" t="s">
        <v>30</v>
      </c>
      <c r="J228">
        <v>0</v>
      </c>
      <c r="K228">
        <v>1</v>
      </c>
      <c r="L228" s="4">
        <v>3.5000000000000001E-3</v>
      </c>
      <c r="M228">
        <v>2.5000000000000001E-2</v>
      </c>
      <c r="N228" s="4">
        <v>3.5000000000000001E-3</v>
      </c>
      <c r="O228" s="4">
        <v>2.5000000000000001E-2</v>
      </c>
    </row>
    <row r="229" spans="2:15">
      <c r="B229" t="s">
        <v>689</v>
      </c>
      <c r="C229" t="s">
        <v>51</v>
      </c>
      <c r="D229" t="s">
        <v>790</v>
      </c>
      <c r="E229" t="s">
        <v>791</v>
      </c>
      <c r="F229" t="s">
        <v>12</v>
      </c>
      <c r="G229" t="s">
        <v>792</v>
      </c>
      <c r="H229" t="s">
        <v>793</v>
      </c>
      <c r="I229" t="s">
        <v>30</v>
      </c>
      <c r="J229">
        <v>2960149</v>
      </c>
      <c r="K229">
        <v>16054</v>
      </c>
      <c r="L229" s="4">
        <v>0.04</v>
      </c>
      <c r="M229">
        <v>0.1</v>
      </c>
      <c r="N229" s="4">
        <v>118.40596000000001</v>
      </c>
      <c r="O229" s="4">
        <v>296.01490000000001</v>
      </c>
    </row>
    <row r="230" spans="2:15">
      <c r="B230" t="s">
        <v>689</v>
      </c>
      <c r="C230" t="s">
        <v>51</v>
      </c>
      <c r="D230" t="s">
        <v>794</v>
      </c>
      <c r="E230" t="s">
        <v>795</v>
      </c>
      <c r="F230" t="s">
        <v>12</v>
      </c>
      <c r="G230" t="s">
        <v>796</v>
      </c>
      <c r="H230" t="s">
        <v>797</v>
      </c>
      <c r="I230" t="s">
        <v>30</v>
      </c>
      <c r="J230">
        <v>1840463</v>
      </c>
      <c r="K230">
        <v>7200</v>
      </c>
      <c r="L230" s="4">
        <v>0.04</v>
      </c>
      <c r="M230">
        <v>0.1</v>
      </c>
      <c r="N230" s="4">
        <v>73.618520000000004</v>
      </c>
      <c r="O230" s="4">
        <v>184.04630000000003</v>
      </c>
    </row>
    <row r="231" spans="2:15">
      <c r="B231" t="s">
        <v>689</v>
      </c>
      <c r="C231" t="s">
        <v>51</v>
      </c>
      <c r="D231" t="s">
        <v>798</v>
      </c>
      <c r="E231" t="s">
        <v>799</v>
      </c>
      <c r="F231" t="s">
        <v>10</v>
      </c>
      <c r="G231" t="s">
        <v>800</v>
      </c>
      <c r="H231" t="s">
        <v>801</v>
      </c>
      <c r="I231" t="s">
        <v>30</v>
      </c>
      <c r="J231">
        <v>0</v>
      </c>
      <c r="K231">
        <v>3</v>
      </c>
      <c r="L231" s="4">
        <v>3.5000000000000001E-3</v>
      </c>
      <c r="M231">
        <v>2.5000000000000001E-2</v>
      </c>
      <c r="N231" s="4">
        <v>1.0500000000000001E-2</v>
      </c>
      <c r="O231" s="4">
        <v>7.5000000000000011E-2</v>
      </c>
    </row>
    <row r="232" spans="2:15">
      <c r="B232" t="s">
        <v>689</v>
      </c>
      <c r="C232" t="s">
        <v>51</v>
      </c>
      <c r="D232" t="s">
        <v>802</v>
      </c>
      <c r="E232" t="s">
        <v>803</v>
      </c>
      <c r="F232" t="s">
        <v>12</v>
      </c>
      <c r="G232" t="s">
        <v>804</v>
      </c>
      <c r="H232" t="s">
        <v>805</v>
      </c>
      <c r="I232" t="s">
        <v>53</v>
      </c>
      <c r="J232">
        <v>74692</v>
      </c>
      <c r="K232">
        <v>82</v>
      </c>
      <c r="L232" s="4">
        <v>0.04</v>
      </c>
      <c r="M232">
        <v>0.1</v>
      </c>
      <c r="N232" s="4">
        <v>2.9876799999999997</v>
      </c>
      <c r="O232" s="4">
        <v>7.4692000000000007</v>
      </c>
    </row>
    <row r="233" spans="2:15">
      <c r="B233" t="s">
        <v>689</v>
      </c>
      <c r="C233" t="s">
        <v>51</v>
      </c>
      <c r="D233" t="s">
        <v>806</v>
      </c>
      <c r="E233" t="s">
        <v>807</v>
      </c>
      <c r="F233" t="s">
        <v>12</v>
      </c>
      <c r="G233" t="s">
        <v>808</v>
      </c>
      <c r="H233" t="s">
        <v>809</v>
      </c>
      <c r="I233" t="s">
        <v>53</v>
      </c>
      <c r="J233">
        <v>84531</v>
      </c>
      <c r="K233">
        <v>62</v>
      </c>
      <c r="L233" s="4">
        <v>0.04</v>
      </c>
      <c r="M233">
        <v>0.1</v>
      </c>
      <c r="N233" s="4">
        <v>3.38124</v>
      </c>
      <c r="O233" s="4">
        <v>8.4531000000000009</v>
      </c>
    </row>
    <row r="234" spans="2:15">
      <c r="B234" t="s">
        <v>689</v>
      </c>
      <c r="C234" t="s">
        <v>51</v>
      </c>
      <c r="D234" t="s">
        <v>810</v>
      </c>
      <c r="E234" t="s">
        <v>811</v>
      </c>
      <c r="F234" t="s">
        <v>12</v>
      </c>
      <c r="G234" t="s">
        <v>812</v>
      </c>
      <c r="H234" t="s">
        <v>813</v>
      </c>
      <c r="I234" t="s">
        <v>53</v>
      </c>
      <c r="J234">
        <v>188741</v>
      </c>
      <c r="K234">
        <v>257</v>
      </c>
      <c r="L234" s="4">
        <v>0.04</v>
      </c>
      <c r="M234">
        <v>0.1</v>
      </c>
      <c r="N234" s="4">
        <v>7.5496400000000001</v>
      </c>
      <c r="O234" s="4">
        <v>18.874100000000002</v>
      </c>
    </row>
    <row r="235" spans="2:15">
      <c r="B235" t="s">
        <v>689</v>
      </c>
      <c r="C235" t="s">
        <v>51</v>
      </c>
      <c r="D235" t="s">
        <v>814</v>
      </c>
      <c r="E235" t="s">
        <v>815</v>
      </c>
      <c r="F235" t="s">
        <v>12</v>
      </c>
      <c r="G235" t="s">
        <v>816</v>
      </c>
      <c r="H235" t="s">
        <v>817</v>
      </c>
      <c r="I235" t="s">
        <v>53</v>
      </c>
      <c r="J235">
        <v>137919</v>
      </c>
      <c r="K235">
        <v>154</v>
      </c>
      <c r="L235" s="4">
        <v>0.04</v>
      </c>
      <c r="M235">
        <v>0.1</v>
      </c>
      <c r="N235" s="4">
        <v>5.5167600000000006</v>
      </c>
      <c r="O235" s="4">
        <v>13.791900000000002</v>
      </c>
    </row>
    <row r="236" spans="2:15">
      <c r="B236" t="s">
        <v>689</v>
      </c>
      <c r="C236" t="s">
        <v>51</v>
      </c>
      <c r="D236" t="s">
        <v>818</v>
      </c>
      <c r="E236" t="s">
        <v>819</v>
      </c>
      <c r="F236" t="s">
        <v>12</v>
      </c>
      <c r="G236" t="s">
        <v>820</v>
      </c>
      <c r="H236" t="s">
        <v>821</v>
      </c>
      <c r="I236" t="s">
        <v>53</v>
      </c>
      <c r="J236">
        <v>92812</v>
      </c>
      <c r="K236">
        <v>15</v>
      </c>
      <c r="L236" s="4">
        <v>0.04</v>
      </c>
      <c r="M236">
        <v>0.1</v>
      </c>
      <c r="N236" s="4">
        <v>3.7124800000000002</v>
      </c>
      <c r="O236" s="4">
        <v>9.2812000000000001</v>
      </c>
    </row>
    <row r="237" spans="2:15">
      <c r="B237" t="s">
        <v>689</v>
      </c>
      <c r="C237" t="s">
        <v>51</v>
      </c>
      <c r="D237" t="s">
        <v>822</v>
      </c>
      <c r="E237" t="s">
        <v>823</v>
      </c>
      <c r="F237" t="s">
        <v>12</v>
      </c>
      <c r="G237" t="s">
        <v>824</v>
      </c>
      <c r="H237" t="s">
        <v>825</v>
      </c>
      <c r="I237" t="s">
        <v>53</v>
      </c>
      <c r="J237">
        <v>95125</v>
      </c>
      <c r="K237">
        <v>17</v>
      </c>
      <c r="L237" s="4">
        <v>0.04</v>
      </c>
      <c r="M237">
        <v>0.1</v>
      </c>
      <c r="N237" s="4">
        <v>3.8050000000000002</v>
      </c>
      <c r="O237" s="4">
        <v>9.5124999999999993</v>
      </c>
    </row>
    <row r="238" spans="2:15">
      <c r="B238" t="s">
        <v>689</v>
      </c>
      <c r="C238" t="s">
        <v>51</v>
      </c>
      <c r="D238" t="s">
        <v>826</v>
      </c>
      <c r="E238" t="s">
        <v>827</v>
      </c>
      <c r="F238" t="s">
        <v>12</v>
      </c>
      <c r="G238" t="s">
        <v>828</v>
      </c>
      <c r="H238" t="s">
        <v>829</v>
      </c>
      <c r="I238" t="s">
        <v>53</v>
      </c>
      <c r="J238">
        <v>80159</v>
      </c>
      <c r="K238">
        <v>34</v>
      </c>
      <c r="L238" s="4">
        <v>0.04</v>
      </c>
      <c r="M238">
        <v>0.1</v>
      </c>
      <c r="N238" s="4">
        <v>3.2063600000000001</v>
      </c>
      <c r="O238" s="4">
        <v>8.0159000000000002</v>
      </c>
    </row>
    <row r="239" spans="2:15">
      <c r="B239" t="s">
        <v>689</v>
      </c>
      <c r="C239" t="s">
        <v>51</v>
      </c>
      <c r="D239" t="s">
        <v>830</v>
      </c>
      <c r="E239" t="s">
        <v>831</v>
      </c>
      <c r="F239" t="s">
        <v>12</v>
      </c>
      <c r="G239" t="s">
        <v>832</v>
      </c>
      <c r="H239" t="s">
        <v>833</v>
      </c>
      <c r="I239" t="s">
        <v>53</v>
      </c>
      <c r="J239">
        <v>101245</v>
      </c>
      <c r="K239">
        <v>53</v>
      </c>
      <c r="L239" s="4">
        <v>0.04</v>
      </c>
      <c r="M239">
        <v>0.1</v>
      </c>
      <c r="N239" s="4">
        <v>4.0498000000000003</v>
      </c>
      <c r="O239" s="4">
        <v>10.124499999999999</v>
      </c>
    </row>
    <row r="240" spans="2:15">
      <c r="B240" t="s">
        <v>689</v>
      </c>
      <c r="C240" t="s">
        <v>51</v>
      </c>
      <c r="D240" t="s">
        <v>834</v>
      </c>
      <c r="E240" t="s">
        <v>835</v>
      </c>
      <c r="F240" t="s">
        <v>10</v>
      </c>
      <c r="G240" t="s">
        <v>836</v>
      </c>
      <c r="H240" t="s">
        <v>837</v>
      </c>
      <c r="I240" t="s">
        <v>30</v>
      </c>
      <c r="J240">
        <v>0</v>
      </c>
      <c r="K240">
        <v>1</v>
      </c>
      <c r="L240" s="4">
        <v>3.5000000000000001E-3</v>
      </c>
      <c r="M240">
        <v>2.5000000000000001E-2</v>
      </c>
      <c r="N240" s="4">
        <v>3.5000000000000001E-3</v>
      </c>
      <c r="O240" s="4">
        <v>2.5000000000000001E-2</v>
      </c>
    </row>
    <row r="241" spans="2:15">
      <c r="B241" t="s">
        <v>689</v>
      </c>
      <c r="C241" t="s">
        <v>51</v>
      </c>
      <c r="D241" t="s">
        <v>838</v>
      </c>
      <c r="E241" t="s">
        <v>839</v>
      </c>
      <c r="F241" t="s">
        <v>10</v>
      </c>
      <c r="G241" t="s">
        <v>840</v>
      </c>
      <c r="H241" t="s">
        <v>841</v>
      </c>
      <c r="I241" t="s">
        <v>30</v>
      </c>
      <c r="J241">
        <v>0</v>
      </c>
      <c r="K241">
        <v>1</v>
      </c>
      <c r="L241" s="4">
        <v>3.5000000000000001E-3</v>
      </c>
      <c r="M241">
        <v>2.5000000000000001E-2</v>
      </c>
      <c r="N241" s="4">
        <v>3.5000000000000001E-3</v>
      </c>
      <c r="O241" s="4">
        <v>2.5000000000000001E-2</v>
      </c>
    </row>
    <row r="242" spans="2:15">
      <c r="L242" s="4"/>
      <c r="N242" s="4"/>
      <c r="O242" s="4"/>
    </row>
    <row r="243" spans="2:15">
      <c r="L243" s="4"/>
      <c r="N243" s="4"/>
      <c r="O243" s="4"/>
    </row>
    <row r="244" spans="2:15">
      <c r="L244" s="4"/>
      <c r="N244" s="4"/>
      <c r="O244" s="4"/>
    </row>
    <row r="245" spans="2:15">
      <c r="L245" s="4"/>
      <c r="N245" s="4"/>
      <c r="O245" s="4"/>
    </row>
    <row r="246" spans="2:15">
      <c r="L246" s="4"/>
      <c r="N246" s="4"/>
      <c r="O246" s="4"/>
    </row>
    <row r="247" spans="2:15">
      <c r="L247" s="4"/>
      <c r="N247" s="4"/>
      <c r="O247" s="4"/>
    </row>
    <row r="248" spans="2:15">
      <c r="L248" s="4"/>
      <c r="N248" s="4"/>
      <c r="O248" s="4"/>
    </row>
    <row r="249" spans="2:15">
      <c r="L249" s="4"/>
      <c r="N249" s="4"/>
      <c r="O249" s="4"/>
    </row>
    <row r="250" spans="2:15">
      <c r="L250" s="4"/>
      <c r="N250" s="4"/>
      <c r="O250" s="4"/>
    </row>
    <row r="251" spans="2:15">
      <c r="L251" s="4"/>
      <c r="N251" s="4"/>
      <c r="O251" s="4"/>
    </row>
    <row r="252" spans="2:15">
      <c r="L252" s="4"/>
      <c r="N252" s="4"/>
      <c r="O252" s="4"/>
    </row>
    <row r="253" spans="2:15">
      <c r="L253" s="4"/>
      <c r="N253" s="4"/>
      <c r="O253" s="4"/>
    </row>
    <row r="254" spans="2:15">
      <c r="L254" s="4"/>
      <c r="N254" s="4"/>
      <c r="O254" s="4"/>
    </row>
    <row r="255" spans="2:15">
      <c r="L255" s="4"/>
      <c r="N255" s="4"/>
      <c r="O255" s="4"/>
    </row>
    <row r="256" spans="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</sheetData>
  <autoFilter ref="A18:P1058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2020-04-20T19:57:15Z</dcterms:modified>
</cp:coreProperties>
</file>