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spede" sheetId="1" r:id="rId4"/>
    <sheet state="visible" name="quarto" sheetId="2" r:id="rId5"/>
    <sheet state="visible" name="recepção" sheetId="3" r:id="rId6"/>
    <sheet state="visible" name="reserva" sheetId="4" r:id="rId7"/>
    <sheet state="visible" name="spa" sheetId="5" r:id="rId8"/>
    <sheet state="visible" name="academia" sheetId="6" r:id="rId9"/>
    <sheet state="visible" name="turismo" sheetId="7" r:id="rId10"/>
  </sheets>
  <definedNames>
    <definedName hidden="1" localSheetId="3" name="_xlnm._FilterDatabase">reserva!$A$1:$AB$60</definedName>
  </definedNames>
  <calcPr/>
</workbook>
</file>

<file path=xl/sharedStrings.xml><?xml version="1.0" encoding="utf-8"?>
<sst xmlns="http://schemas.openxmlformats.org/spreadsheetml/2006/main" count="4858" uniqueCount="559">
  <si>
    <t>id_hospede</t>
  </si>
  <si>
    <t>nome</t>
  </si>
  <si>
    <t>cpf</t>
  </si>
  <si>
    <t>data_nascimento</t>
  </si>
  <si>
    <t>genero</t>
  </si>
  <si>
    <t>nacionalidade</t>
  </si>
  <si>
    <t>telefone</t>
  </si>
  <si>
    <t>e-mail</t>
  </si>
  <si>
    <t>cidade</t>
  </si>
  <si>
    <t>cep</t>
  </si>
  <si>
    <t>rua</t>
  </si>
  <si>
    <t>numero</t>
  </si>
  <si>
    <t>('</t>
  </si>
  <si>
    <t>','</t>
  </si>
  <si>
    <t>Felipe Coelho</t>
  </si>
  <si>
    <t>M</t>
  </si>
  <si>
    <t>Brasileiro</t>
  </si>
  <si>
    <t>felipe.coelho@gmail.com</t>
  </si>
  <si>
    <t>São Paulo</t>
  </si>
  <si>
    <t>Maria José</t>
  </si>
  <si>
    <t>'),</t>
  </si>
  <si>
    <t>José Apolinário</t>
  </si>
  <si>
    <t>josé.apolinário@gmail.com</t>
  </si>
  <si>
    <t>Ribeirão Preto</t>
  </si>
  <si>
    <t>Coronel Francisco</t>
  </si>
  <si>
    <t>Enzo José</t>
  </si>
  <si>
    <t>enzo.josé@gmail.com</t>
  </si>
  <si>
    <t>Campinas</t>
  </si>
  <si>
    <t>General Telles</t>
  </si>
  <si>
    <t>João Fernando</t>
  </si>
  <si>
    <t>joão.fernando@gmail.com</t>
  </si>
  <si>
    <t>Franca</t>
  </si>
  <si>
    <t>Getúlio Vargas</t>
  </si>
  <si>
    <t>Ricardo Felisbino</t>
  </si>
  <si>
    <t>ricardo.felisbino@gmail.com</t>
  </si>
  <si>
    <t>Sertãozinho</t>
  </si>
  <si>
    <t>Brasil</t>
  </si>
  <si>
    <t>Cristiano Franscisco</t>
  </si>
  <si>
    <t>cristiano.franscisco@gmail.com</t>
  </si>
  <si>
    <t>Limeira</t>
  </si>
  <si>
    <t>Oscar Freire</t>
  </si>
  <si>
    <t>Leomar Grego</t>
  </si>
  <si>
    <t>leomar.grego@gmail.com</t>
  </si>
  <si>
    <t>Itirapuã</t>
  </si>
  <si>
    <t>Santo Antônio</t>
  </si>
  <si>
    <t>Alvaro Azuz</t>
  </si>
  <si>
    <t>alvaro.azuz@gmail.com</t>
  </si>
  <si>
    <t>Restinga</t>
  </si>
  <si>
    <t>Sete de Setembro</t>
  </si>
  <si>
    <t>Luís Marcio</t>
  </si>
  <si>
    <t>Argentino</t>
  </si>
  <si>
    <t>luís.marcio@gmail.com</t>
  </si>
  <si>
    <t>Buenos Aires</t>
  </si>
  <si>
    <t>Mendoza</t>
  </si>
  <si>
    <t>Ana Vitória</t>
  </si>
  <si>
    <t>F</t>
  </si>
  <si>
    <t>ana.vitória@gmail.com</t>
  </si>
  <si>
    <t>25 de Mayo</t>
  </si>
  <si>
    <t>Brenda Marques</t>
  </si>
  <si>
    <t>brenda.marques@gmail.com</t>
  </si>
  <si>
    <t>Santo André</t>
  </si>
  <si>
    <t>Campos Salles</t>
  </si>
  <si>
    <t>Bruna Cristina</t>
  </si>
  <si>
    <t>bruna.cristina@gmail.com</t>
  </si>
  <si>
    <t>Campos do Jordão</t>
  </si>
  <si>
    <t>Quinze de novembro</t>
  </si>
  <si>
    <t>Carlos Luciano</t>
  </si>
  <si>
    <t>carlos.luciano@gmail.com</t>
  </si>
  <si>
    <t>Serrana</t>
  </si>
  <si>
    <t>Bela Vista</t>
  </si>
  <si>
    <t>Carolina Fernanda</t>
  </si>
  <si>
    <t>carolina.fernanda@gmail.com</t>
  </si>
  <si>
    <t>Jardinópolis</t>
  </si>
  <si>
    <t>São Pedro</t>
  </si>
  <si>
    <t>Valéria Cristiana</t>
  </si>
  <si>
    <t>valéria.cristiana@gmail.com</t>
  </si>
  <si>
    <t>Morro Agudo</t>
  </si>
  <si>
    <t>Castro Alves</t>
  </si>
  <si>
    <t>Igor Eduardo</t>
  </si>
  <si>
    <t>Italiano</t>
  </si>
  <si>
    <t>igor.eduardo@gmail.com</t>
  </si>
  <si>
    <t>Roma</t>
  </si>
  <si>
    <t>Via Imera</t>
  </si>
  <si>
    <t>Felipe Henrique</t>
  </si>
  <si>
    <t>felipe.henrique@gmail.com</t>
  </si>
  <si>
    <t>Araraquara</t>
  </si>
  <si>
    <t>Duque de Caxias</t>
  </si>
  <si>
    <t>João Carlos</t>
  </si>
  <si>
    <t>joão.carlos@gmail.com</t>
  </si>
  <si>
    <t>Juan Ferdinando</t>
  </si>
  <si>
    <t>juan.ferdinando@gmail.com</t>
  </si>
  <si>
    <t>Serra Azul</t>
  </si>
  <si>
    <t>Santos Dummont</t>
  </si>
  <si>
    <t>Júlia Carla</t>
  </si>
  <si>
    <t>júlia.carla@gmail.com</t>
  </si>
  <si>
    <t>São Carlos</t>
  </si>
  <si>
    <t>São João</t>
  </si>
  <si>
    <t>Júlio César</t>
  </si>
  <si>
    <t>júlio.césar@gmail.com</t>
  </si>
  <si>
    <t>D. Pedro II</t>
  </si>
  <si>
    <t>Mirela Michele</t>
  </si>
  <si>
    <t>mirela.michele@gmail.com</t>
  </si>
  <si>
    <t>Nathan Gabriel</t>
  </si>
  <si>
    <t>nathan.gabriel@gmail.com</t>
  </si>
  <si>
    <t>Naiara Helena</t>
  </si>
  <si>
    <t>Americano</t>
  </si>
  <si>
    <t>naiara.helena@gmail.com</t>
  </si>
  <si>
    <t>Nova York</t>
  </si>
  <si>
    <t>5th Avenue</t>
  </si>
  <si>
    <t>Sandro Duarte</t>
  </si>
  <si>
    <t>sandro.duarte@gmail.com</t>
  </si>
  <si>
    <t>Minas Gerais</t>
  </si>
  <si>
    <t>Luísa Gabriela</t>
  </si>
  <si>
    <t>luísa.gabriela@gmail.com</t>
  </si>
  <si>
    <t>Santa Rita</t>
  </si>
  <si>
    <t>Pedro Garibaldi</t>
  </si>
  <si>
    <t>pedro.garibaldi@gmail.com</t>
  </si>
  <si>
    <t>Paraíba</t>
  </si>
  <si>
    <t>Arthur Diego</t>
  </si>
  <si>
    <t>arthur.diego@gmail.com</t>
  </si>
  <si>
    <t>Nove de Julho</t>
  </si>
  <si>
    <t>Mateus Luís</t>
  </si>
  <si>
    <t>mateus.luís@gmail.com</t>
  </si>
  <si>
    <t>Marília</t>
  </si>
  <si>
    <t>Bandeirantes</t>
  </si>
  <si>
    <t>Amanda Bertocci</t>
  </si>
  <si>
    <t>amanda.bertocci@gmail.com</t>
  </si>
  <si>
    <t>São Caetano do Sul</t>
  </si>
  <si>
    <t>Felisbino de Lima</t>
  </si>
  <si>
    <t>Luís Felipe</t>
  </si>
  <si>
    <t>Uruguaio</t>
  </si>
  <si>
    <t>luís.felipe@gmail.com</t>
  </si>
  <si>
    <t>Montevidéu</t>
  </si>
  <si>
    <t>Guardia Oriental</t>
  </si>
  <si>
    <t>Paloma Rafaela</t>
  </si>
  <si>
    <t>paloma.rafaela@gmail.com</t>
  </si>
  <si>
    <t>Amazônia</t>
  </si>
  <si>
    <t>Ana Helena</t>
  </si>
  <si>
    <t>ana.helena@gmail.com</t>
  </si>
  <si>
    <t>Carlos de Vilhena</t>
  </si>
  <si>
    <t>Michelle Rezende</t>
  </si>
  <si>
    <t>michelle.rezende@gmail.com</t>
  </si>
  <si>
    <t>Henrique Asselli</t>
  </si>
  <si>
    <t>henrique.asselli@gmail.com</t>
  </si>
  <si>
    <t>Laura Tavares</t>
  </si>
  <si>
    <t>Português</t>
  </si>
  <si>
    <t>laura.tavares@gmail.com</t>
  </si>
  <si>
    <t>Lisboa</t>
  </si>
  <si>
    <t>Andrade Corvo</t>
  </si>
  <si>
    <t>Lucas Costa</t>
  </si>
  <si>
    <t>lucas.costa@gmail.com</t>
  </si>
  <si>
    <t>Raphael Oliveira</t>
  </si>
  <si>
    <t>raphael.oliveira@gmail.com</t>
  </si>
  <si>
    <t>Batatais</t>
  </si>
  <si>
    <t>Iara Fernanda</t>
  </si>
  <si>
    <t>iara.fernanda@gmail.com</t>
  </si>
  <si>
    <t>Letícia Ragazza</t>
  </si>
  <si>
    <t>letícia.ragazza@gmail.com</t>
  </si>
  <si>
    <t>Marcelo Mateus</t>
  </si>
  <si>
    <t>marcelo.mateus@gmail.com</t>
  </si>
  <si>
    <t>Jean Pedigone</t>
  </si>
  <si>
    <t>jean.pedigone@gmail.com</t>
  </si>
  <si>
    <t>Raquel João</t>
  </si>
  <si>
    <t>raquel.joão@gmail.com</t>
  </si>
  <si>
    <t>Tiradentes</t>
  </si>
  <si>
    <t>João Lucas</t>
  </si>
  <si>
    <t>joão.lucas@gmail.com</t>
  </si>
  <si>
    <t>Luís Guilherme</t>
  </si>
  <si>
    <t>luís.guilherme@gmail.com</t>
  </si>
  <si>
    <t>Angélica Barbosa</t>
  </si>
  <si>
    <t>angélica.barbosa@gmail.com</t>
  </si>
  <si>
    <t>Larissa Anita</t>
  </si>
  <si>
    <t>larissa.anita@gmail.com</t>
  </si>
  <si>
    <t>Isabela Marina</t>
  </si>
  <si>
    <t>isabela.marina@gmail.com</t>
  </si>
  <si>
    <t>Rodrigo Carlos</t>
  </si>
  <si>
    <t>rodrigo.carlos@gmail.com</t>
  </si>
  <si>
    <t>Fernanda Flávia</t>
  </si>
  <si>
    <t>fernanda.flávia@gmail.com</t>
  </si>
  <si>
    <t>Marina Pereira</t>
  </si>
  <si>
    <t>marina.pereira@gmail.com</t>
  </si>
  <si>
    <t>Fabiana Costa</t>
  </si>
  <si>
    <t>fabiana.costa@gmail.com</t>
  </si>
  <si>
    <t>Luiz Gabriel</t>
  </si>
  <si>
    <t>luiz.gabriel@gmail.com</t>
  </si>
  <si>
    <t>João Felipe</t>
  </si>
  <si>
    <t>joão.felipe@gmail.com</t>
  </si>
  <si>
    <t>Vitor Alexandre</t>
  </si>
  <si>
    <t>vitor.alexandre@gmail.com</t>
  </si>
  <si>
    <t>Rainha Vitória</t>
  </si>
  <si>
    <t>Marco Antônio</t>
  </si>
  <si>
    <t>marco.antônio@gmail.com</t>
  </si>
  <si>
    <t>Davi Duarte</t>
  </si>
  <si>
    <t>davi.duarte@gmail.com</t>
  </si>
  <si>
    <t>Beatriz Daniela</t>
  </si>
  <si>
    <t>beatriz.daniela@gmail.com</t>
  </si>
  <si>
    <t>Gabriel Cruz</t>
  </si>
  <si>
    <t>gabriel.cruz@gmail.com</t>
  </si>
  <si>
    <t>Aline Marta</t>
  </si>
  <si>
    <t>aline.marta@gmail.com</t>
  </si>
  <si>
    <t>Maria Vitória</t>
  </si>
  <si>
    <t>maria.vitória@gmail.com</t>
  </si>
  <si>
    <t>Heitor Bruno</t>
  </si>
  <si>
    <t>heitor.bruno@gmail.com</t>
  </si>
  <si>
    <t>Laura Ermesinde</t>
  </si>
  <si>
    <t>laura.ermesinde@gmail.com</t>
  </si>
  <si>
    <t>Maria Gabriela</t>
  </si>
  <si>
    <t>maria.gabriela@gmail.com</t>
  </si>
  <si>
    <t>Oscar Niemeyer</t>
  </si>
  <si>
    <t>Giovanna Camargo</t>
  </si>
  <si>
    <t>giovanna.camargo@gmail.com</t>
  </si>
  <si>
    <t>Camargo Camarguinho</t>
  </si>
  <si>
    <t>camargo.camarguinho@gmail.com</t>
  </si>
  <si>
    <t>Maria Fernanda</t>
  </si>
  <si>
    <t>maria.fernanda@gmail.com</t>
  </si>
  <si>
    <t>Maurício Renan</t>
  </si>
  <si>
    <t>maurício.renan@gmail.com</t>
  </si>
  <si>
    <t>Rafaella Andrade</t>
  </si>
  <si>
    <t>rafaella.andrade@gmail.com</t>
  </si>
  <si>
    <t>Sasha Freitas</t>
  </si>
  <si>
    <t>sasha.freitas@gmail.com</t>
  </si>
  <si>
    <t>Maria Rita</t>
  </si>
  <si>
    <t>maria.rita@gmail.com</t>
  </si>
  <si>
    <t>Natália Hernandez</t>
  </si>
  <si>
    <t>natália.hernandez@gmail.com</t>
  </si>
  <si>
    <t>Valéria Amanda</t>
  </si>
  <si>
    <t>valéria.amanda@gmail.com</t>
  </si>
  <si>
    <t>Vinícius Ricardo</t>
  </si>
  <si>
    <t>vinícius.ricardo@gmail.com</t>
  </si>
  <si>
    <t>Raul Castro</t>
  </si>
  <si>
    <t>raul.castro@gmail.com</t>
  </si>
  <si>
    <t>Taiana Santos</t>
  </si>
  <si>
    <t>taiana.santos@gmail.com</t>
  </si>
  <si>
    <t>Terra Roxo</t>
  </si>
  <si>
    <t>Sérgio Cardoso</t>
  </si>
  <si>
    <t>sérgio.cardoso@gmail.com</t>
  </si>
  <si>
    <t>Nicolas Carlos</t>
  </si>
  <si>
    <t>nicolas.carlos@gmail.com</t>
  </si>
  <si>
    <t>Gustavo Henrique</t>
  </si>
  <si>
    <t>gustavo.henrique@gmail.com</t>
  </si>
  <si>
    <t>Alice Caroline</t>
  </si>
  <si>
    <t>alice.caroline@gmail.com</t>
  </si>
  <si>
    <t>Beatriz Rodrigues</t>
  </si>
  <si>
    <t>beatriz.rodrigues@gmail.com</t>
  </si>
  <si>
    <t>Caio Brito</t>
  </si>
  <si>
    <t>caio.brito@gmail.com</t>
  </si>
  <si>
    <t>Santa Catarina</t>
  </si>
  <si>
    <t>Daniel Beraldo</t>
  </si>
  <si>
    <t>daniel.beraldo@gmail.com</t>
  </si>
  <si>
    <t>Eduarda Almeida</t>
  </si>
  <si>
    <t>eduarda.almeida@gmail.com</t>
  </si>
  <si>
    <t>Rui Barbosa</t>
  </si>
  <si>
    <t>Fernando Abreu</t>
  </si>
  <si>
    <t>fernando.abreu@gmail.com</t>
  </si>
  <si>
    <t>Gabriel Marques</t>
  </si>
  <si>
    <t>Russo</t>
  </si>
  <si>
    <t>gabriel.marques@gmail.com</t>
  </si>
  <si>
    <t>Moscou</t>
  </si>
  <si>
    <t>Andropova Ave</t>
  </si>
  <si>
    <t>Herculano Martins</t>
  </si>
  <si>
    <t>herculano.martins@gmail.com</t>
  </si>
  <si>
    <t>Iago Costa</t>
  </si>
  <si>
    <t>iago.costa@gmail.com</t>
  </si>
  <si>
    <t>Jonas Maciel</t>
  </si>
  <si>
    <t>jonas.maciel@gmail.com</t>
  </si>
  <si>
    <t>José Bonifácio</t>
  </si>
  <si>
    <t>Kelen Pereira</t>
  </si>
  <si>
    <t>kelen.pereira@gmail.com</t>
  </si>
  <si>
    <t>Lara Flávia</t>
  </si>
  <si>
    <t>lara.flávia@gmail.com</t>
  </si>
  <si>
    <t>Maísa Reis</t>
  </si>
  <si>
    <t>maísa.reis@gmail.com</t>
  </si>
  <si>
    <t>Olavo Carvalho</t>
  </si>
  <si>
    <t>olavo.carvalho@gmail.com</t>
  </si>
  <si>
    <t>Paula Silveira</t>
  </si>
  <si>
    <t>paula.silveira@gmail.com</t>
  </si>
  <si>
    <t>Ramon Almeida</t>
  </si>
  <si>
    <t>ramon.almeida@gmail.com</t>
  </si>
  <si>
    <t>Sara Vilela</t>
  </si>
  <si>
    <t>sara.vilela@gmail.com</t>
  </si>
  <si>
    <t>Tiago Pires</t>
  </si>
  <si>
    <t>tiago.pires@gmail.com</t>
  </si>
  <si>
    <t>Valkiria Machado</t>
  </si>
  <si>
    <t>valkiria.machado@gmail.com</t>
  </si>
  <si>
    <t>Maria Pietra</t>
  </si>
  <si>
    <t>maria.pietra@gmail.com</t>
  </si>
  <si>
    <t>Ana Laura</t>
  </si>
  <si>
    <t>ana.laura@gmail.com</t>
  </si>
  <si>
    <t>Cristiano Ronaldo</t>
  </si>
  <si>
    <t>c.ronaldo7@gmail.com</t>
  </si>
  <si>
    <t>Pindamoiangaba</t>
  </si>
  <si>
    <t>Wahsinton Luis</t>
  </si>
  <si>
    <t>Givanildo Pereira</t>
  </si>
  <si>
    <t>givanildop@gmail.com</t>
  </si>
  <si>
    <t>Piracicaba</t>
  </si>
  <si>
    <t>Rua 1 - Pampulha</t>
  </si>
  <si>
    <t>Junior Alonso</t>
  </si>
  <si>
    <t>Paraguaio</t>
  </si>
  <si>
    <t>alonso@gmail.com</t>
  </si>
  <si>
    <t>Assunção</t>
  </si>
  <si>
    <t>Doutor Felix Paiva</t>
  </si>
  <si>
    <t>Guilherme Arana</t>
  </si>
  <si>
    <t>gui.arana@gmail.com</t>
  </si>
  <si>
    <t>Av. Bias fortes</t>
  </si>
  <si>
    <t>Eduardo Vargas</t>
  </si>
  <si>
    <t>Chileno</t>
  </si>
  <si>
    <t>eduvargas@gmail.com</t>
  </si>
  <si>
    <t>Santiago</t>
  </si>
  <si>
    <t>Antonio Rodrigues</t>
  </si>
  <si>
    <t>Nathan Silva</t>
  </si>
  <si>
    <t>nathansinhodograu@gmail.com</t>
  </si>
  <si>
    <t>Oliveira</t>
  </si>
  <si>
    <t>Josué Paulistano</t>
  </si>
  <si>
    <t>Diego Tardelli</t>
  </si>
  <si>
    <t>diego.tardelli@gmail.com</t>
  </si>
  <si>
    <t>Marcos Rocha</t>
  </si>
  <si>
    <t>marcosrocha@gmail.com</t>
  </si>
  <si>
    <t>Rio de Janeiro</t>
  </si>
  <si>
    <t>Ponta Grossa</t>
  </si>
  <si>
    <t>Gustavo Scarpa</t>
  </si>
  <si>
    <t>gustavo10efaixa@gmail.com</t>
  </si>
  <si>
    <t>Alice Dolores Ferreira</t>
  </si>
  <si>
    <t>maria.dores@gmail.com</t>
  </si>
  <si>
    <t>Jorge Jesus</t>
  </si>
  <si>
    <t>j.jesus@gmail.com</t>
  </si>
  <si>
    <t>Amadora</t>
  </si>
  <si>
    <t>Maria das Dores</t>
  </si>
  <si>
    <t>Marta Silva</t>
  </si>
  <si>
    <t>marta.silva@gmail.com</t>
  </si>
  <si>
    <t>Pompeu 2</t>
  </si>
  <si>
    <t>Felipe Dolores</t>
  </si>
  <si>
    <t>felipe.dolores@gmail.com</t>
  </si>
  <si>
    <t>Marcos Mascarenhas</t>
  </si>
  <si>
    <t>marcos.mascarenhas@gmail</t>
  </si>
  <si>
    <t>Josué Paulo Silva</t>
  </si>
  <si>
    <t>josue.silva@gmail.com</t>
  </si>
  <si>
    <t>Barão do Rio branco</t>
  </si>
  <si>
    <t>Pietra Alves</t>
  </si>
  <si>
    <t>pietra.alves@gmail.com</t>
  </si>
  <si>
    <t>Pedro Pedalada</t>
  </si>
  <si>
    <t>pedro.pedalada@gmail.com</t>
  </si>
  <si>
    <t>Riberião Preto</t>
  </si>
  <si>
    <t>Maria Jesus Avarenha</t>
  </si>
  <si>
    <t>paula.tejando@gmail.com</t>
  </si>
  <si>
    <t>Paula Tejano</t>
  </si>
  <si>
    <t>Montes Claros</t>
  </si>
  <si>
    <t>Barra Funda</t>
  </si>
  <si>
    <t>Sonia Abreu</t>
  </si>
  <si>
    <t>sonia.abreu@gmail.com</t>
  </si>
  <si>
    <t>Julia Peterb</t>
  </si>
  <si>
    <t>julia.peterb@gmail.com</t>
  </si>
  <si>
    <t>Porto Alegre</t>
  </si>
  <si>
    <t>Murilo Queiroz</t>
  </si>
  <si>
    <t>Maria Alice Silva</t>
  </si>
  <si>
    <t>maria.alice.silva@gmail.com</t>
  </si>
  <si>
    <t>Macapá</t>
  </si>
  <si>
    <t>Márcio de Jesus</t>
  </si>
  <si>
    <t>Larissa Weskend</t>
  </si>
  <si>
    <t>larissa.weskend@gmail.com</t>
  </si>
  <si>
    <t>Recife</t>
  </si>
  <si>
    <t>Oswaldo Rossaneis</t>
  </si>
  <si>
    <t>Karine Ponpulha</t>
  </si>
  <si>
    <t>karine.ponpulha@gmail.com</t>
  </si>
  <si>
    <t>Itacarambi</t>
  </si>
  <si>
    <t>Kaio Romeu</t>
  </si>
  <si>
    <t>kaio.romeu@gmail.com</t>
  </si>
  <si>
    <t>Chapecó</t>
  </si>
  <si>
    <t>Manoel Garcia</t>
  </si>
  <si>
    <t>Laís Fortunato</t>
  </si>
  <si>
    <t>lais.fortunato@gmail.com</t>
  </si>
  <si>
    <t>Curitiba</t>
  </si>
  <si>
    <t>Waldemar Tegnon</t>
  </si>
  <si>
    <t>Sabrina Abrealas</t>
  </si>
  <si>
    <t>sabrina.abrealas@gmail.com</t>
  </si>
  <si>
    <t>Ricardo Garteng</t>
  </si>
  <si>
    <t>ricardo.garteng@gmail.com</t>
  </si>
  <si>
    <t>Peter John Creo</t>
  </si>
  <si>
    <t>peter.creo@gmail.com</t>
  </si>
  <si>
    <t>Aracaju</t>
  </si>
  <si>
    <t>Thiago Marques</t>
  </si>
  <si>
    <t>Augusto Dagoberto</t>
  </si>
  <si>
    <t>augusto.dagoberto@gmail.com</t>
  </si>
  <si>
    <t>Maceió</t>
  </si>
  <si>
    <t>Pitoia de mirim</t>
  </si>
  <si>
    <t>');</t>
  </si>
  <si>
    <t>id_quarto</t>
  </si>
  <si>
    <t>valor_quarto</t>
  </si>
  <si>
    <t>n_max_pessoas</t>
  </si>
  <si>
    <t>tipo_quarto</t>
  </si>
  <si>
    <t>qtd_camas</t>
  </si>
  <si>
    <t>num_andar</t>
  </si>
  <si>
    <t>fumante</t>
  </si>
  <si>
    <t>simples</t>
  </si>
  <si>
    <t>não</t>
  </si>
  <si>
    <t>('3','180,99','6','simples','3','1','não'),</t>
  </si>
  <si>
    <t>luxo</t>
  </si>
  <si>
    <t>('4','200,99','2','luxo','1','1','não'),</t>
  </si>
  <si>
    <t>('5','240,99','4','luxo','2','1','não'),</t>
  </si>
  <si>
    <t>('6','280,99','6','luxo','3','1','não'),</t>
  </si>
  <si>
    <t>superluxo</t>
  </si>
  <si>
    <t>('7','300,99','2','superluxo','1','1','não'),</t>
  </si>
  <si>
    <t>('8','340,99','4','superluxo','2','1','não'),</t>
  </si>
  <si>
    <t>('9','380,99','6','superluxo','3','1','não'),</t>
  </si>
  <si>
    <t>sim</t>
  </si>
  <si>
    <t>('21','110,99','2','simples','1','2','sim'),</t>
  </si>
  <si>
    <t>('22','150,99','4','simples','2','2','sim'),</t>
  </si>
  <si>
    <t>('23','190,99','6','simples','3','2','sim'),</t>
  </si>
  <si>
    <t>('24','210,99','2','luxo','1','2','sim'),</t>
  </si>
  <si>
    <t>('25','250,99','4','luxo','2','2','sim'),</t>
  </si>
  <si>
    <t>('26','290,99','6','luxo','3','2','sim'),</t>
  </si>
  <si>
    <t>('27','310,99','2','superluxo','1','2','sim'),</t>
  </si>
  <si>
    <t>('28','350,99','4','superluxo','2','2','sim'),</t>
  </si>
  <si>
    <t>('29','390,99','6','superluxo','3','2','sim'),</t>
  </si>
  <si>
    <t>('31','100,99','2','simples','1','3','não'),</t>
  </si>
  <si>
    <t>('32','140,99','4','simples','2','3','não'),</t>
  </si>
  <si>
    <t>('33','180,99','6','simples','3','3','não'),</t>
  </si>
  <si>
    <t>('34','200,99','2','luxo','1','3','não'),</t>
  </si>
  <si>
    <t>('35','240,99','4','luxo','2','3','não'),</t>
  </si>
  <si>
    <t>('36','280,99','6','luxo','3','3','não'),</t>
  </si>
  <si>
    <t>('37','300,99','2','superluxo','1','3','não'),</t>
  </si>
  <si>
    <t>('38','340,99','4','superluxo','2','3','não'),</t>
  </si>
  <si>
    <t>('39','380,99','6','superluxo','3','3','não'),</t>
  </si>
  <si>
    <t>('41','110,99','2','simples','1','4','sim'),</t>
  </si>
  <si>
    <t>('42','150,99','4','simples','2','4','sim'),</t>
  </si>
  <si>
    <t>('43','190,99','6','simples','3','4','sim'),</t>
  </si>
  <si>
    <t>('44','210,99','2','luxo','1','4','sim'),</t>
  </si>
  <si>
    <t>('45','250,99','4','luxo','2','4','sim'),</t>
  </si>
  <si>
    <t>('46','290,99','6','luxo','3','4','sim'),</t>
  </si>
  <si>
    <t>('47','310,99','2','superluxo','1','4','sim'),</t>
  </si>
  <si>
    <t>('48','350,99','4','superluxo','2','4','sim'),</t>
  </si>
  <si>
    <t>('49','390,99','6','superluxo','3','4','sim'),</t>
  </si>
  <si>
    <t>('51','100,99','2','simples','1','5','não'),</t>
  </si>
  <si>
    <t>('52','140,99','4','simples','2','5','não'),</t>
  </si>
  <si>
    <t>('53','180,99','6','simples','3','5','não'),</t>
  </si>
  <si>
    <t>('54','200,99','2','luxo','1','5','não'),</t>
  </si>
  <si>
    <t>('55','240,99','4','luxo','2','5','não'),</t>
  </si>
  <si>
    <t>('56','280,99','6','luxo','3','5','não'),</t>
  </si>
  <si>
    <t>('57','300,99','2','superluxo','1','5','não'),</t>
  </si>
  <si>
    <t>('58','340,99','4','superluxo','2','5','não'),</t>
  </si>
  <si>
    <t>('59','380,99','6','superluxo','3','5','não'),</t>
  </si>
  <si>
    <t>('61','110,99','2','simples','1','6','sim'),</t>
  </si>
  <si>
    <t>('62','150,99','4','simples','2','6','sim'),</t>
  </si>
  <si>
    <t>('63','190,99','6','simples','3','6','sim'),</t>
  </si>
  <si>
    <t>('64','210,99','2','luxo','1','6','sim'),</t>
  </si>
  <si>
    <t>('65','250,99','4','luxo','2','6','sim'),</t>
  </si>
  <si>
    <t>('66','290,99','6','luxo','3','6','sim'),</t>
  </si>
  <si>
    <t>('67','310,99','2','superluxo','1','6','sim'),</t>
  </si>
  <si>
    <t>('68','350,99','4','superluxo','2','6','sim'),</t>
  </si>
  <si>
    <t>('69','390,99','6','superluxo','3','6','sim'),</t>
  </si>
  <si>
    <t>('71','100,99','2','simples','1','7','não'),</t>
  </si>
  <si>
    <t>('72','140,99','4','simples','2','7','não'),</t>
  </si>
  <si>
    <t>('73','180,99','6','simples','3','7','não'),</t>
  </si>
  <si>
    <t>('74','200,99','2','luxo','1','7','não'),</t>
  </si>
  <si>
    <t>('75','240,99','4','luxo','2','7','não'),</t>
  </si>
  <si>
    <t>('76','280,99','6','luxo','3','7','não'),</t>
  </si>
  <si>
    <t>('77','300,99','2','superluxo','1','7','não'),</t>
  </si>
  <si>
    <t>('78','340,99','4','superluxo','2','7','não'),</t>
  </si>
  <si>
    <t>('79','380,99','6','superluxo','3','7','não');</t>
  </si>
  <si>
    <t>100.99</t>
  </si>
  <si>
    <t>140.99</t>
  </si>
  <si>
    <t>200.99</t>
  </si>
  <si>
    <t>240.99</t>
  </si>
  <si>
    <t>300.99</t>
  </si>
  <si>
    <t>340.99</t>
  </si>
  <si>
    <t>110.99</t>
  </si>
  <si>
    <t>190.99</t>
  </si>
  <si>
    <t>210.99</t>
  </si>
  <si>
    <t>290.99</t>
  </si>
  <si>
    <t>310.99</t>
  </si>
  <si>
    <t>390.99</t>
  </si>
  <si>
    <t>180.99</t>
  </si>
  <si>
    <t>280.99</t>
  </si>
  <si>
    <t>380.99</t>
  </si>
  <si>
    <t>150.99</t>
  </si>
  <si>
    <t>250.99</t>
  </si>
  <si>
    <t>350.99</t>
  </si>
  <si>
    <t>id_recepcionista</t>
  </si>
  <si>
    <t>salario</t>
  </si>
  <si>
    <t>turno</t>
  </si>
  <si>
    <t>Gabriela Heloisa</t>
  </si>
  <si>
    <t>2000.55</t>
  </si>
  <si>
    <t>matutino</t>
  </si>
  <si>
    <t>Laura Costa</t>
  </si>
  <si>
    <t>Henrique Borges</t>
  </si>
  <si>
    <t>vespertino</t>
  </si>
  <si>
    <t>Fernando Henrique</t>
  </si>
  <si>
    <t>Cristina Carolina</t>
  </si>
  <si>
    <t>2500.75</t>
  </si>
  <si>
    <t>noturno</t>
  </si>
  <si>
    <t>Leoni Douglas</t>
  </si>
  <si>
    <t>Diego Corrales</t>
  </si>
  <si>
    <t>Amanda Barbosa</t>
  </si>
  <si>
    <t>Luísa Sousa</t>
  </si>
  <si>
    <t>id_reserva</t>
  </si>
  <si>
    <t>check_in</t>
  </si>
  <si>
    <t>check_out</t>
  </si>
  <si>
    <t>qtd_diarias</t>
  </si>
  <si>
    <t>valor_estadia</t>
  </si>
  <si>
    <t>forma_pgto</t>
  </si>
  <si>
    <t>qtd_criancas</t>
  </si>
  <si>
    <t>qtd_adulto</t>
  </si>
  <si>
    <t>turismo</t>
  </si>
  <si>
    <t>902.97</t>
  </si>
  <si>
    <t>credito</t>
  </si>
  <si>
    <t>debito</t>
  </si>
  <si>
    <t>547.97</t>
  </si>
  <si>
    <t>632.97</t>
  </si>
  <si>
    <t>dinheiro</t>
  </si>
  <si>
    <t>692.97</t>
  </si>
  <si>
    <t>421.98</t>
  </si>
  <si>
    <t>pix</t>
  </si>
  <si>
    <t>702.97</t>
  </si>
  <si>
    <t>201.98</t>
  </si>
  <si>
    <t>621.98</t>
  </si>
  <si>
    <t>321.98</t>
  </si>
  <si>
    <t>842.97</t>
  </si>
  <si>
    <t>481.98</t>
  </si>
  <si>
    <t>1127.97</t>
  </si>
  <si>
    <t>1022.97</t>
  </si>
  <si>
    <t>572.97</t>
  </si>
  <si>
    <t>932.97</t>
  </si>
  <si>
    <t>911.98</t>
  </si>
  <si>
    <t>301.98</t>
  </si>
  <si>
    <t>732.97</t>
  </si>
  <si>
    <t>361.98</t>
  </si>
  <si>
    <t>671.98</t>
  </si>
  <si>
    <t>401.98</t>
  </si>
  <si>
    <t>381.98</t>
  </si>
  <si>
    <t>722.97</t>
  </si>
  <si>
    <t>563.96</t>
  </si>
  <si>
    <t>781.98</t>
  </si>
  <si>
    <t>1142.97</t>
  </si>
  <si>
    <t>888.96</t>
  </si>
  <si>
    <t>443.96</t>
  </si>
  <si>
    <t>1488.96</t>
  </si>
  <si>
    <t>754.95</t>
  </si>
  <si>
    <t>260.99</t>
  </si>
  <si>
    <t>501.98</t>
  </si>
  <si>
    <t>1454.95</t>
  </si>
  <si>
    <t>701.98</t>
  </si>
  <si>
    <t>281.98</t>
  </si>
  <si>
    <t>276.98</t>
  </si>
  <si>
    <t>602.97</t>
  </si>
  <si>
    <t>601.98</t>
  </si>
  <si>
    <t>382.97</t>
  </si>
  <si>
    <t>id_spa</t>
  </si>
  <si>
    <t>data_spa</t>
  </si>
  <si>
    <t>hr_entrada</t>
  </si>
  <si>
    <t>hr_saida</t>
  </si>
  <si>
    <t>id_academia</t>
  </si>
  <si>
    <t>data_academia</t>
  </si>
  <si>
    <t>id_turismo</t>
  </si>
  <si>
    <t>qtd_pessoas</t>
  </si>
  <si>
    <t>data_turismo</t>
  </si>
  <si>
    <t>atividades</t>
  </si>
  <si>
    <t>cachoeira</t>
  </si>
  <si>
    <t>museu</t>
  </si>
  <si>
    <t>balão</t>
  </si>
  <si>
    <t>fazendinha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</si>
</sst>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yyyy\-m\-d"/>
    <numFmt numFmtId="166" formatCode="[$-F400]h:mm:ss\ AM/PM"/>
  </numFmts>
  <fonts count="29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>
      <u/>
      <sz val="10.0"/>
      <color theme="10"/>
      <name val="Arial"/>
    </font>
    <font>
      <sz val="10.0"/>
      <color theme="1"/>
      <name val="Arial"/>
    </font>
    <font>
      <sz val="10.0"/>
      <color rgb="FFFF0000"/>
      <name val="Arial"/>
    </font>
    <font>
      <u/>
      <sz val="10.0"/>
      <color rgb="FF1155CC"/>
      <name val="Arial"/>
    </font>
    <font>
      <strike/>
      <sz val="10.0"/>
      <color rgb="FF000000"/>
      <name val="Arial"/>
    </font>
    <font>
      <b/>
      <u/>
      <sz val="10.0"/>
      <color rgb="FF000000"/>
      <name val="Arial"/>
    </font>
    <font>
      <b/>
      <sz val="10.0"/>
      <color rgb="FF800080"/>
      <name val="Arial"/>
    </font>
    <font>
      <b/>
      <sz val="10.0"/>
      <color rgb="FFEA4335"/>
      <name val="Arial"/>
    </font>
    <font>
      <b/>
      <i/>
      <sz val="10.0"/>
      <color rgb="FF000000"/>
      <name val="Arial"/>
    </font>
    <font>
      <b/>
      <sz val="10.0"/>
      <color rgb="FFCC0000"/>
      <name val="Arial"/>
    </font>
    <font>
      <b/>
      <sz val="10.0"/>
      <color rgb="FF4285F4"/>
      <name val="Arial"/>
    </font>
    <font>
      <b/>
      <sz val="10.0"/>
      <color rgb="FFFBBC04"/>
      <name val="Arial"/>
    </font>
    <font>
      <b/>
      <sz val="10.0"/>
      <color rgb="FF34A853"/>
      <name val="Arial"/>
    </font>
    <font>
      <b/>
      <sz val="10.0"/>
      <color rgb="FFFF99CC"/>
      <name val="Arial"/>
    </font>
    <font>
      <b/>
      <sz val="10.0"/>
      <color rgb="FF4C1130"/>
      <name val="Arial"/>
    </font>
    <font>
      <b/>
      <sz val="10.0"/>
      <color rgb="FFFF00FF"/>
      <name val="Arial"/>
    </font>
    <font>
      <b/>
      <sz val="10.0"/>
      <color rgb="FF00FFFF"/>
      <name val="Arial"/>
    </font>
    <font>
      <sz val="10.0"/>
      <color rgb="FFFFFFFF"/>
      <name val="Arial"/>
    </font>
    <font>
      <b/>
      <sz val="10.0"/>
      <color rgb="FF5B0F00"/>
      <name val="Arial"/>
    </font>
    <font>
      <b/>
      <sz val="10.0"/>
      <color rgb="FF0000FF"/>
      <name val="Arial"/>
    </font>
    <font>
      <b/>
      <sz val="10.0"/>
      <color rgb="FF00FF00"/>
      <name val="Arial"/>
    </font>
    <font>
      <sz val="10.0"/>
      <color rgb="FF000000"/>
      <name val="Roboto"/>
    </font>
    <font>
      <b/>
      <u/>
      <sz val="10.0"/>
      <color rgb="FF000000"/>
      <name val="Arial"/>
    </font>
    <font>
      <b/>
      <strike/>
      <sz val="10.0"/>
      <color rgb="FF000000"/>
      <name val="Arial"/>
    </font>
    <font>
      <b/>
      <sz val="10.0"/>
      <color rgb="FFFFFFFF"/>
      <name val="Arial"/>
    </font>
    <font>
      <color theme="1"/>
      <name val="Arial"/>
      <scheme val="minor"/>
    </font>
  </fonts>
  <fills count="3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3300"/>
        <bgColor rgb="FF993300"/>
      </patternFill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FF99CC"/>
        <bgColor rgb="FFFF99CC"/>
      </patternFill>
    </fill>
    <fill>
      <patternFill patternType="solid">
        <fgColor rgb="FF666699"/>
        <bgColor rgb="FF666699"/>
      </patternFill>
    </fill>
    <fill>
      <patternFill patternType="solid">
        <fgColor rgb="FFFFCC99"/>
        <bgColor rgb="FFFFCC99"/>
      </patternFill>
    </fill>
    <fill>
      <patternFill patternType="solid">
        <fgColor rgb="FFFF9900"/>
        <bgColor rgb="FFFF9900"/>
      </patternFill>
    </fill>
    <fill>
      <patternFill patternType="solid">
        <fgColor rgb="FFF28E86"/>
        <bgColor rgb="FFF28E86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339966"/>
        <bgColor rgb="FF339966"/>
      </patternFill>
    </fill>
    <fill>
      <patternFill patternType="solid">
        <fgColor rgb="FF33CCCC"/>
        <bgColor rgb="FF33CCCC"/>
      </patternFill>
    </fill>
    <fill>
      <patternFill patternType="solid">
        <fgColor rgb="FF3366FF"/>
        <bgColor rgb="FF3366FF"/>
      </patternFill>
    </fill>
    <fill>
      <patternFill patternType="solid">
        <fgColor rgb="FF800080"/>
        <bgColor rgb="FF800080"/>
      </patternFill>
    </fill>
    <fill>
      <patternFill patternType="solid">
        <fgColor rgb="FF008080"/>
        <bgColor rgb="FF008080"/>
      </patternFill>
    </fill>
    <fill>
      <patternFill patternType="solid">
        <fgColor rgb="FFFBBC04"/>
        <bgColor rgb="FFFBBC04"/>
      </patternFill>
    </fill>
    <fill>
      <patternFill patternType="solid">
        <fgColor rgb="FF4285F4"/>
        <bgColor rgb="FF4285F4"/>
      </patternFill>
    </fill>
    <fill>
      <patternFill patternType="solid">
        <fgColor rgb="FFEA4335"/>
        <bgColor rgb="FFEA4335"/>
      </patternFill>
    </fill>
    <fill>
      <patternFill patternType="solid">
        <fgColor rgb="FF34A853"/>
        <bgColor rgb="FF34A853"/>
      </patternFill>
    </fill>
    <fill>
      <patternFill patternType="solid">
        <fgColor rgb="FF993366"/>
        <bgColor rgb="FF993366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CC99FF"/>
      </patternFill>
    </fill>
    <fill>
      <patternFill patternType="solid">
        <fgColor rgb="FFFF6D01"/>
        <bgColor rgb="FFFF6D01"/>
      </patternFill>
    </fill>
    <fill>
      <patternFill patternType="solid">
        <fgColor rgb="FFDD4814"/>
        <bgColor rgb="FFDD4814"/>
      </patternFill>
    </fill>
    <fill>
      <patternFill patternType="solid">
        <fgColor rgb="FF46BDC6"/>
        <bgColor rgb="FF46BDC6"/>
      </patternFill>
    </fill>
    <fill>
      <patternFill patternType="solid">
        <fgColor rgb="FF333333"/>
        <bgColor rgb="FF333333"/>
      </patternFill>
    </fill>
    <fill>
      <patternFill patternType="solid">
        <fgColor rgb="FFFF00FF"/>
        <bgColor rgb="FFFF00FF"/>
      </patternFill>
    </fill>
    <fill>
      <patternFill patternType="solid">
        <fgColor rgb="FFC27BA0"/>
        <bgColor rgb="FFC27BA0"/>
      </patternFill>
    </fill>
    <fill>
      <patternFill patternType="solid">
        <fgColor rgb="FFFFFF99"/>
        <bgColor rgb="FFFFFF99"/>
      </patternFill>
    </fill>
  </fills>
  <borders count="4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Font="1"/>
    <xf borderId="1" fillId="0" fontId="1" numFmtId="0" xfId="0" applyAlignment="1" applyBorder="1" applyFont="1">
      <alignment horizontal="right" shrinkToFit="0" wrapText="1"/>
    </xf>
    <xf quotePrefix="1" borderId="1" fillId="0" fontId="1" numFmtId="0" xfId="0" applyAlignment="1" applyBorder="1" applyFont="1">
      <alignment horizontal="center" shrinkToFit="0" wrapText="1"/>
    </xf>
    <xf borderId="1" fillId="2" fontId="1" numFmtId="0" xfId="0" applyAlignment="1" applyBorder="1" applyFill="1" applyFont="1">
      <alignment shrinkToFit="0" wrapText="1"/>
    </xf>
    <xf borderId="1" fillId="0" fontId="1" numFmtId="14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shrinkToFit="0" wrapText="1"/>
    </xf>
    <xf borderId="0" fillId="0" fontId="1" numFmtId="0" xfId="0" applyFont="1"/>
    <xf borderId="0" fillId="0" fontId="4" numFmtId="0" xfId="0" applyFont="1"/>
    <xf borderId="2" fillId="3" fontId="5" numFmtId="0" xfId="0" applyBorder="1" applyFill="1" applyFont="1"/>
    <xf borderId="1" fillId="0" fontId="6" numFmtId="0" xfId="0" applyAlignment="1" applyBorder="1" applyFont="1">
      <alignment shrinkToFit="0" wrapText="1"/>
    </xf>
    <xf borderId="1" fillId="4" fontId="1" numFmtId="0" xfId="0" applyAlignment="1" applyBorder="1" applyFill="1" applyFont="1">
      <alignment shrinkToFit="0" wrapText="1"/>
    </xf>
    <xf borderId="1" fillId="5" fontId="1" numFmtId="0" xfId="0" applyAlignment="1" applyBorder="1" applyFill="1" applyFont="1">
      <alignment shrinkToFit="0" wrapText="1"/>
    </xf>
    <xf borderId="1" fillId="6" fontId="1" numFmtId="0" xfId="0" applyAlignment="1" applyBorder="1" applyFill="1" applyFont="1">
      <alignment shrinkToFit="0" wrapText="1"/>
    </xf>
    <xf borderId="1" fillId="7" fontId="1" numFmtId="0" xfId="0" applyAlignment="1" applyBorder="1" applyFill="1" applyFont="1">
      <alignment shrinkToFit="0" wrapText="1"/>
    </xf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1" fillId="10" fontId="1" numFmtId="0" xfId="0" applyAlignment="1" applyBorder="1" applyFill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1" fillId="12" fontId="1" numFmtId="0" xfId="0" applyAlignment="1" applyBorder="1" applyFill="1" applyFont="1">
      <alignment shrinkToFit="0" wrapText="1"/>
    </xf>
    <xf borderId="1" fillId="0" fontId="7" numFmtId="0" xfId="0" applyAlignment="1" applyBorder="1" applyFont="1">
      <alignment shrinkToFit="0" wrapText="1"/>
    </xf>
    <xf borderId="1" fillId="13" fontId="1" numFmtId="0" xfId="0" applyAlignment="1" applyBorder="1" applyFill="1" applyFont="1">
      <alignment shrinkToFit="0" wrapText="1"/>
    </xf>
    <xf borderId="1" fillId="14" fontId="1" numFmtId="0" xfId="0" applyAlignment="1" applyBorder="1" applyFill="1" applyFont="1">
      <alignment shrinkToFit="0" wrapText="1"/>
    </xf>
    <xf borderId="1" fillId="15" fontId="1" numFmtId="0" xfId="0" applyAlignment="1" applyBorder="1" applyFill="1" applyFont="1">
      <alignment shrinkToFit="0" wrapText="1"/>
    </xf>
    <xf borderId="1" fillId="16" fontId="1" numFmtId="0" xfId="0" applyAlignment="1" applyBorder="1" applyFill="1" applyFont="1">
      <alignment shrinkToFit="0" wrapText="1"/>
    </xf>
    <xf borderId="1" fillId="17" fontId="1" numFmtId="0" xfId="0" applyAlignment="1" applyBorder="1" applyFill="1" applyFont="1">
      <alignment shrinkToFit="0" wrapText="1"/>
    </xf>
    <xf borderId="1" fillId="18" fontId="1" numFmtId="0" xfId="0" applyAlignment="1" applyBorder="1" applyFill="1" applyFont="1">
      <alignment shrinkToFit="0" wrapText="1"/>
    </xf>
    <xf borderId="1" fillId="19" fontId="1" numFmtId="0" xfId="0" applyAlignment="1" applyBorder="1" applyFill="1" applyFont="1">
      <alignment shrinkToFit="0" wrapText="1"/>
    </xf>
    <xf borderId="1" fillId="20" fontId="1" numFmtId="0" xfId="0" applyAlignment="1" applyBorder="1" applyFill="1" applyFont="1">
      <alignment shrinkToFit="0" wrapText="1"/>
    </xf>
    <xf borderId="1" fillId="0" fontId="8" numFmtId="0" xfId="0" applyAlignment="1" applyBorder="1" applyFont="1">
      <alignment shrinkToFit="0" wrapText="1"/>
    </xf>
    <xf borderId="1" fillId="0" fontId="9" numFmtId="0" xfId="0" applyAlignment="1" applyBorder="1" applyFont="1">
      <alignment shrinkToFit="0" wrapText="1"/>
    </xf>
    <xf borderId="1" fillId="0" fontId="10" numFmtId="0" xfId="0" applyAlignment="1" applyBorder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0" fontId="13" numFmtId="0" xfId="0" applyAlignment="1" applyBorder="1" applyFont="1">
      <alignment shrinkToFit="0" wrapText="1"/>
    </xf>
    <xf borderId="1" fillId="0" fontId="14" numFmtId="0" xfId="0" applyAlignment="1" applyBorder="1" applyFont="1">
      <alignment shrinkToFit="0" wrapText="1"/>
    </xf>
    <xf borderId="1" fillId="0" fontId="15" numFmtId="0" xfId="0" applyAlignment="1" applyBorder="1" applyFont="1">
      <alignment shrinkToFit="0" wrapText="1"/>
    </xf>
    <xf borderId="1" fillId="0" fontId="16" numFmtId="0" xfId="0" applyAlignment="1" applyBorder="1" applyFont="1">
      <alignment shrinkToFit="0" wrapText="1"/>
    </xf>
    <xf borderId="1" fillId="0" fontId="17" numFmtId="0" xfId="0" applyAlignment="1" applyBorder="1" applyFont="1">
      <alignment shrinkToFit="0" wrapText="1"/>
    </xf>
    <xf borderId="1" fillId="0" fontId="18" numFmtId="0" xfId="0" applyAlignment="1" applyBorder="1" applyFont="1">
      <alignment shrinkToFit="0" wrapText="1"/>
    </xf>
    <xf borderId="1" fillId="0" fontId="19" numFmtId="0" xfId="0" applyAlignment="1" applyBorder="1" applyFont="1">
      <alignment shrinkToFit="0" wrapText="1"/>
    </xf>
    <xf borderId="1" fillId="21" fontId="20" numFmtId="0" xfId="0" applyAlignment="1" applyBorder="1" applyFill="1" applyFont="1">
      <alignment shrinkToFit="0" wrapText="1"/>
    </xf>
    <xf borderId="1" fillId="0" fontId="21" numFmtId="0" xfId="0" applyAlignment="1" applyBorder="1" applyFont="1">
      <alignment shrinkToFit="0" wrapText="1"/>
    </xf>
    <xf borderId="1" fillId="0" fontId="22" numFmtId="0" xfId="0" applyAlignment="1" applyBorder="1" applyFont="1">
      <alignment shrinkToFit="0" wrapText="1"/>
    </xf>
    <xf borderId="1" fillId="0" fontId="23" numFmtId="0" xfId="0" applyAlignment="1" applyBorder="1" applyFont="1">
      <alignment shrinkToFit="0" wrapText="1"/>
    </xf>
    <xf borderId="1" fillId="22" fontId="20" numFmtId="0" xfId="0" applyAlignment="1" applyBorder="1" applyFill="1" applyFont="1">
      <alignment shrinkToFit="0" wrapText="1"/>
    </xf>
    <xf borderId="1" fillId="23" fontId="20" numFmtId="0" xfId="0" applyAlignment="1" applyBorder="1" applyFill="1" applyFont="1">
      <alignment shrinkToFit="0" wrapText="1"/>
    </xf>
    <xf borderId="1" fillId="24" fontId="20" numFmtId="0" xfId="0" applyAlignment="1" applyBorder="1" applyFill="1" applyFont="1">
      <alignment shrinkToFit="0" wrapText="1"/>
    </xf>
    <xf borderId="1" fillId="25" fontId="1" numFmtId="0" xfId="0" applyAlignment="1" applyBorder="1" applyFill="1" applyFont="1">
      <alignment shrinkToFit="0" wrapText="1"/>
    </xf>
    <xf borderId="1" fillId="9" fontId="20" numFmtId="0" xfId="0" applyAlignment="1" applyBorder="1" applyFont="1">
      <alignment shrinkToFit="0" wrapText="1"/>
    </xf>
    <xf borderId="1" fillId="26" fontId="1" numFmtId="0" xfId="0" applyAlignment="1" applyBorder="1" applyFill="1" applyFont="1">
      <alignment shrinkToFit="0" wrapText="1"/>
    </xf>
    <xf borderId="1" fillId="27" fontId="1" numFmtId="0" xfId="0" applyAlignment="1" applyBorder="1" applyFill="1" applyFont="1">
      <alignment shrinkToFit="0" wrapText="1"/>
    </xf>
    <xf borderId="1" fillId="28" fontId="20" numFmtId="0" xfId="0" applyAlignment="1" applyBorder="1" applyFill="1" applyFont="1">
      <alignment shrinkToFit="0" wrapText="1"/>
    </xf>
    <xf borderId="3" fillId="3" fontId="24" numFmtId="0" xfId="0" applyBorder="1" applyFont="1"/>
    <xf borderId="1" fillId="17" fontId="20" numFmtId="0" xfId="0" applyAlignment="1" applyBorder="1" applyFont="1">
      <alignment shrinkToFit="0" wrapText="1"/>
    </xf>
    <xf borderId="1" fillId="20" fontId="20" numFmtId="0" xfId="0" applyAlignment="1" applyBorder="1" applyFont="1">
      <alignment shrinkToFit="0" wrapText="1"/>
    </xf>
    <xf borderId="1" fillId="29" fontId="20" numFmtId="0" xfId="0" applyAlignment="1" applyBorder="1" applyFill="1" applyFont="1">
      <alignment shrinkToFit="0" wrapText="1"/>
    </xf>
    <xf borderId="1" fillId="30" fontId="20" numFmtId="0" xfId="0" applyAlignment="1" applyBorder="1" applyFill="1" applyFont="1">
      <alignment shrinkToFit="0" wrapText="1"/>
    </xf>
    <xf borderId="1" fillId="16" fontId="20" numFmtId="0" xfId="0" applyAlignment="1" applyBorder="1" applyFont="1">
      <alignment shrinkToFit="0" wrapText="1"/>
    </xf>
    <xf borderId="1" fillId="10" fontId="20" numFmtId="0" xfId="0" applyAlignment="1" applyBorder="1" applyFont="1">
      <alignment shrinkToFit="0" wrapText="1"/>
    </xf>
    <xf borderId="1" fillId="31" fontId="20" numFmtId="0" xfId="0" applyAlignment="1" applyBorder="1" applyFill="1" applyFont="1">
      <alignment shrinkToFit="0" wrapText="1"/>
    </xf>
    <xf borderId="1" fillId="11" fontId="20" numFmtId="0" xfId="0" applyAlignment="1" applyBorder="1" applyFont="1">
      <alignment shrinkToFit="0" wrapText="1"/>
    </xf>
    <xf borderId="1" fillId="19" fontId="20" numFmtId="0" xfId="0" applyAlignment="1" applyBorder="1" applyFont="1">
      <alignment shrinkToFit="0" wrapText="1"/>
    </xf>
    <xf borderId="1" fillId="14" fontId="1" numFmtId="14" xfId="0" applyAlignment="1" applyBorder="1" applyFont="1" applyNumberFormat="1">
      <alignment horizontal="right" shrinkToFit="0" wrapText="1"/>
    </xf>
    <xf borderId="1" fillId="32" fontId="20" numFmtId="0" xfId="0" applyAlignment="1" applyBorder="1" applyFill="1" applyFont="1">
      <alignment shrinkToFit="0" wrapText="1"/>
    </xf>
    <xf borderId="1" fillId="33" fontId="20" numFmtId="0" xfId="0" applyAlignment="1" applyBorder="1" applyFill="1" applyFont="1">
      <alignment shrinkToFit="0" wrapText="1"/>
    </xf>
    <xf borderId="1" fillId="13" fontId="20" numFmtId="0" xfId="0" applyAlignment="1" applyBorder="1" applyFont="1">
      <alignment shrinkToFit="0" wrapText="1"/>
    </xf>
    <xf borderId="1" fillId="5" fontId="20" numFmtId="0" xfId="0" applyAlignment="1" applyBorder="1" applyFont="1">
      <alignment shrinkToFit="0" wrapText="1"/>
    </xf>
    <xf borderId="0" fillId="0" fontId="1" numFmtId="49" xfId="0" applyFont="1" applyNumberFormat="1"/>
    <xf borderId="0" fillId="0" fontId="2" numFmtId="2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3" fillId="34" fontId="1" numFmtId="0" xfId="0" applyBorder="1" applyFill="1" applyFont="1"/>
    <xf borderId="3" fillId="9" fontId="1" numFmtId="0" xfId="0" applyBorder="1" applyFont="1"/>
    <xf borderId="3" fillId="7" fontId="1" numFmtId="0" xfId="0" applyBorder="1" applyFont="1"/>
    <xf borderId="3" fillId="6" fontId="1" numFmtId="0" xfId="0" applyBorder="1" applyFont="1"/>
    <xf borderId="3" fillId="11" fontId="1" numFmtId="0" xfId="0" applyBorder="1" applyFont="1"/>
    <xf borderId="3" fillId="26" fontId="1" numFmtId="0" xfId="0" applyBorder="1" applyFont="1"/>
    <xf borderId="3" fillId="2" fontId="1" numFmtId="0" xfId="0" applyBorder="1" applyFont="1"/>
    <xf borderId="3" fillId="32" fontId="1" numFmtId="0" xfId="0" applyBorder="1" applyFont="1"/>
    <xf borderId="3" fillId="8" fontId="1" numFmtId="0" xfId="0" applyBorder="1" applyFont="1"/>
    <xf borderId="3" fillId="16" fontId="1" numFmtId="0" xfId="0" applyBorder="1" applyFont="1"/>
    <xf borderId="3" fillId="15" fontId="1" numFmtId="0" xfId="0" applyBorder="1" applyFont="1"/>
    <xf borderId="3" fillId="17" fontId="1" numFmtId="0" xfId="0" applyBorder="1" applyFont="1"/>
    <xf borderId="3" fillId="18" fontId="1" numFmtId="0" xfId="0" applyBorder="1" applyFont="1"/>
    <xf borderId="3" fillId="14" fontId="1" numFmtId="0" xfId="0" applyBorder="1" applyFont="1"/>
    <xf borderId="3" fillId="27" fontId="1" numFmtId="0" xfId="0" applyBorder="1" applyFont="1"/>
    <xf borderId="3" fillId="19" fontId="1" numFmtId="0" xfId="0" applyBorder="1" applyFont="1"/>
    <xf borderId="3" fillId="25" fontId="1" numFmtId="0" xfId="0" applyBorder="1" applyFont="1"/>
    <xf borderId="3" fillId="20" fontId="1" numFmtId="0" xfId="0" applyBorder="1" applyFont="1"/>
    <xf borderId="3" fillId="4" fontId="1" numFmtId="0" xfId="0" applyBorder="1" applyFont="1"/>
    <xf borderId="3" fillId="5" fontId="1" numFmtId="0" xfId="0" applyBorder="1" applyFont="1"/>
    <xf borderId="3" fillId="12" fontId="1" numFmtId="0" xfId="0" applyBorder="1" applyFont="1"/>
    <xf borderId="1" fillId="9" fontId="1" numFmtId="0" xfId="0" applyAlignment="1" applyBorder="1" applyFont="1">
      <alignment horizontal="right" shrinkToFit="0" wrapText="1"/>
    </xf>
    <xf borderId="1" fillId="0" fontId="1" numFmtId="164" xfId="0" applyAlignment="1" applyBorder="1" applyFont="1" applyNumberFormat="1">
      <alignment horizontal="right" shrinkToFit="0" wrapText="1"/>
    </xf>
    <xf borderId="0" fillId="0" fontId="1" numFmtId="1" xfId="0" applyFont="1" applyNumberFormat="1"/>
    <xf borderId="1" fillId="0" fontId="2" numFmtId="0" xfId="0" applyAlignment="1" applyBorder="1" applyFont="1">
      <alignment horizontal="right" shrinkToFit="0" wrapText="1"/>
    </xf>
    <xf borderId="1" fillId="0" fontId="1" numFmtId="2" xfId="0" applyAlignment="1" applyBorder="1" applyFont="1" applyNumberFormat="1">
      <alignment horizontal="right" shrinkToFit="0" wrapText="1"/>
    </xf>
    <xf borderId="1" fillId="11" fontId="1" numFmtId="0" xfId="0" applyAlignment="1" applyBorder="1" applyFont="1">
      <alignment horizontal="right" shrinkToFit="0" wrapText="1"/>
    </xf>
    <xf borderId="1" fillId="13" fontId="1" numFmtId="0" xfId="0" applyAlignment="1" applyBorder="1" applyFont="1">
      <alignment horizontal="right" shrinkToFit="0" wrapText="1"/>
    </xf>
    <xf borderId="1" fillId="7" fontId="1" numFmtId="0" xfId="0" applyAlignment="1" applyBorder="1" applyFont="1">
      <alignment horizontal="right" shrinkToFit="0" wrapText="1"/>
    </xf>
    <xf borderId="1" fillId="26" fontId="1" numFmtId="0" xfId="0" applyAlignment="1" applyBorder="1" applyFont="1">
      <alignment horizontal="right" shrinkToFit="0" wrapText="1"/>
    </xf>
    <xf borderId="1" fillId="6" fontId="1" numFmtId="0" xfId="0" applyAlignment="1" applyBorder="1" applyFont="1">
      <alignment horizontal="right" shrinkToFit="0" wrapText="1"/>
    </xf>
    <xf borderId="1" fillId="27" fontId="1" numFmtId="0" xfId="0" applyAlignment="1" applyBorder="1" applyFont="1">
      <alignment horizontal="right" shrinkToFit="0" wrapText="1"/>
    </xf>
    <xf borderId="1" fillId="32" fontId="1" numFmtId="0" xfId="0" applyAlignment="1" applyBorder="1" applyFont="1">
      <alignment horizontal="right" shrinkToFit="0" wrapText="1"/>
    </xf>
    <xf borderId="1" fillId="2" fontId="1" numFmtId="0" xfId="0" applyAlignment="1" applyBorder="1" applyFont="1">
      <alignment horizontal="right" shrinkToFit="0" wrapText="1"/>
    </xf>
    <xf borderId="1" fillId="14" fontId="1" numFmtId="0" xfId="0" applyAlignment="1" applyBorder="1" applyFont="1">
      <alignment horizontal="right" shrinkToFit="0" wrapText="1"/>
    </xf>
    <xf borderId="1" fillId="15" fontId="1" numFmtId="0" xfId="0" applyAlignment="1" applyBorder="1" applyFont="1">
      <alignment horizontal="right" shrinkToFit="0" wrapText="1"/>
    </xf>
    <xf borderId="1" fillId="25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right" shrinkToFit="0" wrapText="1"/>
    </xf>
    <xf borderId="1" fillId="8" fontId="1" numFmtId="0" xfId="0" applyAlignment="1" applyBorder="1" applyFont="1">
      <alignment horizontal="right" shrinkToFit="0" wrapText="1"/>
    </xf>
    <xf borderId="1" fillId="12" fontId="1" numFmtId="0" xfId="0" applyAlignment="1" applyBorder="1" applyFont="1">
      <alignment horizontal="right" shrinkToFit="0" wrapText="1"/>
    </xf>
    <xf borderId="1" fillId="16" fontId="1" numFmtId="0" xfId="0" applyAlignment="1" applyBorder="1" applyFont="1">
      <alignment horizontal="right" shrinkToFit="0" wrapText="1"/>
    </xf>
    <xf borderId="1" fillId="17" fontId="1" numFmtId="0" xfId="0" applyAlignment="1" applyBorder="1" applyFont="1">
      <alignment horizontal="right" shrinkToFit="0" wrapText="1"/>
    </xf>
    <xf borderId="1" fillId="18" fontId="1" numFmtId="0" xfId="0" applyAlignment="1" applyBorder="1" applyFont="1">
      <alignment horizontal="right" shrinkToFit="0" wrapText="1"/>
    </xf>
    <xf borderId="1" fillId="19" fontId="1" numFmtId="0" xfId="0" applyAlignment="1" applyBorder="1" applyFont="1">
      <alignment horizontal="right" shrinkToFit="0" wrapText="1"/>
    </xf>
    <xf borderId="1" fillId="5" fontId="1" numFmtId="0" xfId="0" applyAlignment="1" applyBorder="1" applyFont="1">
      <alignment horizontal="right" shrinkToFit="0" wrapText="1"/>
    </xf>
    <xf borderId="1" fillId="20" fontId="1" numFmtId="0" xfId="0" applyAlignment="1" applyBorder="1" applyFont="1">
      <alignment horizontal="right" shrinkToFit="0" wrapText="1"/>
    </xf>
    <xf borderId="1" fillId="10" fontId="1" numFmtId="0" xfId="0" applyAlignment="1" applyBorder="1" applyFont="1">
      <alignment horizontal="right" shrinkToFit="0" wrapText="1"/>
    </xf>
    <xf borderId="1" fillId="0" fontId="25" numFmtId="0" xfId="0" applyAlignment="1" applyBorder="1" applyFont="1">
      <alignment horizontal="right" shrinkToFit="0" wrapText="1"/>
    </xf>
    <xf borderId="1" fillId="0" fontId="11" numFmtId="0" xfId="0" applyAlignment="1" applyBorder="1" applyFont="1">
      <alignment horizontal="right" shrinkToFit="0" wrapText="1"/>
    </xf>
    <xf borderId="1" fillId="0" fontId="26" numFmtId="0" xfId="0" applyAlignment="1" applyBorder="1" applyFont="1">
      <alignment horizontal="right" shrinkToFit="0" wrapText="1"/>
    </xf>
    <xf borderId="1" fillId="0" fontId="13" numFmtId="0" xfId="0" applyAlignment="1" applyBorder="1" applyFont="1">
      <alignment horizontal="right" shrinkToFit="0" wrapText="1"/>
    </xf>
    <xf borderId="1" fillId="0" fontId="10" numFmtId="0" xfId="0" applyAlignment="1" applyBorder="1" applyFont="1">
      <alignment horizontal="right" shrinkToFit="0" wrapText="1"/>
    </xf>
    <xf borderId="1" fillId="0" fontId="14" numFmtId="0" xfId="0" applyAlignment="1" applyBorder="1" applyFont="1">
      <alignment horizontal="right" shrinkToFit="0" wrapText="1"/>
    </xf>
    <xf borderId="1" fillId="0" fontId="15" numFmtId="0" xfId="0" applyAlignment="1" applyBorder="1" applyFont="1">
      <alignment horizontal="right" shrinkToFit="0" wrapText="1"/>
    </xf>
    <xf borderId="1" fillId="0" fontId="16" numFmtId="0" xfId="0" applyAlignment="1" applyBorder="1" applyFont="1">
      <alignment horizontal="right" shrinkToFit="0" wrapText="1"/>
    </xf>
    <xf borderId="1" fillId="0" fontId="9" numFmtId="0" xfId="0" applyAlignment="1" applyBorder="1" applyFont="1">
      <alignment horizontal="right" shrinkToFit="0" wrapText="1"/>
    </xf>
    <xf borderId="1" fillId="0" fontId="12" numFmtId="0" xfId="0" applyAlignment="1" applyBorder="1" applyFont="1">
      <alignment horizontal="right" shrinkToFit="0" wrapText="1"/>
    </xf>
    <xf borderId="1" fillId="0" fontId="17" numFmtId="0" xfId="0" applyAlignment="1" applyBorder="1" applyFont="1">
      <alignment horizontal="right" shrinkToFit="0" wrapText="1"/>
    </xf>
    <xf borderId="1" fillId="0" fontId="21" numFmtId="0" xfId="0" applyAlignment="1" applyBorder="1" applyFont="1">
      <alignment horizontal="right" shrinkToFit="0" wrapText="1"/>
    </xf>
    <xf borderId="1" fillId="0" fontId="22" numFmtId="0" xfId="0" applyAlignment="1" applyBorder="1" applyFont="1">
      <alignment horizontal="right" shrinkToFit="0" wrapText="1"/>
    </xf>
    <xf borderId="1" fillId="0" fontId="18" numFmtId="0" xfId="0" applyAlignment="1" applyBorder="1" applyFont="1">
      <alignment horizontal="right" shrinkToFit="0" wrapText="1"/>
    </xf>
    <xf borderId="1" fillId="0" fontId="19" numFmtId="0" xfId="0" applyAlignment="1" applyBorder="1" applyFont="1">
      <alignment horizontal="right" shrinkToFit="0" wrapText="1"/>
    </xf>
    <xf borderId="1" fillId="0" fontId="23" numFmtId="0" xfId="0" applyAlignment="1" applyBorder="1" applyFont="1">
      <alignment horizontal="right" shrinkToFit="0" wrapText="1"/>
    </xf>
    <xf borderId="1" fillId="22" fontId="27" numFmtId="0" xfId="0" applyAlignment="1" applyBorder="1" applyFont="1">
      <alignment horizontal="right" shrinkToFit="0" wrapText="1"/>
    </xf>
    <xf borderId="1" fillId="23" fontId="20" numFmtId="0" xfId="0" applyAlignment="1" applyBorder="1" applyFont="1">
      <alignment horizontal="right" shrinkToFit="0" wrapText="1"/>
    </xf>
    <xf borderId="1" fillId="21" fontId="20" numFmtId="0" xfId="0" applyAlignment="1" applyBorder="1" applyFont="1">
      <alignment horizontal="right" shrinkToFit="0" wrapText="1"/>
    </xf>
    <xf borderId="1" fillId="24" fontId="20" numFmtId="0" xfId="0" applyAlignment="1" applyBorder="1" applyFont="1">
      <alignment horizontal="right" shrinkToFit="0" wrapText="1"/>
    </xf>
    <xf borderId="1" fillId="28" fontId="20" numFmtId="0" xfId="0" applyAlignment="1" applyBorder="1" applyFont="1">
      <alignment horizontal="right" shrinkToFit="0" wrapText="1"/>
    </xf>
    <xf borderId="1" fillId="30" fontId="20" numFmtId="0" xfId="0" applyAlignment="1" applyBorder="1" applyFont="1">
      <alignment horizontal="right" shrinkToFit="0" wrapText="1"/>
    </xf>
    <xf borderId="1" fillId="9" fontId="20" numFmtId="0" xfId="0" applyAlignment="1" applyBorder="1" applyFont="1">
      <alignment horizontal="right" shrinkToFit="0" wrapText="1"/>
    </xf>
    <xf borderId="1" fillId="16" fontId="20" numFmtId="0" xfId="0" applyAlignment="1" applyBorder="1" applyFont="1">
      <alignment horizontal="right" shrinkToFit="0" wrapText="1"/>
    </xf>
    <xf borderId="1" fillId="31" fontId="20" numFmtId="0" xfId="0" applyAlignment="1" applyBorder="1" applyFont="1">
      <alignment horizontal="right" shrinkToFit="0" wrapText="1"/>
    </xf>
    <xf borderId="1" fillId="11" fontId="20" numFmtId="0" xfId="0" applyAlignment="1" applyBorder="1" applyFont="1">
      <alignment horizontal="right" shrinkToFit="0" wrapText="1"/>
    </xf>
    <xf borderId="1" fillId="17" fontId="20" numFmtId="0" xfId="0" applyAlignment="1" applyBorder="1" applyFont="1">
      <alignment horizontal="right" shrinkToFit="0" wrapText="1"/>
    </xf>
    <xf borderId="1" fillId="13" fontId="20" numFmtId="0" xfId="0" applyAlignment="1" applyBorder="1" applyFont="1">
      <alignment horizontal="right" shrinkToFit="0" wrapText="1"/>
    </xf>
    <xf borderId="1" fillId="19" fontId="20" numFmtId="0" xfId="0" applyAlignment="1" applyBorder="1" applyFont="1">
      <alignment horizontal="right" shrinkToFit="0" wrapText="1"/>
    </xf>
    <xf borderId="1" fillId="5" fontId="20" numFmtId="0" xfId="0" applyAlignment="1" applyBorder="1" applyFont="1">
      <alignment horizontal="right" shrinkToFit="0" wrapText="1"/>
    </xf>
    <xf borderId="1" fillId="20" fontId="20" numFmtId="0" xfId="0" applyAlignment="1" applyBorder="1" applyFont="1">
      <alignment horizontal="right" shrinkToFit="0" wrapText="1"/>
    </xf>
    <xf borderId="1" fillId="10" fontId="20" numFmtId="0" xfId="0" applyAlignment="1" applyBorder="1" applyFont="1">
      <alignment horizontal="right" shrinkToFit="0" wrapText="1"/>
    </xf>
    <xf borderId="1" fillId="29" fontId="20" numFmtId="0" xfId="0" applyAlignment="1" applyBorder="1" applyFont="1">
      <alignment horizontal="right" shrinkToFit="0" wrapText="1"/>
    </xf>
    <xf borderId="1" fillId="32" fontId="20" numFmtId="0" xfId="0" applyAlignment="1" applyBorder="1" applyFont="1">
      <alignment horizontal="right" shrinkToFit="0" wrapText="1"/>
    </xf>
    <xf borderId="1" fillId="33" fontId="20" numFmtId="0" xfId="0" applyAlignment="1" applyBorder="1" applyFont="1">
      <alignment horizontal="right" shrinkToFit="0" wrapText="1"/>
    </xf>
    <xf quotePrefix="1" borderId="0" fillId="0" fontId="1" numFmtId="2" xfId="0" applyAlignment="1" applyFont="1" applyNumberFormat="1">
      <alignment horizontal="center"/>
    </xf>
    <xf borderId="0" fillId="0" fontId="1" numFmtId="165" xfId="0" applyFont="1" applyNumberFormat="1"/>
    <xf borderId="1" fillId="0" fontId="2" numFmtId="0" xfId="0" applyBorder="1" applyFont="1"/>
    <xf borderId="1" fillId="0" fontId="2" numFmtId="20" xfId="0" applyAlignment="1" applyBorder="1" applyFont="1" applyNumberFormat="1">
      <alignment shrinkToFit="0" wrapText="1"/>
    </xf>
    <xf borderId="0" fillId="0" fontId="1" numFmtId="166" xfId="0" applyFont="1" applyNumberFormat="1"/>
    <xf borderId="0" fillId="0" fontId="28" numFmtId="0" xfId="0" applyFont="1"/>
    <xf borderId="0" fillId="0" fontId="1" numFmtId="166" xfId="0" applyAlignment="1" applyFont="1" applyNumberFormat="1">
      <alignment horizontal="center"/>
    </xf>
    <xf borderId="0" fillId="0" fontId="1" numFmtId="20" xfId="0" applyAlignment="1" applyFont="1" applyNumberFormat="1">
      <alignment horizontal="center"/>
    </xf>
    <xf borderId="0" fillId="0" fontId="1" numFmtId="20" xfId="0" applyFont="1" applyNumberFormat="1"/>
    <xf borderId="1" fillId="0" fontId="2" numFmtId="166" xfId="0" applyAlignment="1" applyBorder="1" applyFont="1" applyNumberFormat="1">
      <alignment shrinkToFit="0" wrapText="1"/>
    </xf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aline.marta@gmail.com" TargetMode="External"/><Relationship Id="rId42" Type="http://schemas.openxmlformats.org/officeDocument/2006/relationships/hyperlink" Target="mailto:laura.ermesinde@gmail.com" TargetMode="External"/><Relationship Id="rId41" Type="http://schemas.openxmlformats.org/officeDocument/2006/relationships/hyperlink" Target="mailto:heitor.bruno@gmail.com" TargetMode="External"/><Relationship Id="rId44" Type="http://schemas.openxmlformats.org/officeDocument/2006/relationships/hyperlink" Target="mailto:giovanna.camargo@gmail.com" TargetMode="External"/><Relationship Id="rId43" Type="http://schemas.openxmlformats.org/officeDocument/2006/relationships/hyperlink" Target="mailto:maria.gabriela@gmail.com" TargetMode="External"/><Relationship Id="rId46" Type="http://schemas.openxmlformats.org/officeDocument/2006/relationships/hyperlink" Target="mailto:maria.fernanda@gmail.com" TargetMode="External"/><Relationship Id="rId45" Type="http://schemas.openxmlformats.org/officeDocument/2006/relationships/hyperlink" Target="mailto:camargo.camarguinho@gmail.com" TargetMode="External"/><Relationship Id="rId1" Type="http://schemas.openxmlformats.org/officeDocument/2006/relationships/hyperlink" Target="mailto:felipe.coelho@gmail.com" TargetMode="External"/><Relationship Id="rId2" Type="http://schemas.openxmlformats.org/officeDocument/2006/relationships/hyperlink" Target="mailto:ricardo.felisbino@gmail.com" TargetMode="External"/><Relationship Id="rId3" Type="http://schemas.openxmlformats.org/officeDocument/2006/relationships/hyperlink" Target="mailto:cristiano.franscisco@gmail.com" TargetMode="External"/><Relationship Id="rId4" Type="http://schemas.openxmlformats.org/officeDocument/2006/relationships/hyperlink" Target="mailto:leomar.grego@gmail.com" TargetMode="External"/><Relationship Id="rId9" Type="http://schemas.openxmlformats.org/officeDocument/2006/relationships/hyperlink" Target="mailto:carolina.fernanda@gmail.com" TargetMode="External"/><Relationship Id="rId48" Type="http://schemas.openxmlformats.org/officeDocument/2006/relationships/hyperlink" Target="mailto:sasha.freitas@gmail.com" TargetMode="External"/><Relationship Id="rId47" Type="http://schemas.openxmlformats.org/officeDocument/2006/relationships/hyperlink" Target="mailto:rafaella.andrade@gmail.com" TargetMode="External"/><Relationship Id="rId49" Type="http://schemas.openxmlformats.org/officeDocument/2006/relationships/hyperlink" Target="mailto:maria.rita@gmail.com" TargetMode="External"/><Relationship Id="rId5" Type="http://schemas.openxmlformats.org/officeDocument/2006/relationships/hyperlink" Target="mailto:alvaro.azuz@gmail.com" TargetMode="External"/><Relationship Id="rId6" Type="http://schemas.openxmlformats.org/officeDocument/2006/relationships/hyperlink" Target="mailto:brenda.marques@gmail.com" TargetMode="External"/><Relationship Id="rId7" Type="http://schemas.openxmlformats.org/officeDocument/2006/relationships/hyperlink" Target="mailto:bruna.cristina@gmail.com" TargetMode="External"/><Relationship Id="rId8" Type="http://schemas.openxmlformats.org/officeDocument/2006/relationships/hyperlink" Target="mailto:carlos.luciano@gmail.com" TargetMode="External"/><Relationship Id="rId73" Type="http://schemas.openxmlformats.org/officeDocument/2006/relationships/drawing" Target="../drawings/drawing1.xml"/><Relationship Id="rId72" Type="http://schemas.openxmlformats.org/officeDocument/2006/relationships/hyperlink" Target="mailto:ana.laura@gmail.com" TargetMode="External"/><Relationship Id="rId31" Type="http://schemas.openxmlformats.org/officeDocument/2006/relationships/hyperlink" Target="mailto:isabela.marina@gmail.com" TargetMode="External"/><Relationship Id="rId30" Type="http://schemas.openxmlformats.org/officeDocument/2006/relationships/hyperlink" Target="mailto:larissa.anita@gmail.com" TargetMode="External"/><Relationship Id="rId33" Type="http://schemas.openxmlformats.org/officeDocument/2006/relationships/hyperlink" Target="mailto:marina.pereira@gmail.com" TargetMode="External"/><Relationship Id="rId32" Type="http://schemas.openxmlformats.org/officeDocument/2006/relationships/hyperlink" Target="mailto:rodrigo.carlos@gmail.com" TargetMode="External"/><Relationship Id="rId35" Type="http://schemas.openxmlformats.org/officeDocument/2006/relationships/hyperlink" Target="mailto:luiz.gabriel@gmail.com" TargetMode="External"/><Relationship Id="rId34" Type="http://schemas.openxmlformats.org/officeDocument/2006/relationships/hyperlink" Target="mailto:fabiana.costa@gmail.com" TargetMode="External"/><Relationship Id="rId71" Type="http://schemas.openxmlformats.org/officeDocument/2006/relationships/hyperlink" Target="mailto:maria.pietra@gmail.com" TargetMode="External"/><Relationship Id="rId70" Type="http://schemas.openxmlformats.org/officeDocument/2006/relationships/hyperlink" Target="mailto:valkiria.machado@gmail.com" TargetMode="External"/><Relationship Id="rId37" Type="http://schemas.openxmlformats.org/officeDocument/2006/relationships/hyperlink" Target="mailto:davi.duarte@gmail.com" TargetMode="External"/><Relationship Id="rId36" Type="http://schemas.openxmlformats.org/officeDocument/2006/relationships/hyperlink" Target="mailto:vitor.alexandre@gmail.com" TargetMode="External"/><Relationship Id="rId39" Type="http://schemas.openxmlformats.org/officeDocument/2006/relationships/hyperlink" Target="mailto:gabriel.cruz@gmail.com" TargetMode="External"/><Relationship Id="rId38" Type="http://schemas.openxmlformats.org/officeDocument/2006/relationships/hyperlink" Target="mailto:beatriz.daniela@gmail.com" TargetMode="External"/><Relationship Id="rId62" Type="http://schemas.openxmlformats.org/officeDocument/2006/relationships/hyperlink" Target="mailto:iago.costa@gmail.com" TargetMode="External"/><Relationship Id="rId61" Type="http://schemas.openxmlformats.org/officeDocument/2006/relationships/hyperlink" Target="mailto:herculano.martins@gmail.com" TargetMode="External"/><Relationship Id="rId20" Type="http://schemas.openxmlformats.org/officeDocument/2006/relationships/hyperlink" Target="mailto:paloma.rafaela@gmail.com" TargetMode="External"/><Relationship Id="rId64" Type="http://schemas.openxmlformats.org/officeDocument/2006/relationships/hyperlink" Target="mailto:kelen.pereira@gmail.com" TargetMode="External"/><Relationship Id="rId63" Type="http://schemas.openxmlformats.org/officeDocument/2006/relationships/hyperlink" Target="mailto:jonas.maciel@gmail.com" TargetMode="External"/><Relationship Id="rId22" Type="http://schemas.openxmlformats.org/officeDocument/2006/relationships/hyperlink" Target="mailto:michelle.rezende@gmail.com" TargetMode="External"/><Relationship Id="rId66" Type="http://schemas.openxmlformats.org/officeDocument/2006/relationships/hyperlink" Target="mailto:paula.silveira@gmail.com" TargetMode="External"/><Relationship Id="rId21" Type="http://schemas.openxmlformats.org/officeDocument/2006/relationships/hyperlink" Target="mailto:ana.helena@gmail.com" TargetMode="External"/><Relationship Id="rId65" Type="http://schemas.openxmlformats.org/officeDocument/2006/relationships/hyperlink" Target="mailto:olavo.carvalho@gmail.com" TargetMode="External"/><Relationship Id="rId24" Type="http://schemas.openxmlformats.org/officeDocument/2006/relationships/hyperlink" Target="mailto:laura.tavares@gmail.com" TargetMode="External"/><Relationship Id="rId68" Type="http://schemas.openxmlformats.org/officeDocument/2006/relationships/hyperlink" Target="mailto:sara.vilela@gmail.com" TargetMode="External"/><Relationship Id="rId23" Type="http://schemas.openxmlformats.org/officeDocument/2006/relationships/hyperlink" Target="mailto:henrique.asselli@gmail.com" TargetMode="External"/><Relationship Id="rId67" Type="http://schemas.openxmlformats.org/officeDocument/2006/relationships/hyperlink" Target="mailto:ramon.almeida@gmail.com" TargetMode="External"/><Relationship Id="rId60" Type="http://schemas.openxmlformats.org/officeDocument/2006/relationships/hyperlink" Target="mailto:gabriel.marques@gmail.com" TargetMode="External"/><Relationship Id="rId26" Type="http://schemas.openxmlformats.org/officeDocument/2006/relationships/hyperlink" Target="mailto:raphael.oliveira@gmail.com" TargetMode="External"/><Relationship Id="rId25" Type="http://schemas.openxmlformats.org/officeDocument/2006/relationships/hyperlink" Target="mailto:lucas.costa@gmail.com" TargetMode="External"/><Relationship Id="rId69" Type="http://schemas.openxmlformats.org/officeDocument/2006/relationships/hyperlink" Target="mailto:tiago.pires@gmail.com" TargetMode="External"/><Relationship Id="rId28" Type="http://schemas.openxmlformats.org/officeDocument/2006/relationships/hyperlink" Target="mailto:marcelo.mateus@gmail.com" TargetMode="External"/><Relationship Id="rId27" Type="http://schemas.openxmlformats.org/officeDocument/2006/relationships/hyperlink" Target="mailto:iara.fernanda@gmail.com" TargetMode="External"/><Relationship Id="rId29" Type="http://schemas.openxmlformats.org/officeDocument/2006/relationships/hyperlink" Target="mailto:jean.pedigone@gmail.com" TargetMode="External"/><Relationship Id="rId51" Type="http://schemas.openxmlformats.org/officeDocument/2006/relationships/hyperlink" Target="mailto:taiana.santos@gmail.com" TargetMode="External"/><Relationship Id="rId50" Type="http://schemas.openxmlformats.org/officeDocument/2006/relationships/hyperlink" Target="mailto:raul.castro@gmail.com" TargetMode="External"/><Relationship Id="rId53" Type="http://schemas.openxmlformats.org/officeDocument/2006/relationships/hyperlink" Target="mailto:gustavo.henrique@gmail.com" TargetMode="External"/><Relationship Id="rId52" Type="http://schemas.openxmlformats.org/officeDocument/2006/relationships/hyperlink" Target="mailto:nicolas.carlos@gmail.com" TargetMode="External"/><Relationship Id="rId11" Type="http://schemas.openxmlformats.org/officeDocument/2006/relationships/hyperlink" Target="mailto:felipe.henrique@gmail.com" TargetMode="External"/><Relationship Id="rId55" Type="http://schemas.openxmlformats.org/officeDocument/2006/relationships/hyperlink" Target="mailto:beatriz.rodrigues@gmail.com" TargetMode="External"/><Relationship Id="rId10" Type="http://schemas.openxmlformats.org/officeDocument/2006/relationships/hyperlink" Target="mailto:igor.eduardo@gmail.com" TargetMode="External"/><Relationship Id="rId54" Type="http://schemas.openxmlformats.org/officeDocument/2006/relationships/hyperlink" Target="mailto:alice.caroline@gmail.com" TargetMode="External"/><Relationship Id="rId13" Type="http://schemas.openxmlformats.org/officeDocument/2006/relationships/hyperlink" Target="mailto:mirela.michele@gmail.com" TargetMode="External"/><Relationship Id="rId57" Type="http://schemas.openxmlformats.org/officeDocument/2006/relationships/hyperlink" Target="mailto:daniel.beraldo@gmail.com" TargetMode="External"/><Relationship Id="rId12" Type="http://schemas.openxmlformats.org/officeDocument/2006/relationships/hyperlink" Target="mailto:juan.ferdinando@gmail.com" TargetMode="External"/><Relationship Id="rId56" Type="http://schemas.openxmlformats.org/officeDocument/2006/relationships/hyperlink" Target="mailto:caio.brito@gmail.com" TargetMode="External"/><Relationship Id="rId15" Type="http://schemas.openxmlformats.org/officeDocument/2006/relationships/hyperlink" Target="mailto:naiara.helena@gmail.com" TargetMode="External"/><Relationship Id="rId59" Type="http://schemas.openxmlformats.org/officeDocument/2006/relationships/hyperlink" Target="mailto:fernando.abreu@gmail.com" TargetMode="External"/><Relationship Id="rId14" Type="http://schemas.openxmlformats.org/officeDocument/2006/relationships/hyperlink" Target="mailto:nathan.gabriel@gmail.com" TargetMode="External"/><Relationship Id="rId58" Type="http://schemas.openxmlformats.org/officeDocument/2006/relationships/hyperlink" Target="mailto:eduarda.almeida@gmail.com" TargetMode="External"/><Relationship Id="rId17" Type="http://schemas.openxmlformats.org/officeDocument/2006/relationships/hyperlink" Target="mailto:pedro.garibaldi@gmail.com" TargetMode="External"/><Relationship Id="rId16" Type="http://schemas.openxmlformats.org/officeDocument/2006/relationships/hyperlink" Target="mailto:sandro.duarte@gmail.com" TargetMode="External"/><Relationship Id="rId19" Type="http://schemas.openxmlformats.org/officeDocument/2006/relationships/hyperlink" Target="mailto:amanda.bertocci@gmail.com" TargetMode="External"/><Relationship Id="rId18" Type="http://schemas.openxmlformats.org/officeDocument/2006/relationships/hyperlink" Target="mailto:arthur.diego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0"/>
    <col customWidth="1" min="2" max="2" width="11.88"/>
    <col customWidth="1" min="3" max="3" width="2.25"/>
    <col customWidth="1" min="4" max="4" width="22.63"/>
    <col customWidth="1" min="5" max="5" width="2.25"/>
    <col customWidth="1" min="6" max="6" width="12.88"/>
    <col customWidth="1" min="7" max="7" width="2.25"/>
    <col customWidth="1" min="8" max="8" width="16.88"/>
    <col customWidth="1" min="9" max="9" width="2.25"/>
    <col customWidth="1" min="10" max="10" width="7.63"/>
    <col customWidth="1" min="11" max="11" width="2.25"/>
    <col customWidth="1" min="12" max="12" width="14.13"/>
    <col customWidth="1" min="13" max="13" width="2.25"/>
    <col customWidth="1" min="14" max="14" width="12.88"/>
    <col customWidth="1" min="15" max="15" width="2.25"/>
    <col customWidth="1" min="16" max="16" width="30.63"/>
    <col customWidth="1" min="17" max="17" width="2.25"/>
    <col customWidth="1" min="18" max="18" width="18.0"/>
    <col customWidth="1" min="19" max="19" width="2.25"/>
    <col customWidth="1" min="20" max="20" width="9.75"/>
    <col customWidth="1" min="21" max="21" width="2.25"/>
    <col customWidth="1" min="22" max="22" width="18.63"/>
    <col customWidth="1" min="23" max="23" width="2.25"/>
    <col customWidth="1" min="24" max="24" width="8.13"/>
    <col customWidth="1" min="25" max="25" width="2.63"/>
    <col customWidth="1" min="26" max="26" width="3.75"/>
    <col customWidth="1" min="27" max="27" width="143.25"/>
    <col customWidth="1" min="28" max="28" width="4.75"/>
    <col customWidth="1" min="29" max="29" width="14.38"/>
    <col customWidth="1" min="30" max="30" width="4.88"/>
    <col customWidth="1" min="31" max="31" width="14.38"/>
    <col customWidth="1" min="32" max="32" width="5.0"/>
    <col customWidth="1" min="33" max="33" width="14.38"/>
    <col customWidth="1" min="34" max="34" width="4.38"/>
  </cols>
  <sheetData>
    <row r="1">
      <c r="A1" s="1"/>
      <c r="B1" s="2" t="s">
        <v>0</v>
      </c>
      <c r="C1" s="1"/>
      <c r="D1" s="2" t="s">
        <v>1</v>
      </c>
      <c r="E1" s="1"/>
      <c r="F1" s="2" t="s">
        <v>2</v>
      </c>
      <c r="G1" s="1"/>
      <c r="H1" s="2" t="s">
        <v>3</v>
      </c>
      <c r="I1" s="1"/>
      <c r="J1" s="2" t="s">
        <v>4</v>
      </c>
      <c r="K1" s="1"/>
      <c r="L1" s="2" t="s">
        <v>5</v>
      </c>
      <c r="M1" s="1"/>
      <c r="N1" s="2" t="s">
        <v>6</v>
      </c>
      <c r="O1" s="1"/>
      <c r="P1" s="2" t="s">
        <v>7</v>
      </c>
      <c r="Q1" s="1"/>
      <c r="R1" s="2" t="s">
        <v>8</v>
      </c>
      <c r="S1" s="1"/>
      <c r="T1" s="2" t="s">
        <v>9</v>
      </c>
      <c r="U1" s="1"/>
      <c r="V1" s="2" t="s">
        <v>10</v>
      </c>
      <c r="W1" s="1"/>
      <c r="X1" s="2" t="s">
        <v>11</v>
      </c>
      <c r="Y1" s="1"/>
      <c r="Z1" s="3"/>
      <c r="AB1" s="3"/>
      <c r="AD1" s="3"/>
      <c r="AF1" s="3"/>
      <c r="AH1" s="3"/>
    </row>
    <row r="2">
      <c r="A2" s="1" t="s">
        <v>12</v>
      </c>
      <c r="B2" s="4">
        <v>1.0</v>
      </c>
      <c r="C2" s="5" t="s">
        <v>13</v>
      </c>
      <c r="D2" s="6" t="s">
        <v>14</v>
      </c>
      <c r="E2" s="5" t="s">
        <v>13</v>
      </c>
      <c r="F2" s="4">
        <v>5.1336598305E10</v>
      </c>
      <c r="G2" s="5" t="s">
        <v>13</v>
      </c>
      <c r="H2" s="7">
        <v>37621.0</v>
      </c>
      <c r="I2" s="5" t="s">
        <v>13</v>
      </c>
      <c r="J2" s="1" t="s">
        <v>15</v>
      </c>
      <c r="K2" s="5" t="s">
        <v>13</v>
      </c>
      <c r="L2" s="1" t="s">
        <v>16</v>
      </c>
      <c r="M2" s="5" t="s">
        <v>13</v>
      </c>
      <c r="N2" s="4">
        <v>1.698578961E10</v>
      </c>
      <c r="O2" s="5" t="s">
        <v>13</v>
      </c>
      <c r="P2" s="8" t="s">
        <v>17</v>
      </c>
      <c r="Q2" s="5" t="s">
        <v>13</v>
      </c>
      <c r="R2" s="1" t="s">
        <v>18</v>
      </c>
      <c r="S2" s="5" t="s">
        <v>13</v>
      </c>
      <c r="T2" s="4">
        <v>1.0031478E7</v>
      </c>
      <c r="U2" s="5" t="s">
        <v>13</v>
      </c>
      <c r="V2" s="1" t="s">
        <v>19</v>
      </c>
      <c r="W2" s="5" t="s">
        <v>13</v>
      </c>
      <c r="X2" s="4">
        <v>120.0</v>
      </c>
      <c r="Y2" s="5" t="s">
        <v>20</v>
      </c>
      <c r="Z2" s="9"/>
      <c r="AA2" s="10" t="str">
        <f t="shared" ref="AA2:AA131" si="1">CONCAT(A2,B2,C2,D2,E2,F2,G2,TEXT(H2,"aaaa-mm-dd"),I2,J2,K2,L2,M2,N2,O2,P2,Q2,R2,S2,T2,U2,V2,W2,X2,Y2)</f>
        <v>#N/A</v>
      </c>
      <c r="AB2" s="9"/>
      <c r="AD2" s="9"/>
      <c r="AF2" s="9"/>
      <c r="AH2" s="11"/>
    </row>
    <row r="3">
      <c r="A3" s="1" t="s">
        <v>12</v>
      </c>
      <c r="B3" s="4">
        <v>2.0</v>
      </c>
      <c r="C3" s="5" t="s">
        <v>13</v>
      </c>
      <c r="D3" s="6" t="s">
        <v>21</v>
      </c>
      <c r="E3" s="5" t="s">
        <v>13</v>
      </c>
      <c r="F3" s="4">
        <v>5.1236598303E10</v>
      </c>
      <c r="G3" s="5" t="s">
        <v>13</v>
      </c>
      <c r="H3" s="7">
        <v>37297.0</v>
      </c>
      <c r="I3" s="5" t="s">
        <v>13</v>
      </c>
      <c r="J3" s="1" t="s">
        <v>15</v>
      </c>
      <c r="K3" s="5" t="s">
        <v>13</v>
      </c>
      <c r="L3" s="1" t="s">
        <v>16</v>
      </c>
      <c r="M3" s="5" t="s">
        <v>13</v>
      </c>
      <c r="N3" s="4">
        <v>1.6985384608E10</v>
      </c>
      <c r="O3" s="5" t="s">
        <v>13</v>
      </c>
      <c r="P3" s="12" t="s">
        <v>22</v>
      </c>
      <c r="Q3" s="5" t="s">
        <v>13</v>
      </c>
      <c r="R3" s="1" t="s">
        <v>23</v>
      </c>
      <c r="S3" s="5" t="s">
        <v>13</v>
      </c>
      <c r="T3" s="4">
        <v>1.0151489E7</v>
      </c>
      <c r="U3" s="5" t="s">
        <v>13</v>
      </c>
      <c r="V3" s="1" t="s">
        <v>24</v>
      </c>
      <c r="W3" s="5" t="s">
        <v>13</v>
      </c>
      <c r="X3" s="4">
        <v>134.0</v>
      </c>
      <c r="Y3" s="5" t="s">
        <v>20</v>
      </c>
      <c r="Z3" s="9"/>
      <c r="AA3" s="10" t="str">
        <f t="shared" si="1"/>
        <v>#N/A</v>
      </c>
      <c r="AB3" s="9"/>
      <c r="AD3" s="9"/>
      <c r="AF3" s="9"/>
      <c r="AH3" s="9"/>
    </row>
    <row r="4">
      <c r="A4" s="1" t="s">
        <v>12</v>
      </c>
      <c r="B4" s="4">
        <v>3.0</v>
      </c>
      <c r="C4" s="5" t="s">
        <v>13</v>
      </c>
      <c r="D4" s="13" t="s">
        <v>25</v>
      </c>
      <c r="E4" s="5" t="s">
        <v>13</v>
      </c>
      <c r="F4" s="4">
        <v>5.1136598301E10</v>
      </c>
      <c r="G4" s="5" t="s">
        <v>13</v>
      </c>
      <c r="H4" s="7">
        <v>36973.0</v>
      </c>
      <c r="I4" s="5" t="s">
        <v>13</v>
      </c>
      <c r="J4" s="1" t="s">
        <v>15</v>
      </c>
      <c r="K4" s="5" t="s">
        <v>13</v>
      </c>
      <c r="L4" s="1" t="s">
        <v>16</v>
      </c>
      <c r="M4" s="5" t="s">
        <v>13</v>
      </c>
      <c r="N4" s="4">
        <v>1.6984979606E10</v>
      </c>
      <c r="O4" s="5" t="s">
        <v>13</v>
      </c>
      <c r="P4" s="12" t="s">
        <v>26</v>
      </c>
      <c r="Q4" s="5" t="s">
        <v>13</v>
      </c>
      <c r="R4" s="1" t="s">
        <v>27</v>
      </c>
      <c r="S4" s="5" t="s">
        <v>13</v>
      </c>
      <c r="T4" s="4">
        <v>1.02715E7</v>
      </c>
      <c r="U4" s="5" t="s">
        <v>13</v>
      </c>
      <c r="V4" s="1" t="s">
        <v>28</v>
      </c>
      <c r="W4" s="5" t="s">
        <v>13</v>
      </c>
      <c r="X4" s="4">
        <v>148.0</v>
      </c>
      <c r="Y4" s="5" t="s">
        <v>20</v>
      </c>
      <c r="Z4" s="9"/>
      <c r="AA4" s="10" t="str">
        <f t="shared" si="1"/>
        <v>#N/A</v>
      </c>
      <c r="AB4" s="9"/>
      <c r="AD4" s="9"/>
      <c r="AF4" s="9"/>
      <c r="AH4" s="9"/>
    </row>
    <row r="5">
      <c r="A5" s="1" t="s">
        <v>12</v>
      </c>
      <c r="B5" s="4">
        <v>4.0</v>
      </c>
      <c r="C5" s="5" t="s">
        <v>13</v>
      </c>
      <c r="D5" s="14" t="s">
        <v>29</v>
      </c>
      <c r="E5" s="5" t="s">
        <v>13</v>
      </c>
      <c r="F5" s="4">
        <v>5.1036598299E10</v>
      </c>
      <c r="G5" s="5" t="s">
        <v>13</v>
      </c>
      <c r="H5" s="7">
        <v>36649.0</v>
      </c>
      <c r="I5" s="5" t="s">
        <v>13</v>
      </c>
      <c r="J5" s="1" t="s">
        <v>15</v>
      </c>
      <c r="K5" s="5" t="s">
        <v>13</v>
      </c>
      <c r="L5" s="1" t="s">
        <v>16</v>
      </c>
      <c r="M5" s="5" t="s">
        <v>13</v>
      </c>
      <c r="N5" s="4">
        <v>1.6984574604E10</v>
      </c>
      <c r="O5" s="5" t="s">
        <v>13</v>
      </c>
      <c r="P5" s="12" t="s">
        <v>30</v>
      </c>
      <c r="Q5" s="5" t="s">
        <v>13</v>
      </c>
      <c r="R5" s="1" t="s">
        <v>31</v>
      </c>
      <c r="S5" s="5" t="s">
        <v>13</v>
      </c>
      <c r="T5" s="4">
        <v>1.0391511E7</v>
      </c>
      <c r="U5" s="5" t="s">
        <v>13</v>
      </c>
      <c r="V5" s="1" t="s">
        <v>32</v>
      </c>
      <c r="W5" s="5" t="s">
        <v>13</v>
      </c>
      <c r="X5" s="4">
        <v>162.0</v>
      </c>
      <c r="Y5" s="5" t="s">
        <v>20</v>
      </c>
      <c r="Z5" s="9"/>
      <c r="AA5" s="10" t="str">
        <f t="shared" si="1"/>
        <v>#N/A</v>
      </c>
      <c r="AB5" s="9"/>
      <c r="AD5" s="9"/>
      <c r="AF5" s="9"/>
      <c r="AH5" s="9"/>
    </row>
    <row r="6">
      <c r="A6" s="1" t="s">
        <v>12</v>
      </c>
      <c r="B6" s="4">
        <v>5.0</v>
      </c>
      <c r="C6" s="5" t="s">
        <v>13</v>
      </c>
      <c r="D6" s="15" t="s">
        <v>33</v>
      </c>
      <c r="E6" s="5" t="s">
        <v>13</v>
      </c>
      <c r="F6" s="4">
        <v>5.0936598297E10</v>
      </c>
      <c r="G6" s="5" t="s">
        <v>13</v>
      </c>
      <c r="H6" s="7">
        <v>36325.0</v>
      </c>
      <c r="I6" s="5" t="s">
        <v>13</v>
      </c>
      <c r="J6" s="1" t="s">
        <v>15</v>
      </c>
      <c r="K6" s="5" t="s">
        <v>13</v>
      </c>
      <c r="L6" s="1" t="s">
        <v>16</v>
      </c>
      <c r="M6" s="5" t="s">
        <v>13</v>
      </c>
      <c r="N6" s="4">
        <v>1.6984169602E10</v>
      </c>
      <c r="O6" s="5" t="s">
        <v>13</v>
      </c>
      <c r="P6" s="8" t="s">
        <v>34</v>
      </c>
      <c r="Q6" s="5" t="s">
        <v>13</v>
      </c>
      <c r="R6" s="1" t="s">
        <v>35</v>
      </c>
      <c r="S6" s="5" t="s">
        <v>13</v>
      </c>
      <c r="T6" s="4">
        <v>1.0511522E7</v>
      </c>
      <c r="U6" s="5" t="s">
        <v>13</v>
      </c>
      <c r="V6" s="1" t="s">
        <v>36</v>
      </c>
      <c r="W6" s="5" t="s">
        <v>13</v>
      </c>
      <c r="X6" s="4">
        <v>176.0</v>
      </c>
      <c r="Y6" s="5" t="s">
        <v>20</v>
      </c>
      <c r="Z6" s="9"/>
      <c r="AA6" s="10" t="str">
        <f t="shared" si="1"/>
        <v>#N/A</v>
      </c>
      <c r="AB6" s="9"/>
      <c r="AD6" s="9"/>
      <c r="AF6" s="9"/>
      <c r="AH6" s="9"/>
    </row>
    <row r="7">
      <c r="A7" s="1" t="s">
        <v>12</v>
      </c>
      <c r="B7" s="4">
        <v>6.0</v>
      </c>
      <c r="C7" s="5" t="s">
        <v>13</v>
      </c>
      <c r="D7" s="16" t="s">
        <v>37</v>
      </c>
      <c r="E7" s="5" t="s">
        <v>13</v>
      </c>
      <c r="F7" s="4">
        <v>5.0836598295E10</v>
      </c>
      <c r="G7" s="5" t="s">
        <v>13</v>
      </c>
      <c r="H7" s="7">
        <v>36001.0</v>
      </c>
      <c r="I7" s="5" t="s">
        <v>13</v>
      </c>
      <c r="J7" s="1" t="s">
        <v>15</v>
      </c>
      <c r="K7" s="5" t="s">
        <v>13</v>
      </c>
      <c r="L7" s="1" t="s">
        <v>16</v>
      </c>
      <c r="M7" s="5" t="s">
        <v>13</v>
      </c>
      <c r="N7" s="4">
        <v>1.69837646E10</v>
      </c>
      <c r="O7" s="5" t="s">
        <v>13</v>
      </c>
      <c r="P7" s="8" t="s">
        <v>38</v>
      </c>
      <c r="Q7" s="5" t="s">
        <v>13</v>
      </c>
      <c r="R7" s="1" t="s">
        <v>39</v>
      </c>
      <c r="S7" s="5" t="s">
        <v>13</v>
      </c>
      <c r="T7" s="4">
        <v>1.0631533E7</v>
      </c>
      <c r="U7" s="5" t="s">
        <v>13</v>
      </c>
      <c r="V7" s="1" t="s">
        <v>40</v>
      </c>
      <c r="W7" s="5" t="s">
        <v>13</v>
      </c>
      <c r="X7" s="4">
        <v>190.0</v>
      </c>
      <c r="Y7" s="5" t="s">
        <v>20</v>
      </c>
      <c r="Z7" s="9"/>
      <c r="AA7" s="10" t="str">
        <f t="shared" si="1"/>
        <v>#N/A</v>
      </c>
      <c r="AB7" s="9"/>
      <c r="AD7" s="9"/>
      <c r="AF7" s="9"/>
      <c r="AH7" s="9"/>
    </row>
    <row r="8">
      <c r="A8" s="1" t="s">
        <v>12</v>
      </c>
      <c r="B8" s="4">
        <v>7.0</v>
      </c>
      <c r="C8" s="5" t="s">
        <v>13</v>
      </c>
      <c r="D8" s="17" t="s">
        <v>41</v>
      </c>
      <c r="E8" s="5" t="s">
        <v>13</v>
      </c>
      <c r="F8" s="4">
        <v>5.0736598293E10</v>
      </c>
      <c r="G8" s="5" t="s">
        <v>13</v>
      </c>
      <c r="H8" s="7">
        <v>35677.0</v>
      </c>
      <c r="I8" s="5" t="s">
        <v>13</v>
      </c>
      <c r="J8" s="1" t="s">
        <v>15</v>
      </c>
      <c r="K8" s="5" t="s">
        <v>13</v>
      </c>
      <c r="L8" s="1" t="s">
        <v>16</v>
      </c>
      <c r="M8" s="5" t="s">
        <v>13</v>
      </c>
      <c r="N8" s="4">
        <v>1.6983359598E10</v>
      </c>
      <c r="O8" s="5" t="s">
        <v>13</v>
      </c>
      <c r="P8" s="8" t="s">
        <v>42</v>
      </c>
      <c r="Q8" s="5" t="s">
        <v>13</v>
      </c>
      <c r="R8" s="1" t="s">
        <v>43</v>
      </c>
      <c r="S8" s="5" t="s">
        <v>13</v>
      </c>
      <c r="T8" s="4">
        <v>1.0751544E7</v>
      </c>
      <c r="U8" s="5" t="s">
        <v>13</v>
      </c>
      <c r="V8" s="1" t="s">
        <v>44</v>
      </c>
      <c r="W8" s="5" t="s">
        <v>13</v>
      </c>
      <c r="X8" s="4">
        <v>204.0</v>
      </c>
      <c r="Y8" s="5" t="s">
        <v>20</v>
      </c>
      <c r="Z8" s="9"/>
      <c r="AA8" s="10" t="str">
        <f t="shared" si="1"/>
        <v>#N/A</v>
      </c>
      <c r="AB8" s="9"/>
      <c r="AD8" s="9"/>
      <c r="AF8" s="9"/>
      <c r="AH8" s="9"/>
    </row>
    <row r="9">
      <c r="A9" s="1" t="s">
        <v>12</v>
      </c>
      <c r="B9" s="4">
        <v>8.0</v>
      </c>
      <c r="C9" s="5" t="s">
        <v>13</v>
      </c>
      <c r="D9" s="17" t="s">
        <v>45</v>
      </c>
      <c r="E9" s="5" t="s">
        <v>13</v>
      </c>
      <c r="F9" s="4">
        <v>5.0636598291E10</v>
      </c>
      <c r="G9" s="5" t="s">
        <v>13</v>
      </c>
      <c r="H9" s="7">
        <v>35353.0</v>
      </c>
      <c r="I9" s="5" t="s">
        <v>13</v>
      </c>
      <c r="J9" s="1" t="s">
        <v>15</v>
      </c>
      <c r="K9" s="5" t="s">
        <v>13</v>
      </c>
      <c r="L9" s="1" t="s">
        <v>16</v>
      </c>
      <c r="M9" s="5" t="s">
        <v>13</v>
      </c>
      <c r="N9" s="4">
        <v>1.6982954596E10</v>
      </c>
      <c r="O9" s="5" t="s">
        <v>13</v>
      </c>
      <c r="P9" s="8" t="s">
        <v>46</v>
      </c>
      <c r="Q9" s="5" t="s">
        <v>13</v>
      </c>
      <c r="R9" s="1" t="s">
        <v>47</v>
      </c>
      <c r="S9" s="5" t="s">
        <v>13</v>
      </c>
      <c r="T9" s="4">
        <v>1.0871555E7</v>
      </c>
      <c r="U9" s="5" t="s">
        <v>13</v>
      </c>
      <c r="V9" s="1" t="s">
        <v>48</v>
      </c>
      <c r="W9" s="5" t="s">
        <v>13</v>
      </c>
      <c r="X9" s="4">
        <v>218.0</v>
      </c>
      <c r="Y9" s="5" t="s">
        <v>20</v>
      </c>
      <c r="Z9" s="9"/>
      <c r="AA9" s="10" t="str">
        <f t="shared" si="1"/>
        <v>#N/A</v>
      </c>
      <c r="AB9" s="9"/>
      <c r="AD9" s="9"/>
      <c r="AF9" s="9"/>
      <c r="AH9" s="9"/>
    </row>
    <row r="10">
      <c r="A10" s="1" t="s">
        <v>12</v>
      </c>
      <c r="B10" s="4">
        <v>9.0</v>
      </c>
      <c r="C10" s="5" t="s">
        <v>13</v>
      </c>
      <c r="D10" s="18" t="s">
        <v>49</v>
      </c>
      <c r="E10" s="5" t="s">
        <v>13</v>
      </c>
      <c r="F10" s="4">
        <v>5.0536598289E10</v>
      </c>
      <c r="G10" s="5" t="s">
        <v>13</v>
      </c>
      <c r="H10" s="7">
        <v>35029.0</v>
      </c>
      <c r="I10" s="5" t="s">
        <v>13</v>
      </c>
      <c r="J10" s="1" t="s">
        <v>15</v>
      </c>
      <c r="K10" s="5" t="s">
        <v>13</v>
      </c>
      <c r="L10" s="1" t="s">
        <v>50</v>
      </c>
      <c r="M10" s="5" t="s">
        <v>13</v>
      </c>
      <c r="N10" s="4">
        <v>1.6982549594E10</v>
      </c>
      <c r="O10" s="5" t="s">
        <v>13</v>
      </c>
      <c r="P10" s="12" t="s">
        <v>51</v>
      </c>
      <c r="Q10" s="5" t="s">
        <v>13</v>
      </c>
      <c r="R10" s="1" t="s">
        <v>52</v>
      </c>
      <c r="S10" s="5" t="s">
        <v>13</v>
      </c>
      <c r="T10" s="4">
        <v>1.0991566E7</v>
      </c>
      <c r="U10" s="5" t="s">
        <v>13</v>
      </c>
      <c r="V10" s="1" t="s">
        <v>53</v>
      </c>
      <c r="W10" s="5" t="s">
        <v>13</v>
      </c>
      <c r="X10" s="4">
        <v>232.0</v>
      </c>
      <c r="Y10" s="5" t="s">
        <v>20</v>
      </c>
      <c r="Z10" s="9"/>
      <c r="AA10" s="10" t="str">
        <f t="shared" si="1"/>
        <v>#N/A</v>
      </c>
      <c r="AB10" s="9"/>
      <c r="AD10" s="9"/>
      <c r="AF10" s="9"/>
      <c r="AH10" s="9"/>
    </row>
    <row r="11">
      <c r="A11" s="1" t="s">
        <v>12</v>
      </c>
      <c r="B11" s="4">
        <v>10.0</v>
      </c>
      <c r="C11" s="5" t="s">
        <v>13</v>
      </c>
      <c r="D11" s="18" t="s">
        <v>54</v>
      </c>
      <c r="E11" s="5" t="s">
        <v>13</v>
      </c>
      <c r="F11" s="4">
        <v>5.0436598287E10</v>
      </c>
      <c r="G11" s="5" t="s">
        <v>13</v>
      </c>
      <c r="H11" s="7">
        <v>34705.0</v>
      </c>
      <c r="I11" s="5" t="s">
        <v>13</v>
      </c>
      <c r="J11" s="1" t="s">
        <v>55</v>
      </c>
      <c r="K11" s="5" t="s">
        <v>13</v>
      </c>
      <c r="L11" s="1" t="s">
        <v>50</v>
      </c>
      <c r="M11" s="5" t="s">
        <v>13</v>
      </c>
      <c r="N11" s="4">
        <v>1.6982144592E10</v>
      </c>
      <c r="O11" s="5" t="s">
        <v>13</v>
      </c>
      <c r="P11" s="12" t="s">
        <v>56</v>
      </c>
      <c r="Q11" s="5" t="s">
        <v>13</v>
      </c>
      <c r="R11" s="1" t="s">
        <v>52</v>
      </c>
      <c r="S11" s="5" t="s">
        <v>13</v>
      </c>
      <c r="T11" s="4">
        <v>1.1111577E7</v>
      </c>
      <c r="U11" s="5" t="s">
        <v>13</v>
      </c>
      <c r="V11" s="1" t="s">
        <v>57</v>
      </c>
      <c r="W11" s="5" t="s">
        <v>13</v>
      </c>
      <c r="X11" s="4">
        <v>246.0</v>
      </c>
      <c r="Y11" s="5" t="s">
        <v>20</v>
      </c>
      <c r="Z11" s="9"/>
      <c r="AA11" s="10" t="str">
        <f t="shared" si="1"/>
        <v>#N/A</v>
      </c>
      <c r="AB11" s="9"/>
      <c r="AD11" s="9"/>
      <c r="AF11" s="9"/>
      <c r="AH11" s="9"/>
    </row>
    <row r="12">
      <c r="A12" s="1" t="s">
        <v>12</v>
      </c>
      <c r="B12" s="4">
        <v>11.0</v>
      </c>
      <c r="C12" s="5" t="s">
        <v>13</v>
      </c>
      <c r="D12" s="19" t="s">
        <v>58</v>
      </c>
      <c r="E12" s="5" t="s">
        <v>13</v>
      </c>
      <c r="F12" s="4">
        <v>5.0336598285E10</v>
      </c>
      <c r="G12" s="5" t="s">
        <v>13</v>
      </c>
      <c r="H12" s="7">
        <v>34381.0</v>
      </c>
      <c r="I12" s="5" t="s">
        <v>13</v>
      </c>
      <c r="J12" s="1" t="s">
        <v>55</v>
      </c>
      <c r="K12" s="5" t="s">
        <v>13</v>
      </c>
      <c r="L12" s="1" t="s">
        <v>16</v>
      </c>
      <c r="M12" s="5" t="s">
        <v>13</v>
      </c>
      <c r="N12" s="4">
        <v>1.698173959E10</v>
      </c>
      <c r="O12" s="5" t="s">
        <v>13</v>
      </c>
      <c r="P12" s="8" t="s">
        <v>59</v>
      </c>
      <c r="Q12" s="5" t="s">
        <v>13</v>
      </c>
      <c r="R12" s="1" t="s">
        <v>60</v>
      </c>
      <c r="S12" s="5" t="s">
        <v>13</v>
      </c>
      <c r="T12" s="4">
        <v>1.1231588E7</v>
      </c>
      <c r="U12" s="5" t="s">
        <v>13</v>
      </c>
      <c r="V12" s="1" t="s">
        <v>61</v>
      </c>
      <c r="W12" s="5" t="s">
        <v>13</v>
      </c>
      <c r="X12" s="4">
        <v>260.0</v>
      </c>
      <c r="Y12" s="5" t="s">
        <v>20</v>
      </c>
      <c r="Z12" s="9"/>
      <c r="AA12" s="10" t="str">
        <f t="shared" si="1"/>
        <v>#N/A</v>
      </c>
      <c r="AB12" s="9"/>
      <c r="AD12" s="9"/>
      <c r="AF12" s="9"/>
      <c r="AH12" s="9"/>
    </row>
    <row r="13">
      <c r="A13" s="1" t="s">
        <v>12</v>
      </c>
      <c r="B13" s="4">
        <v>12.0</v>
      </c>
      <c r="C13" s="5" t="s">
        <v>13</v>
      </c>
      <c r="D13" s="20" t="s">
        <v>62</v>
      </c>
      <c r="E13" s="5" t="s">
        <v>13</v>
      </c>
      <c r="F13" s="4">
        <v>5.0236598283E10</v>
      </c>
      <c r="G13" s="5" t="s">
        <v>13</v>
      </c>
      <c r="H13" s="7">
        <v>34057.0</v>
      </c>
      <c r="I13" s="5" t="s">
        <v>13</v>
      </c>
      <c r="J13" s="1" t="s">
        <v>55</v>
      </c>
      <c r="K13" s="5" t="s">
        <v>13</v>
      </c>
      <c r="L13" s="1" t="s">
        <v>16</v>
      </c>
      <c r="M13" s="5" t="s">
        <v>13</v>
      </c>
      <c r="N13" s="4">
        <v>1.6981334588E10</v>
      </c>
      <c r="O13" s="5" t="s">
        <v>13</v>
      </c>
      <c r="P13" s="8" t="s">
        <v>63</v>
      </c>
      <c r="Q13" s="5" t="s">
        <v>13</v>
      </c>
      <c r="R13" s="1" t="s">
        <v>64</v>
      </c>
      <c r="S13" s="5" t="s">
        <v>13</v>
      </c>
      <c r="T13" s="4">
        <v>1.1351599E7</v>
      </c>
      <c r="U13" s="5" t="s">
        <v>13</v>
      </c>
      <c r="V13" s="1" t="s">
        <v>65</v>
      </c>
      <c r="W13" s="5" t="s">
        <v>13</v>
      </c>
      <c r="X13" s="4">
        <v>274.0</v>
      </c>
      <c r="Y13" s="5" t="s">
        <v>20</v>
      </c>
      <c r="Z13" s="9"/>
      <c r="AA13" s="10" t="str">
        <f t="shared" si="1"/>
        <v>#N/A</v>
      </c>
      <c r="AB13" s="9"/>
      <c r="AD13" s="9"/>
      <c r="AF13" s="9"/>
      <c r="AH13" s="9"/>
    </row>
    <row r="14">
      <c r="A14" s="1" t="s">
        <v>12</v>
      </c>
      <c r="B14" s="4">
        <v>13.0</v>
      </c>
      <c r="C14" s="5" t="s">
        <v>13</v>
      </c>
      <c r="D14" s="20" t="s">
        <v>66</v>
      </c>
      <c r="E14" s="5" t="s">
        <v>13</v>
      </c>
      <c r="F14" s="4">
        <v>5.0136598281E10</v>
      </c>
      <c r="G14" s="5" t="s">
        <v>13</v>
      </c>
      <c r="H14" s="7">
        <v>33733.0</v>
      </c>
      <c r="I14" s="5" t="s">
        <v>13</v>
      </c>
      <c r="J14" s="1" t="s">
        <v>15</v>
      </c>
      <c r="K14" s="5" t="s">
        <v>13</v>
      </c>
      <c r="L14" s="1" t="s">
        <v>16</v>
      </c>
      <c r="M14" s="5" t="s">
        <v>13</v>
      </c>
      <c r="N14" s="4">
        <v>1.6980929586E10</v>
      </c>
      <c r="O14" s="5" t="s">
        <v>13</v>
      </c>
      <c r="P14" s="8" t="s">
        <v>67</v>
      </c>
      <c r="Q14" s="5" t="s">
        <v>13</v>
      </c>
      <c r="R14" s="1" t="s">
        <v>68</v>
      </c>
      <c r="S14" s="5" t="s">
        <v>13</v>
      </c>
      <c r="T14" s="4">
        <v>1.147161E7</v>
      </c>
      <c r="U14" s="5" t="s">
        <v>13</v>
      </c>
      <c r="V14" s="1" t="s">
        <v>69</v>
      </c>
      <c r="W14" s="5" t="s">
        <v>13</v>
      </c>
      <c r="X14" s="4">
        <v>288.0</v>
      </c>
      <c r="Y14" s="5" t="s">
        <v>20</v>
      </c>
      <c r="Z14" s="9"/>
      <c r="AA14" s="10" t="str">
        <f t="shared" si="1"/>
        <v>#N/A</v>
      </c>
      <c r="AB14" s="9"/>
      <c r="AD14" s="9"/>
      <c r="AF14" s="9"/>
      <c r="AH14" s="9"/>
    </row>
    <row r="15">
      <c r="A15" s="1" t="s">
        <v>12</v>
      </c>
      <c r="B15" s="4">
        <v>14.0</v>
      </c>
      <c r="C15" s="5" t="s">
        <v>13</v>
      </c>
      <c r="D15" s="20" t="s">
        <v>70</v>
      </c>
      <c r="E15" s="5" t="s">
        <v>13</v>
      </c>
      <c r="F15" s="4">
        <v>5.0036598279E10</v>
      </c>
      <c r="G15" s="5" t="s">
        <v>13</v>
      </c>
      <c r="H15" s="7">
        <v>33409.0</v>
      </c>
      <c r="I15" s="5" t="s">
        <v>13</v>
      </c>
      <c r="J15" s="1" t="s">
        <v>55</v>
      </c>
      <c r="K15" s="5" t="s">
        <v>13</v>
      </c>
      <c r="L15" s="1" t="s">
        <v>16</v>
      </c>
      <c r="M15" s="5" t="s">
        <v>13</v>
      </c>
      <c r="N15" s="4">
        <v>3.599961425E10</v>
      </c>
      <c r="O15" s="5" t="s">
        <v>13</v>
      </c>
      <c r="P15" s="8" t="s">
        <v>71</v>
      </c>
      <c r="Q15" s="5" t="s">
        <v>13</v>
      </c>
      <c r="R15" s="1" t="s">
        <v>72</v>
      </c>
      <c r="S15" s="5" t="s">
        <v>13</v>
      </c>
      <c r="T15" s="4">
        <v>1.1591621E7</v>
      </c>
      <c r="U15" s="5" t="s">
        <v>13</v>
      </c>
      <c r="V15" s="1" t="s">
        <v>73</v>
      </c>
      <c r="W15" s="5" t="s">
        <v>13</v>
      </c>
      <c r="X15" s="4">
        <v>302.0</v>
      </c>
      <c r="Y15" s="5" t="s">
        <v>20</v>
      </c>
      <c r="Z15" s="9"/>
      <c r="AA15" s="10" t="str">
        <f t="shared" si="1"/>
        <v>#N/A</v>
      </c>
      <c r="AB15" s="9"/>
      <c r="AD15" s="9"/>
      <c r="AF15" s="9"/>
      <c r="AH15" s="9"/>
    </row>
    <row r="16">
      <c r="A16" s="1" t="s">
        <v>12</v>
      </c>
      <c r="B16" s="4">
        <v>15.0</v>
      </c>
      <c r="C16" s="5" t="s">
        <v>13</v>
      </c>
      <c r="D16" s="20" t="s">
        <v>74</v>
      </c>
      <c r="E16" s="5" t="s">
        <v>13</v>
      </c>
      <c r="F16" s="4">
        <v>4.9936598277E10</v>
      </c>
      <c r="G16" s="5" t="s">
        <v>13</v>
      </c>
      <c r="H16" s="7">
        <v>33085.0</v>
      </c>
      <c r="I16" s="5" t="s">
        <v>13</v>
      </c>
      <c r="J16" s="1" t="s">
        <v>55</v>
      </c>
      <c r="K16" s="5" t="s">
        <v>13</v>
      </c>
      <c r="L16" s="1" t="s">
        <v>16</v>
      </c>
      <c r="M16" s="5" t="s">
        <v>13</v>
      </c>
      <c r="N16" s="4">
        <v>3.5999209248E10</v>
      </c>
      <c r="O16" s="5" t="s">
        <v>13</v>
      </c>
      <c r="P16" s="12" t="s">
        <v>75</v>
      </c>
      <c r="Q16" s="5" t="s">
        <v>13</v>
      </c>
      <c r="R16" s="1" t="s">
        <v>76</v>
      </c>
      <c r="S16" s="5" t="s">
        <v>13</v>
      </c>
      <c r="T16" s="4">
        <v>1.1711632E7</v>
      </c>
      <c r="U16" s="5" t="s">
        <v>13</v>
      </c>
      <c r="V16" s="1" t="s">
        <v>77</v>
      </c>
      <c r="W16" s="5" t="s">
        <v>13</v>
      </c>
      <c r="X16" s="4">
        <v>316.0</v>
      </c>
      <c r="Y16" s="5" t="s">
        <v>20</v>
      </c>
      <c r="Z16" s="9"/>
      <c r="AA16" s="10" t="str">
        <f t="shared" si="1"/>
        <v>#N/A</v>
      </c>
      <c r="AB16" s="9"/>
      <c r="AD16" s="9"/>
      <c r="AF16" s="9"/>
      <c r="AH16" s="9"/>
    </row>
    <row r="17">
      <c r="A17" s="1" t="s">
        <v>12</v>
      </c>
      <c r="B17" s="4">
        <v>16.0</v>
      </c>
      <c r="C17" s="5" t="s">
        <v>13</v>
      </c>
      <c r="D17" s="20" t="s">
        <v>78</v>
      </c>
      <c r="E17" s="5" t="s">
        <v>13</v>
      </c>
      <c r="F17" s="4">
        <v>4.9836598275E10</v>
      </c>
      <c r="G17" s="5" t="s">
        <v>13</v>
      </c>
      <c r="H17" s="7">
        <v>32761.0</v>
      </c>
      <c r="I17" s="5" t="s">
        <v>13</v>
      </c>
      <c r="J17" s="1" t="s">
        <v>15</v>
      </c>
      <c r="K17" s="5" t="s">
        <v>13</v>
      </c>
      <c r="L17" s="1" t="s">
        <v>79</v>
      </c>
      <c r="M17" s="5" t="s">
        <v>13</v>
      </c>
      <c r="N17" s="4">
        <v>3.5998804246E10</v>
      </c>
      <c r="O17" s="5" t="s">
        <v>13</v>
      </c>
      <c r="P17" s="8" t="s">
        <v>80</v>
      </c>
      <c r="Q17" s="5" t="s">
        <v>13</v>
      </c>
      <c r="R17" s="1" t="s">
        <v>81</v>
      </c>
      <c r="S17" s="5" t="s">
        <v>13</v>
      </c>
      <c r="T17" s="4">
        <v>1.1831643E7</v>
      </c>
      <c r="U17" s="5" t="s">
        <v>13</v>
      </c>
      <c r="V17" s="1" t="s">
        <v>82</v>
      </c>
      <c r="W17" s="5" t="s">
        <v>13</v>
      </c>
      <c r="X17" s="4">
        <v>330.0</v>
      </c>
      <c r="Y17" s="5" t="s">
        <v>20</v>
      </c>
      <c r="Z17" s="9"/>
      <c r="AA17" s="10" t="str">
        <f t="shared" si="1"/>
        <v>#N/A</v>
      </c>
      <c r="AB17" s="9"/>
      <c r="AD17" s="9"/>
      <c r="AF17" s="9"/>
      <c r="AH17" s="9"/>
    </row>
    <row r="18">
      <c r="A18" s="1" t="s">
        <v>12</v>
      </c>
      <c r="B18" s="4">
        <v>17.0</v>
      </c>
      <c r="C18" s="5" t="s">
        <v>13</v>
      </c>
      <c r="D18" s="21" t="s">
        <v>83</v>
      </c>
      <c r="E18" s="5" t="s">
        <v>13</v>
      </c>
      <c r="F18" s="4">
        <v>4.9736598273E10</v>
      </c>
      <c r="G18" s="5" t="s">
        <v>13</v>
      </c>
      <c r="H18" s="7">
        <v>32437.0</v>
      </c>
      <c r="I18" s="5" t="s">
        <v>13</v>
      </c>
      <c r="J18" s="1" t="s">
        <v>15</v>
      </c>
      <c r="K18" s="5" t="s">
        <v>13</v>
      </c>
      <c r="L18" s="1" t="s">
        <v>16</v>
      </c>
      <c r="M18" s="5" t="s">
        <v>13</v>
      </c>
      <c r="N18" s="4">
        <v>3.5998399244E10</v>
      </c>
      <c r="O18" s="5" t="s">
        <v>13</v>
      </c>
      <c r="P18" s="8" t="s">
        <v>84</v>
      </c>
      <c r="Q18" s="5" t="s">
        <v>13</v>
      </c>
      <c r="R18" s="1" t="s">
        <v>85</v>
      </c>
      <c r="S18" s="5" t="s">
        <v>13</v>
      </c>
      <c r="T18" s="4">
        <v>1.1951654E7</v>
      </c>
      <c r="U18" s="5" t="s">
        <v>13</v>
      </c>
      <c r="V18" s="1" t="s">
        <v>86</v>
      </c>
      <c r="W18" s="5" t="s">
        <v>13</v>
      </c>
      <c r="X18" s="4">
        <v>344.0</v>
      </c>
      <c r="Y18" s="5" t="s">
        <v>20</v>
      </c>
      <c r="Z18" s="9"/>
      <c r="AA18" s="10" t="str">
        <f t="shared" si="1"/>
        <v>#N/A</v>
      </c>
      <c r="AB18" s="9"/>
      <c r="AD18" s="9"/>
      <c r="AF18" s="9"/>
      <c r="AH18" s="9"/>
    </row>
    <row r="19">
      <c r="A19" s="1" t="s">
        <v>12</v>
      </c>
      <c r="B19" s="4">
        <v>18.0</v>
      </c>
      <c r="C19" s="5" t="s">
        <v>13</v>
      </c>
      <c r="D19" s="21" t="s">
        <v>87</v>
      </c>
      <c r="E19" s="5" t="s">
        <v>13</v>
      </c>
      <c r="F19" s="4">
        <v>4.9636598271E10</v>
      </c>
      <c r="G19" s="5" t="s">
        <v>13</v>
      </c>
      <c r="H19" s="7">
        <v>32113.0</v>
      </c>
      <c r="I19" s="5" t="s">
        <v>13</v>
      </c>
      <c r="J19" s="1" t="s">
        <v>15</v>
      </c>
      <c r="K19" s="5" t="s">
        <v>13</v>
      </c>
      <c r="L19" s="1" t="s">
        <v>16</v>
      </c>
      <c r="M19" s="5" t="s">
        <v>13</v>
      </c>
      <c r="N19" s="4">
        <v>3.5997994242E10</v>
      </c>
      <c r="O19" s="5" t="s">
        <v>13</v>
      </c>
      <c r="P19" s="12" t="s">
        <v>88</v>
      </c>
      <c r="Q19" s="5" t="s">
        <v>13</v>
      </c>
      <c r="R19" s="1" t="s">
        <v>85</v>
      </c>
      <c r="S19" s="5" t="s">
        <v>13</v>
      </c>
      <c r="T19" s="4">
        <v>1.1951654E7</v>
      </c>
      <c r="U19" s="5" t="s">
        <v>13</v>
      </c>
      <c r="V19" s="1" t="s">
        <v>86</v>
      </c>
      <c r="W19" s="5" t="s">
        <v>13</v>
      </c>
      <c r="X19" s="4">
        <v>344.0</v>
      </c>
      <c r="Y19" s="5" t="s">
        <v>20</v>
      </c>
      <c r="Z19" s="9"/>
      <c r="AA19" s="10" t="str">
        <f t="shared" si="1"/>
        <v>#N/A</v>
      </c>
      <c r="AB19" s="9"/>
      <c r="AD19" s="9"/>
      <c r="AF19" s="9"/>
      <c r="AH19" s="9"/>
    </row>
    <row r="20">
      <c r="A20" s="1" t="s">
        <v>12</v>
      </c>
      <c r="B20" s="4">
        <v>19.0</v>
      </c>
      <c r="C20" s="5" t="s">
        <v>13</v>
      </c>
      <c r="D20" s="22" t="s">
        <v>89</v>
      </c>
      <c r="E20" s="5" t="s">
        <v>13</v>
      </c>
      <c r="F20" s="4">
        <v>4.9536598269E10</v>
      </c>
      <c r="G20" s="5" t="s">
        <v>13</v>
      </c>
      <c r="H20" s="7">
        <v>31789.0</v>
      </c>
      <c r="I20" s="5" t="s">
        <v>13</v>
      </c>
      <c r="J20" s="1" t="s">
        <v>15</v>
      </c>
      <c r="K20" s="5" t="s">
        <v>13</v>
      </c>
      <c r="L20" s="1" t="s">
        <v>16</v>
      </c>
      <c r="M20" s="5" t="s">
        <v>13</v>
      </c>
      <c r="N20" s="4">
        <v>3.599758924E10</v>
      </c>
      <c r="O20" s="5" t="s">
        <v>13</v>
      </c>
      <c r="P20" s="8" t="s">
        <v>90</v>
      </c>
      <c r="Q20" s="5" t="s">
        <v>13</v>
      </c>
      <c r="R20" s="1" t="s">
        <v>91</v>
      </c>
      <c r="S20" s="5" t="s">
        <v>13</v>
      </c>
      <c r="T20" s="4">
        <v>1.2191676E7</v>
      </c>
      <c r="U20" s="5" t="s">
        <v>13</v>
      </c>
      <c r="V20" s="1" t="s">
        <v>92</v>
      </c>
      <c r="W20" s="5" t="s">
        <v>13</v>
      </c>
      <c r="X20" s="4">
        <v>372.0</v>
      </c>
      <c r="Y20" s="5" t="s">
        <v>20</v>
      </c>
      <c r="Z20" s="9"/>
      <c r="AA20" s="10" t="str">
        <f t="shared" si="1"/>
        <v>#N/A</v>
      </c>
      <c r="AB20" s="9"/>
      <c r="AD20" s="9"/>
      <c r="AF20" s="9"/>
      <c r="AH20" s="9"/>
    </row>
    <row r="21" ht="15.75" customHeight="1">
      <c r="A21" s="1" t="s">
        <v>12</v>
      </c>
      <c r="B21" s="4">
        <v>20.0</v>
      </c>
      <c r="C21" s="5" t="s">
        <v>13</v>
      </c>
      <c r="D21" s="20" t="s">
        <v>93</v>
      </c>
      <c r="E21" s="5" t="s">
        <v>13</v>
      </c>
      <c r="F21" s="4">
        <v>4.9436598267E10</v>
      </c>
      <c r="G21" s="5" t="s">
        <v>13</v>
      </c>
      <c r="H21" s="7">
        <v>31465.0</v>
      </c>
      <c r="I21" s="5" t="s">
        <v>13</v>
      </c>
      <c r="J21" s="1" t="s">
        <v>15</v>
      </c>
      <c r="K21" s="5" t="s">
        <v>13</v>
      </c>
      <c r="L21" s="1" t="s">
        <v>16</v>
      </c>
      <c r="M21" s="5" t="s">
        <v>13</v>
      </c>
      <c r="N21" s="4">
        <v>3.5997184238E10</v>
      </c>
      <c r="O21" s="5" t="s">
        <v>13</v>
      </c>
      <c r="P21" s="12" t="s">
        <v>94</v>
      </c>
      <c r="Q21" s="5" t="s">
        <v>13</v>
      </c>
      <c r="R21" s="1" t="s">
        <v>95</v>
      </c>
      <c r="S21" s="5" t="s">
        <v>13</v>
      </c>
      <c r="T21" s="4">
        <v>1.2311687E7</v>
      </c>
      <c r="U21" s="5" t="s">
        <v>13</v>
      </c>
      <c r="V21" s="1" t="s">
        <v>96</v>
      </c>
      <c r="W21" s="5" t="s">
        <v>13</v>
      </c>
      <c r="X21" s="4">
        <v>386.0</v>
      </c>
      <c r="Y21" s="5" t="s">
        <v>20</v>
      </c>
      <c r="Z21" s="9"/>
      <c r="AA21" s="10" t="str">
        <f t="shared" si="1"/>
        <v>#N/A</v>
      </c>
      <c r="AB21" s="9"/>
      <c r="AD21" s="9"/>
      <c r="AF21" s="9"/>
      <c r="AH21" s="9"/>
    </row>
    <row r="22" ht="15.75" customHeight="1">
      <c r="A22" s="1" t="s">
        <v>12</v>
      </c>
      <c r="B22" s="4">
        <v>21.0</v>
      </c>
      <c r="C22" s="5" t="s">
        <v>13</v>
      </c>
      <c r="D22" s="23" t="s">
        <v>97</v>
      </c>
      <c r="E22" s="5" t="s">
        <v>13</v>
      </c>
      <c r="F22" s="4">
        <v>4.9336598265E10</v>
      </c>
      <c r="G22" s="5" t="s">
        <v>13</v>
      </c>
      <c r="H22" s="7">
        <v>31141.0</v>
      </c>
      <c r="I22" s="5" t="s">
        <v>13</v>
      </c>
      <c r="J22" s="1" t="s">
        <v>15</v>
      </c>
      <c r="K22" s="5" t="s">
        <v>13</v>
      </c>
      <c r="L22" s="1" t="s">
        <v>16</v>
      </c>
      <c r="M22" s="5" t="s">
        <v>13</v>
      </c>
      <c r="N22" s="4">
        <v>3.5996779236E10</v>
      </c>
      <c r="O22" s="5" t="s">
        <v>13</v>
      </c>
      <c r="P22" s="12" t="s">
        <v>98</v>
      </c>
      <c r="Q22" s="5" t="s">
        <v>13</v>
      </c>
      <c r="R22" s="1" t="s">
        <v>18</v>
      </c>
      <c r="S22" s="5" t="s">
        <v>13</v>
      </c>
      <c r="T22" s="4">
        <v>1.2431698E7</v>
      </c>
      <c r="U22" s="5" t="s">
        <v>13</v>
      </c>
      <c r="V22" s="1" t="s">
        <v>99</v>
      </c>
      <c r="W22" s="5" t="s">
        <v>13</v>
      </c>
      <c r="X22" s="4">
        <v>400.0</v>
      </c>
      <c r="Y22" s="5" t="s">
        <v>20</v>
      </c>
      <c r="Z22" s="9"/>
      <c r="AA22" s="10" t="str">
        <f t="shared" si="1"/>
        <v>#N/A</v>
      </c>
      <c r="AB22" s="9"/>
      <c r="AD22" s="9"/>
      <c r="AF22" s="9"/>
      <c r="AH22" s="9"/>
    </row>
    <row r="23" ht="15.75" customHeight="1">
      <c r="A23" s="1" t="s">
        <v>12</v>
      </c>
      <c r="B23" s="4">
        <v>22.0</v>
      </c>
      <c r="C23" s="5" t="s">
        <v>13</v>
      </c>
      <c r="D23" s="23" t="s">
        <v>100</v>
      </c>
      <c r="E23" s="5" t="s">
        <v>13</v>
      </c>
      <c r="F23" s="4">
        <v>4.9236598263E10</v>
      </c>
      <c r="G23" s="5" t="s">
        <v>13</v>
      </c>
      <c r="H23" s="7">
        <v>30817.0</v>
      </c>
      <c r="I23" s="5" t="s">
        <v>13</v>
      </c>
      <c r="J23" s="1" t="s">
        <v>55</v>
      </c>
      <c r="K23" s="5" t="s">
        <v>13</v>
      </c>
      <c r="L23" s="1" t="s">
        <v>16</v>
      </c>
      <c r="M23" s="5" t="s">
        <v>13</v>
      </c>
      <c r="N23" s="4">
        <v>3.5996374234E10</v>
      </c>
      <c r="O23" s="5" t="s">
        <v>13</v>
      </c>
      <c r="P23" s="8" t="s">
        <v>101</v>
      </c>
      <c r="Q23" s="5" t="s">
        <v>13</v>
      </c>
      <c r="R23" s="1" t="s">
        <v>18</v>
      </c>
      <c r="S23" s="5" t="s">
        <v>13</v>
      </c>
      <c r="T23" s="4">
        <v>1.2431698E7</v>
      </c>
      <c r="U23" s="5" t="s">
        <v>13</v>
      </c>
      <c r="V23" s="1" t="s">
        <v>99</v>
      </c>
      <c r="W23" s="5" t="s">
        <v>13</v>
      </c>
      <c r="X23" s="4">
        <v>400.0</v>
      </c>
      <c r="Y23" s="5" t="s">
        <v>20</v>
      </c>
      <c r="Z23" s="9"/>
      <c r="AA23" s="10" t="str">
        <f t="shared" si="1"/>
        <v>#N/A</v>
      </c>
      <c r="AB23" s="9"/>
      <c r="AD23" s="9"/>
      <c r="AF23" s="9"/>
      <c r="AH23" s="9"/>
    </row>
    <row r="24" ht="15.75" customHeight="1">
      <c r="A24" s="1" t="s">
        <v>12</v>
      </c>
      <c r="B24" s="4">
        <v>23.0</v>
      </c>
      <c r="C24" s="5" t="s">
        <v>13</v>
      </c>
      <c r="D24" s="23" t="s">
        <v>102</v>
      </c>
      <c r="E24" s="5" t="s">
        <v>13</v>
      </c>
      <c r="F24" s="4">
        <v>4.9136598261E10</v>
      </c>
      <c r="G24" s="5" t="s">
        <v>13</v>
      </c>
      <c r="H24" s="7">
        <v>30493.0</v>
      </c>
      <c r="I24" s="5" t="s">
        <v>13</v>
      </c>
      <c r="J24" s="1" t="s">
        <v>15</v>
      </c>
      <c r="K24" s="5" t="s">
        <v>13</v>
      </c>
      <c r="L24" s="1" t="s">
        <v>16</v>
      </c>
      <c r="M24" s="5" t="s">
        <v>13</v>
      </c>
      <c r="N24" s="4">
        <v>3.5995969232E10</v>
      </c>
      <c r="O24" s="5" t="s">
        <v>13</v>
      </c>
      <c r="P24" s="8" t="s">
        <v>103</v>
      </c>
      <c r="Q24" s="5" t="s">
        <v>13</v>
      </c>
      <c r="R24" s="1" t="s">
        <v>18</v>
      </c>
      <c r="S24" s="5" t="s">
        <v>13</v>
      </c>
      <c r="T24" s="4">
        <v>1.2431698E7</v>
      </c>
      <c r="U24" s="5" t="s">
        <v>13</v>
      </c>
      <c r="V24" s="1" t="s">
        <v>99</v>
      </c>
      <c r="W24" s="5" t="s">
        <v>13</v>
      </c>
      <c r="X24" s="4">
        <v>400.0</v>
      </c>
      <c r="Y24" s="5" t="s">
        <v>20</v>
      </c>
      <c r="Z24" s="9"/>
      <c r="AA24" s="10" t="str">
        <f t="shared" si="1"/>
        <v>#N/A</v>
      </c>
      <c r="AB24" s="9"/>
      <c r="AD24" s="9"/>
      <c r="AF24" s="9"/>
      <c r="AH24" s="9"/>
    </row>
    <row r="25" ht="15.75" customHeight="1">
      <c r="A25" s="1" t="s">
        <v>12</v>
      </c>
      <c r="B25" s="4">
        <v>24.0</v>
      </c>
      <c r="C25" s="5" t="s">
        <v>13</v>
      </c>
      <c r="D25" s="24" t="s">
        <v>104</v>
      </c>
      <c r="E25" s="5" t="s">
        <v>13</v>
      </c>
      <c r="F25" s="4">
        <v>4.9036598259E10</v>
      </c>
      <c r="G25" s="5" t="s">
        <v>13</v>
      </c>
      <c r="H25" s="7">
        <v>30169.0</v>
      </c>
      <c r="I25" s="5" t="s">
        <v>13</v>
      </c>
      <c r="J25" s="1" t="s">
        <v>55</v>
      </c>
      <c r="K25" s="5" t="s">
        <v>13</v>
      </c>
      <c r="L25" s="1" t="s">
        <v>105</v>
      </c>
      <c r="M25" s="5" t="s">
        <v>13</v>
      </c>
      <c r="N25" s="4">
        <v>3.599556423E10</v>
      </c>
      <c r="O25" s="5" t="s">
        <v>13</v>
      </c>
      <c r="P25" s="8" t="s">
        <v>106</v>
      </c>
      <c r="Q25" s="5" t="s">
        <v>13</v>
      </c>
      <c r="R25" s="1" t="s">
        <v>107</v>
      </c>
      <c r="S25" s="5" t="s">
        <v>13</v>
      </c>
      <c r="T25" s="4">
        <v>1.2791731E7</v>
      </c>
      <c r="U25" s="5" t="s">
        <v>13</v>
      </c>
      <c r="V25" s="1" t="s">
        <v>108</v>
      </c>
      <c r="W25" s="5" t="s">
        <v>13</v>
      </c>
      <c r="X25" s="4">
        <v>442.0</v>
      </c>
      <c r="Y25" s="5" t="s">
        <v>20</v>
      </c>
      <c r="Z25" s="9"/>
      <c r="AA25" s="10" t="str">
        <f t="shared" si="1"/>
        <v>#N/A</v>
      </c>
      <c r="AB25" s="9"/>
      <c r="AD25" s="9"/>
      <c r="AF25" s="9"/>
      <c r="AH25" s="9"/>
    </row>
    <row r="26" ht="15.75" customHeight="1">
      <c r="A26" s="1" t="s">
        <v>12</v>
      </c>
      <c r="B26" s="4">
        <v>25.0</v>
      </c>
      <c r="C26" s="5" t="s">
        <v>13</v>
      </c>
      <c r="D26" s="24" t="s">
        <v>109</v>
      </c>
      <c r="E26" s="5" t="s">
        <v>13</v>
      </c>
      <c r="F26" s="4">
        <v>4.8936598257E10</v>
      </c>
      <c r="G26" s="5" t="s">
        <v>13</v>
      </c>
      <c r="H26" s="7">
        <v>29845.0</v>
      </c>
      <c r="I26" s="5" t="s">
        <v>13</v>
      </c>
      <c r="J26" s="1" t="s">
        <v>15</v>
      </c>
      <c r="K26" s="5" t="s">
        <v>13</v>
      </c>
      <c r="L26" s="1" t="s">
        <v>16</v>
      </c>
      <c r="M26" s="5" t="s">
        <v>13</v>
      </c>
      <c r="N26" s="4">
        <v>3.5995159228E10</v>
      </c>
      <c r="O26" s="5" t="s">
        <v>13</v>
      </c>
      <c r="P26" s="8" t="s">
        <v>110</v>
      </c>
      <c r="Q26" s="5" t="s">
        <v>13</v>
      </c>
      <c r="R26" s="1" t="s">
        <v>35</v>
      </c>
      <c r="S26" s="5" t="s">
        <v>13</v>
      </c>
      <c r="T26" s="4">
        <v>1.2911742E7</v>
      </c>
      <c r="U26" s="5" t="s">
        <v>13</v>
      </c>
      <c r="V26" s="1" t="s">
        <v>111</v>
      </c>
      <c r="W26" s="5" t="s">
        <v>13</v>
      </c>
      <c r="X26" s="4">
        <v>456.0</v>
      </c>
      <c r="Y26" s="5" t="s">
        <v>20</v>
      </c>
      <c r="Z26" s="9"/>
      <c r="AA26" s="10" t="str">
        <f t="shared" si="1"/>
        <v>#N/A</v>
      </c>
      <c r="AB26" s="9"/>
      <c r="AD26" s="9"/>
      <c r="AF26" s="9"/>
      <c r="AH26" s="9"/>
    </row>
    <row r="27" ht="15.75" customHeight="1">
      <c r="A27" s="1" t="s">
        <v>12</v>
      </c>
      <c r="B27" s="4">
        <v>26.0</v>
      </c>
      <c r="C27" s="5" t="s">
        <v>13</v>
      </c>
      <c r="D27" s="25" t="s">
        <v>112</v>
      </c>
      <c r="E27" s="5" t="s">
        <v>13</v>
      </c>
      <c r="F27" s="4">
        <v>4.8836598255E10</v>
      </c>
      <c r="G27" s="5" t="s">
        <v>13</v>
      </c>
      <c r="H27" s="7">
        <v>29521.0</v>
      </c>
      <c r="I27" s="5" t="s">
        <v>13</v>
      </c>
      <c r="J27" s="1" t="s">
        <v>55</v>
      </c>
      <c r="K27" s="5" t="s">
        <v>13</v>
      </c>
      <c r="L27" s="1" t="s">
        <v>16</v>
      </c>
      <c r="M27" s="5" t="s">
        <v>13</v>
      </c>
      <c r="N27" s="4">
        <v>3.5994754226E10</v>
      </c>
      <c r="O27" s="5" t="s">
        <v>13</v>
      </c>
      <c r="P27" s="12" t="s">
        <v>113</v>
      </c>
      <c r="Q27" s="5" t="s">
        <v>13</v>
      </c>
      <c r="R27" s="1" t="s">
        <v>39</v>
      </c>
      <c r="S27" s="5" t="s">
        <v>13</v>
      </c>
      <c r="T27" s="4">
        <v>1.3031753E7</v>
      </c>
      <c r="U27" s="5" t="s">
        <v>13</v>
      </c>
      <c r="V27" s="1" t="s">
        <v>114</v>
      </c>
      <c r="W27" s="5" t="s">
        <v>13</v>
      </c>
      <c r="X27" s="4">
        <v>470.0</v>
      </c>
      <c r="Y27" s="5" t="s">
        <v>20</v>
      </c>
      <c r="Z27" s="9"/>
      <c r="AA27" s="10" t="str">
        <f t="shared" si="1"/>
        <v>#N/A</v>
      </c>
      <c r="AB27" s="9"/>
      <c r="AD27" s="9"/>
      <c r="AF27" s="9"/>
      <c r="AH27" s="9"/>
    </row>
    <row r="28" ht="15.75" customHeight="1">
      <c r="A28" s="1" t="s">
        <v>12</v>
      </c>
      <c r="B28" s="4">
        <v>27.0</v>
      </c>
      <c r="C28" s="5" t="s">
        <v>13</v>
      </c>
      <c r="D28" s="25" t="s">
        <v>115</v>
      </c>
      <c r="E28" s="5" t="s">
        <v>13</v>
      </c>
      <c r="F28" s="4">
        <v>4.8736598253E10</v>
      </c>
      <c r="G28" s="5" t="s">
        <v>13</v>
      </c>
      <c r="H28" s="7">
        <v>29197.0</v>
      </c>
      <c r="I28" s="5" t="s">
        <v>13</v>
      </c>
      <c r="J28" s="1" t="s">
        <v>15</v>
      </c>
      <c r="K28" s="5" t="s">
        <v>13</v>
      </c>
      <c r="L28" s="1" t="s">
        <v>16</v>
      </c>
      <c r="M28" s="5" t="s">
        <v>13</v>
      </c>
      <c r="N28" s="4">
        <v>3.5994349224E10</v>
      </c>
      <c r="O28" s="5" t="s">
        <v>13</v>
      </c>
      <c r="P28" s="8" t="s">
        <v>116</v>
      </c>
      <c r="Q28" s="5" t="s">
        <v>13</v>
      </c>
      <c r="R28" s="1" t="s">
        <v>43</v>
      </c>
      <c r="S28" s="5" t="s">
        <v>13</v>
      </c>
      <c r="T28" s="4">
        <v>1.3151764E7</v>
      </c>
      <c r="U28" s="5" t="s">
        <v>13</v>
      </c>
      <c r="V28" s="1" t="s">
        <v>117</v>
      </c>
      <c r="W28" s="5" t="s">
        <v>13</v>
      </c>
      <c r="X28" s="4">
        <v>484.0</v>
      </c>
      <c r="Y28" s="5" t="s">
        <v>20</v>
      </c>
      <c r="Z28" s="9"/>
      <c r="AA28" s="10" t="str">
        <f t="shared" si="1"/>
        <v>#N/A</v>
      </c>
      <c r="AB28" s="9"/>
      <c r="AD28" s="9"/>
      <c r="AF28" s="9"/>
      <c r="AH28" s="9"/>
    </row>
    <row r="29" ht="15.75" customHeight="1">
      <c r="A29" s="1" t="s">
        <v>12</v>
      </c>
      <c r="B29" s="4">
        <v>28.0</v>
      </c>
      <c r="C29" s="5" t="s">
        <v>13</v>
      </c>
      <c r="D29" s="26" t="s">
        <v>118</v>
      </c>
      <c r="E29" s="5" t="s">
        <v>13</v>
      </c>
      <c r="F29" s="4">
        <v>4.8636598251E10</v>
      </c>
      <c r="G29" s="5" t="s">
        <v>13</v>
      </c>
      <c r="H29" s="7">
        <v>28873.0</v>
      </c>
      <c r="I29" s="5" t="s">
        <v>13</v>
      </c>
      <c r="J29" s="1" t="s">
        <v>15</v>
      </c>
      <c r="K29" s="5" t="s">
        <v>13</v>
      </c>
      <c r="L29" s="1" t="s">
        <v>16</v>
      </c>
      <c r="M29" s="5" t="s">
        <v>13</v>
      </c>
      <c r="N29" s="4">
        <v>3.5993944222E10</v>
      </c>
      <c r="O29" s="5" t="s">
        <v>13</v>
      </c>
      <c r="P29" s="8" t="s">
        <v>119</v>
      </c>
      <c r="Q29" s="5" t="s">
        <v>13</v>
      </c>
      <c r="R29" s="1" t="s">
        <v>47</v>
      </c>
      <c r="S29" s="5" t="s">
        <v>13</v>
      </c>
      <c r="T29" s="4">
        <v>1.3271775E7</v>
      </c>
      <c r="U29" s="5" t="s">
        <v>13</v>
      </c>
      <c r="V29" s="1" t="s">
        <v>120</v>
      </c>
      <c r="W29" s="5" t="s">
        <v>13</v>
      </c>
      <c r="X29" s="4">
        <v>498.0</v>
      </c>
      <c r="Y29" s="5" t="s">
        <v>20</v>
      </c>
      <c r="Z29" s="9"/>
      <c r="AA29" s="10" t="str">
        <f t="shared" si="1"/>
        <v>#N/A</v>
      </c>
      <c r="AB29" s="9"/>
      <c r="AD29" s="9"/>
      <c r="AF29" s="9"/>
      <c r="AH29" s="9"/>
    </row>
    <row r="30" ht="15.75" customHeight="1">
      <c r="A30" s="1" t="s">
        <v>12</v>
      </c>
      <c r="B30" s="4">
        <v>29.0</v>
      </c>
      <c r="C30" s="5" t="s">
        <v>13</v>
      </c>
      <c r="D30" s="26" t="s">
        <v>121</v>
      </c>
      <c r="E30" s="5" t="s">
        <v>13</v>
      </c>
      <c r="F30" s="4">
        <v>4.8536598249E10</v>
      </c>
      <c r="G30" s="5" t="s">
        <v>13</v>
      </c>
      <c r="H30" s="7">
        <v>28549.0</v>
      </c>
      <c r="I30" s="5" t="s">
        <v>13</v>
      </c>
      <c r="J30" s="1" t="s">
        <v>15</v>
      </c>
      <c r="K30" s="5" t="s">
        <v>13</v>
      </c>
      <c r="L30" s="1" t="s">
        <v>16</v>
      </c>
      <c r="M30" s="5" t="s">
        <v>13</v>
      </c>
      <c r="N30" s="4">
        <v>3.599353922E10</v>
      </c>
      <c r="O30" s="5" t="s">
        <v>13</v>
      </c>
      <c r="P30" s="12" t="s">
        <v>122</v>
      </c>
      <c r="Q30" s="5" t="s">
        <v>13</v>
      </c>
      <c r="R30" s="1" t="s">
        <v>123</v>
      </c>
      <c r="S30" s="5" t="s">
        <v>13</v>
      </c>
      <c r="T30" s="4">
        <v>1.3391786E7</v>
      </c>
      <c r="U30" s="5" t="s">
        <v>13</v>
      </c>
      <c r="V30" s="1" t="s">
        <v>124</v>
      </c>
      <c r="W30" s="5" t="s">
        <v>13</v>
      </c>
      <c r="X30" s="4">
        <v>512.0</v>
      </c>
      <c r="Y30" s="5" t="s">
        <v>20</v>
      </c>
      <c r="Z30" s="9"/>
      <c r="AA30" s="10" t="str">
        <f t="shared" si="1"/>
        <v>#N/A</v>
      </c>
      <c r="AB30" s="9"/>
      <c r="AD30" s="9"/>
      <c r="AF30" s="9"/>
      <c r="AH30" s="9"/>
    </row>
    <row r="31" ht="15.75" customHeight="1">
      <c r="A31" s="1" t="s">
        <v>12</v>
      </c>
      <c r="B31" s="4">
        <v>30.0</v>
      </c>
      <c r="C31" s="5" t="s">
        <v>13</v>
      </c>
      <c r="D31" s="27" t="s">
        <v>125</v>
      </c>
      <c r="E31" s="5" t="s">
        <v>13</v>
      </c>
      <c r="F31" s="4">
        <v>4.8436598247E10</v>
      </c>
      <c r="G31" s="5" t="s">
        <v>13</v>
      </c>
      <c r="H31" s="7">
        <v>28225.0</v>
      </c>
      <c r="I31" s="5" t="s">
        <v>13</v>
      </c>
      <c r="J31" s="1" t="s">
        <v>55</v>
      </c>
      <c r="K31" s="5" t="s">
        <v>13</v>
      </c>
      <c r="L31" s="1" t="s">
        <v>16</v>
      </c>
      <c r="M31" s="5" t="s">
        <v>13</v>
      </c>
      <c r="N31" s="4">
        <v>1.1988129874E10</v>
      </c>
      <c r="O31" s="5" t="s">
        <v>13</v>
      </c>
      <c r="P31" s="8" t="s">
        <v>126</v>
      </c>
      <c r="Q31" s="5" t="s">
        <v>13</v>
      </c>
      <c r="R31" s="1" t="s">
        <v>127</v>
      </c>
      <c r="S31" s="5" t="s">
        <v>13</v>
      </c>
      <c r="T31" s="4">
        <v>1.3511797E7</v>
      </c>
      <c r="U31" s="5" t="s">
        <v>13</v>
      </c>
      <c r="V31" s="1" t="s">
        <v>128</v>
      </c>
      <c r="W31" s="5" t="s">
        <v>13</v>
      </c>
      <c r="X31" s="4">
        <v>526.0</v>
      </c>
      <c r="Y31" s="5" t="s">
        <v>20</v>
      </c>
      <c r="Z31" s="9"/>
      <c r="AA31" s="10" t="str">
        <f t="shared" si="1"/>
        <v>#N/A</v>
      </c>
      <c r="AB31" s="9"/>
      <c r="AD31" s="9"/>
      <c r="AF31" s="9"/>
      <c r="AH31" s="9"/>
    </row>
    <row r="32" ht="15.75" customHeight="1">
      <c r="A32" s="1" t="s">
        <v>12</v>
      </c>
      <c r="B32" s="4">
        <v>31.0</v>
      </c>
      <c r="C32" s="5" t="s">
        <v>13</v>
      </c>
      <c r="D32" s="27" t="s">
        <v>129</v>
      </c>
      <c r="E32" s="5" t="s">
        <v>13</v>
      </c>
      <c r="F32" s="4">
        <v>4.8336598245E10</v>
      </c>
      <c r="G32" s="5" t="s">
        <v>13</v>
      </c>
      <c r="H32" s="7">
        <v>27901.0</v>
      </c>
      <c r="I32" s="5" t="s">
        <v>13</v>
      </c>
      <c r="J32" s="1" t="s">
        <v>15</v>
      </c>
      <c r="K32" s="5" t="s">
        <v>13</v>
      </c>
      <c r="L32" s="1" t="s">
        <v>130</v>
      </c>
      <c r="M32" s="5" t="s">
        <v>13</v>
      </c>
      <c r="N32" s="4">
        <v>1.1987724872E10</v>
      </c>
      <c r="O32" s="5" t="s">
        <v>13</v>
      </c>
      <c r="P32" s="12" t="s">
        <v>131</v>
      </c>
      <c r="Q32" s="5" t="s">
        <v>13</v>
      </c>
      <c r="R32" s="1" t="s">
        <v>132</v>
      </c>
      <c r="S32" s="5" t="s">
        <v>13</v>
      </c>
      <c r="T32" s="4">
        <v>1.3631808E7</v>
      </c>
      <c r="U32" s="5" t="s">
        <v>13</v>
      </c>
      <c r="V32" s="1" t="s">
        <v>133</v>
      </c>
      <c r="W32" s="5" t="s">
        <v>13</v>
      </c>
      <c r="X32" s="4">
        <v>540.0</v>
      </c>
      <c r="Y32" s="5" t="s">
        <v>20</v>
      </c>
      <c r="Z32" s="9"/>
      <c r="AA32" s="10" t="str">
        <f t="shared" si="1"/>
        <v>#N/A</v>
      </c>
      <c r="AB32" s="9"/>
      <c r="AD32" s="9"/>
      <c r="AF32" s="9"/>
      <c r="AH32" s="9"/>
    </row>
    <row r="33" ht="15.75" customHeight="1">
      <c r="A33" s="1" t="s">
        <v>12</v>
      </c>
      <c r="B33" s="4">
        <v>32.0</v>
      </c>
      <c r="C33" s="5" t="s">
        <v>13</v>
      </c>
      <c r="D33" s="27" t="s">
        <v>134</v>
      </c>
      <c r="E33" s="5" t="s">
        <v>13</v>
      </c>
      <c r="F33" s="4">
        <v>4.8236598243E10</v>
      </c>
      <c r="G33" s="5" t="s">
        <v>13</v>
      </c>
      <c r="H33" s="7">
        <v>27577.0</v>
      </c>
      <c r="I33" s="5" t="s">
        <v>13</v>
      </c>
      <c r="J33" s="1" t="s">
        <v>55</v>
      </c>
      <c r="K33" s="5" t="s">
        <v>13</v>
      </c>
      <c r="L33" s="1" t="s">
        <v>16</v>
      </c>
      <c r="M33" s="5" t="s">
        <v>13</v>
      </c>
      <c r="N33" s="4">
        <v>1.198731987E10</v>
      </c>
      <c r="O33" s="5" t="s">
        <v>13</v>
      </c>
      <c r="P33" s="8" t="s">
        <v>135</v>
      </c>
      <c r="Q33" s="5" t="s">
        <v>13</v>
      </c>
      <c r="R33" s="1" t="s">
        <v>64</v>
      </c>
      <c r="S33" s="5" t="s">
        <v>13</v>
      </c>
      <c r="T33" s="4">
        <v>1.3751819E7</v>
      </c>
      <c r="U33" s="5" t="s">
        <v>13</v>
      </c>
      <c r="V33" s="1" t="s">
        <v>136</v>
      </c>
      <c r="W33" s="5" t="s">
        <v>13</v>
      </c>
      <c r="X33" s="4">
        <v>554.0</v>
      </c>
      <c r="Y33" s="5" t="s">
        <v>20</v>
      </c>
      <c r="Z33" s="9"/>
      <c r="AA33" s="10" t="str">
        <f t="shared" si="1"/>
        <v>#N/A</v>
      </c>
      <c r="AB33" s="9"/>
      <c r="AD33" s="9"/>
      <c r="AF33" s="9"/>
      <c r="AH33" s="9"/>
    </row>
    <row r="34" ht="15.75" customHeight="1">
      <c r="A34" s="1" t="s">
        <v>12</v>
      </c>
      <c r="B34" s="4">
        <v>33.0</v>
      </c>
      <c r="C34" s="5" t="s">
        <v>13</v>
      </c>
      <c r="D34" s="28" t="s">
        <v>137</v>
      </c>
      <c r="E34" s="5" t="s">
        <v>13</v>
      </c>
      <c r="F34" s="4">
        <v>4.8136598241E10</v>
      </c>
      <c r="G34" s="5" t="s">
        <v>13</v>
      </c>
      <c r="H34" s="7">
        <v>27253.0</v>
      </c>
      <c r="I34" s="5" t="s">
        <v>13</v>
      </c>
      <c r="J34" s="1" t="s">
        <v>55</v>
      </c>
      <c r="K34" s="5" t="s">
        <v>13</v>
      </c>
      <c r="L34" s="1" t="s">
        <v>16</v>
      </c>
      <c r="M34" s="5" t="s">
        <v>13</v>
      </c>
      <c r="N34" s="4">
        <v>1.1986914868E10</v>
      </c>
      <c r="O34" s="5" t="s">
        <v>13</v>
      </c>
      <c r="P34" s="8" t="s">
        <v>138</v>
      </c>
      <c r="Q34" s="5" t="s">
        <v>13</v>
      </c>
      <c r="R34" s="1" t="s">
        <v>68</v>
      </c>
      <c r="S34" s="5" t="s">
        <v>13</v>
      </c>
      <c r="T34" s="4">
        <v>1.387183E7</v>
      </c>
      <c r="U34" s="5" t="s">
        <v>13</v>
      </c>
      <c r="V34" s="1" t="s">
        <v>139</v>
      </c>
      <c r="W34" s="5" t="s">
        <v>13</v>
      </c>
      <c r="X34" s="4">
        <v>568.0</v>
      </c>
      <c r="Y34" s="5" t="s">
        <v>20</v>
      </c>
      <c r="Z34" s="9"/>
      <c r="AA34" s="10" t="str">
        <f t="shared" si="1"/>
        <v>#N/A</v>
      </c>
      <c r="AB34" s="9"/>
      <c r="AD34" s="9"/>
      <c r="AF34" s="9"/>
      <c r="AH34" s="9"/>
    </row>
    <row r="35" ht="15.75" customHeight="1">
      <c r="A35" s="1" t="s">
        <v>12</v>
      </c>
      <c r="B35" s="4">
        <v>34.0</v>
      </c>
      <c r="C35" s="5" t="s">
        <v>13</v>
      </c>
      <c r="D35" s="28" t="s">
        <v>140</v>
      </c>
      <c r="E35" s="5" t="s">
        <v>13</v>
      </c>
      <c r="F35" s="4">
        <v>4.8036598239E10</v>
      </c>
      <c r="G35" s="5" t="s">
        <v>13</v>
      </c>
      <c r="H35" s="7">
        <v>26929.0</v>
      </c>
      <c r="I35" s="5" t="s">
        <v>13</v>
      </c>
      <c r="J35" s="1" t="s">
        <v>55</v>
      </c>
      <c r="K35" s="5" t="s">
        <v>13</v>
      </c>
      <c r="L35" s="1" t="s">
        <v>16</v>
      </c>
      <c r="M35" s="5" t="s">
        <v>13</v>
      </c>
      <c r="N35" s="4">
        <v>1.1986509866E10</v>
      </c>
      <c r="O35" s="5" t="s">
        <v>13</v>
      </c>
      <c r="P35" s="8" t="s">
        <v>141</v>
      </c>
      <c r="Q35" s="5" t="s">
        <v>13</v>
      </c>
      <c r="R35" s="1" t="s">
        <v>72</v>
      </c>
      <c r="S35" s="5" t="s">
        <v>13</v>
      </c>
      <c r="T35" s="4">
        <v>1.3991841E7</v>
      </c>
      <c r="U35" s="5" t="s">
        <v>13</v>
      </c>
      <c r="V35" s="1" t="s">
        <v>19</v>
      </c>
      <c r="W35" s="5" t="s">
        <v>13</v>
      </c>
      <c r="X35" s="4">
        <v>582.0</v>
      </c>
      <c r="Y35" s="5" t="s">
        <v>20</v>
      </c>
      <c r="Z35" s="9"/>
      <c r="AA35" s="10" t="str">
        <f t="shared" si="1"/>
        <v>#N/A</v>
      </c>
      <c r="AB35" s="9"/>
      <c r="AD35" s="9"/>
      <c r="AF35" s="9"/>
      <c r="AH35" s="9"/>
    </row>
    <row r="36" ht="15.75" customHeight="1">
      <c r="A36" s="1" t="s">
        <v>12</v>
      </c>
      <c r="B36" s="4">
        <v>35.0</v>
      </c>
      <c r="C36" s="5" t="s">
        <v>13</v>
      </c>
      <c r="D36" s="28" t="s">
        <v>142</v>
      </c>
      <c r="E36" s="5" t="s">
        <v>13</v>
      </c>
      <c r="F36" s="4">
        <v>4.7936598237E10</v>
      </c>
      <c r="G36" s="5" t="s">
        <v>13</v>
      </c>
      <c r="H36" s="7">
        <v>26605.0</v>
      </c>
      <c r="I36" s="5" t="s">
        <v>13</v>
      </c>
      <c r="J36" s="1" t="s">
        <v>15</v>
      </c>
      <c r="K36" s="5" t="s">
        <v>13</v>
      </c>
      <c r="L36" s="1" t="s">
        <v>16</v>
      </c>
      <c r="M36" s="5" t="s">
        <v>13</v>
      </c>
      <c r="N36" s="4">
        <v>1.1986104864E10</v>
      </c>
      <c r="O36" s="5" t="s">
        <v>13</v>
      </c>
      <c r="P36" s="8" t="s">
        <v>143</v>
      </c>
      <c r="Q36" s="5" t="s">
        <v>13</v>
      </c>
      <c r="R36" s="1" t="s">
        <v>76</v>
      </c>
      <c r="S36" s="5" t="s">
        <v>13</v>
      </c>
      <c r="T36" s="4">
        <v>1.4111852E7</v>
      </c>
      <c r="U36" s="5" t="s">
        <v>13</v>
      </c>
      <c r="V36" s="1" t="s">
        <v>24</v>
      </c>
      <c r="W36" s="5" t="s">
        <v>13</v>
      </c>
      <c r="X36" s="4">
        <v>596.0</v>
      </c>
      <c r="Y36" s="5" t="s">
        <v>20</v>
      </c>
      <c r="Z36" s="9"/>
      <c r="AA36" s="10" t="str">
        <f t="shared" si="1"/>
        <v>#N/A</v>
      </c>
      <c r="AB36" s="9"/>
      <c r="AD36" s="9"/>
      <c r="AF36" s="9"/>
      <c r="AH36" s="9"/>
    </row>
    <row r="37" ht="15.75" customHeight="1">
      <c r="A37" s="1" t="s">
        <v>12</v>
      </c>
      <c r="B37" s="4">
        <v>36.0</v>
      </c>
      <c r="C37" s="5" t="s">
        <v>13</v>
      </c>
      <c r="D37" s="29" t="s">
        <v>144</v>
      </c>
      <c r="E37" s="5" t="s">
        <v>13</v>
      </c>
      <c r="F37" s="4">
        <v>4.7836598235E10</v>
      </c>
      <c r="G37" s="5" t="s">
        <v>13</v>
      </c>
      <c r="H37" s="7">
        <v>26281.0</v>
      </c>
      <c r="I37" s="5" t="s">
        <v>13</v>
      </c>
      <c r="J37" s="1" t="s">
        <v>55</v>
      </c>
      <c r="K37" s="5" t="s">
        <v>13</v>
      </c>
      <c r="L37" s="1" t="s">
        <v>145</v>
      </c>
      <c r="M37" s="5" t="s">
        <v>13</v>
      </c>
      <c r="N37" s="4">
        <v>1.1985699862E10</v>
      </c>
      <c r="O37" s="5" t="s">
        <v>13</v>
      </c>
      <c r="P37" s="8" t="s">
        <v>146</v>
      </c>
      <c r="Q37" s="5" t="s">
        <v>13</v>
      </c>
      <c r="R37" s="1" t="s">
        <v>147</v>
      </c>
      <c r="S37" s="5" t="s">
        <v>13</v>
      </c>
      <c r="T37" s="4">
        <v>1.4231863E7</v>
      </c>
      <c r="U37" s="5" t="s">
        <v>13</v>
      </c>
      <c r="V37" s="1" t="s">
        <v>148</v>
      </c>
      <c r="W37" s="5" t="s">
        <v>13</v>
      </c>
      <c r="X37" s="4">
        <v>610.0</v>
      </c>
      <c r="Y37" s="5" t="s">
        <v>20</v>
      </c>
      <c r="Z37" s="9"/>
      <c r="AA37" s="10" t="str">
        <f t="shared" si="1"/>
        <v>#N/A</v>
      </c>
      <c r="AB37" s="9"/>
      <c r="AD37" s="9"/>
      <c r="AF37" s="9"/>
      <c r="AH37" s="9"/>
    </row>
    <row r="38" ht="15.75" customHeight="1">
      <c r="A38" s="1" t="s">
        <v>12</v>
      </c>
      <c r="B38" s="4">
        <v>37.0</v>
      </c>
      <c r="C38" s="5" t="s">
        <v>13</v>
      </c>
      <c r="D38" s="29" t="s">
        <v>149</v>
      </c>
      <c r="E38" s="5" t="s">
        <v>13</v>
      </c>
      <c r="F38" s="4">
        <v>4.7736598233E10</v>
      </c>
      <c r="G38" s="5" t="s">
        <v>13</v>
      </c>
      <c r="H38" s="7">
        <v>25957.0</v>
      </c>
      <c r="I38" s="5" t="s">
        <v>13</v>
      </c>
      <c r="J38" s="1" t="s">
        <v>15</v>
      </c>
      <c r="K38" s="5" t="s">
        <v>13</v>
      </c>
      <c r="L38" s="1" t="s">
        <v>16</v>
      </c>
      <c r="M38" s="5" t="s">
        <v>13</v>
      </c>
      <c r="N38" s="4">
        <v>1.198529486E10</v>
      </c>
      <c r="O38" s="5" t="s">
        <v>13</v>
      </c>
      <c r="P38" s="8" t="s">
        <v>150</v>
      </c>
      <c r="Q38" s="5" t="s">
        <v>13</v>
      </c>
      <c r="R38" s="1" t="s">
        <v>85</v>
      </c>
      <c r="S38" s="5" t="s">
        <v>13</v>
      </c>
      <c r="T38" s="4">
        <v>1.4351874E7</v>
      </c>
      <c r="U38" s="5" t="s">
        <v>13</v>
      </c>
      <c r="V38" s="1" t="s">
        <v>32</v>
      </c>
      <c r="W38" s="5" t="s">
        <v>13</v>
      </c>
      <c r="X38" s="4">
        <v>624.0</v>
      </c>
      <c r="Y38" s="5" t="s">
        <v>20</v>
      </c>
      <c r="Z38" s="9"/>
      <c r="AA38" s="10" t="str">
        <f t="shared" si="1"/>
        <v>#N/A</v>
      </c>
      <c r="AB38" s="9"/>
      <c r="AD38" s="9"/>
      <c r="AF38" s="9"/>
      <c r="AH38" s="9"/>
    </row>
    <row r="39" ht="15.75" customHeight="1">
      <c r="A39" s="1" t="s">
        <v>12</v>
      </c>
      <c r="B39" s="4">
        <v>38.0</v>
      </c>
      <c r="C39" s="5" t="s">
        <v>13</v>
      </c>
      <c r="D39" s="30" t="s">
        <v>151</v>
      </c>
      <c r="E39" s="5" t="s">
        <v>13</v>
      </c>
      <c r="F39" s="4">
        <v>4.7636598231E10</v>
      </c>
      <c r="G39" s="5" t="s">
        <v>13</v>
      </c>
      <c r="H39" s="7">
        <v>25633.0</v>
      </c>
      <c r="I39" s="5" t="s">
        <v>13</v>
      </c>
      <c r="J39" s="1" t="s">
        <v>15</v>
      </c>
      <c r="K39" s="5" t="s">
        <v>13</v>
      </c>
      <c r="L39" s="1" t="s">
        <v>16</v>
      </c>
      <c r="M39" s="5" t="s">
        <v>13</v>
      </c>
      <c r="N39" s="4">
        <v>1.1984889858E10</v>
      </c>
      <c r="O39" s="5" t="s">
        <v>13</v>
      </c>
      <c r="P39" s="8" t="s">
        <v>152</v>
      </c>
      <c r="Q39" s="5" t="s">
        <v>13</v>
      </c>
      <c r="R39" s="1" t="s">
        <v>153</v>
      </c>
      <c r="S39" s="5" t="s">
        <v>13</v>
      </c>
      <c r="T39" s="4">
        <v>1.4471885E7</v>
      </c>
      <c r="U39" s="5" t="s">
        <v>13</v>
      </c>
      <c r="V39" s="1" t="s">
        <v>36</v>
      </c>
      <c r="W39" s="5" t="s">
        <v>13</v>
      </c>
      <c r="X39" s="4">
        <v>638.0</v>
      </c>
      <c r="Y39" s="5" t="s">
        <v>20</v>
      </c>
      <c r="Z39" s="9"/>
      <c r="AA39" s="10" t="str">
        <f t="shared" si="1"/>
        <v>#N/A</v>
      </c>
      <c r="AB39" s="9"/>
      <c r="AD39" s="9"/>
      <c r="AF39" s="9"/>
      <c r="AH39" s="9"/>
    </row>
    <row r="40" ht="15.75" customHeight="1">
      <c r="A40" s="1" t="s">
        <v>12</v>
      </c>
      <c r="B40" s="4">
        <v>39.0</v>
      </c>
      <c r="C40" s="5" t="s">
        <v>13</v>
      </c>
      <c r="D40" s="30" t="s">
        <v>154</v>
      </c>
      <c r="E40" s="5" t="s">
        <v>13</v>
      </c>
      <c r="F40" s="4">
        <v>4.7536598229E10</v>
      </c>
      <c r="G40" s="5" t="s">
        <v>13</v>
      </c>
      <c r="H40" s="7">
        <v>25309.0</v>
      </c>
      <c r="I40" s="5" t="s">
        <v>13</v>
      </c>
      <c r="J40" s="1" t="s">
        <v>55</v>
      </c>
      <c r="K40" s="5" t="s">
        <v>13</v>
      </c>
      <c r="L40" s="1" t="s">
        <v>16</v>
      </c>
      <c r="M40" s="5" t="s">
        <v>13</v>
      </c>
      <c r="N40" s="4">
        <v>1.1984484856E10</v>
      </c>
      <c r="O40" s="5" t="s">
        <v>13</v>
      </c>
      <c r="P40" s="8" t="s">
        <v>155</v>
      </c>
      <c r="Q40" s="5" t="s">
        <v>13</v>
      </c>
      <c r="R40" s="1" t="s">
        <v>153</v>
      </c>
      <c r="S40" s="5" t="s">
        <v>13</v>
      </c>
      <c r="T40" s="4">
        <v>1.4471885E7</v>
      </c>
      <c r="U40" s="5" t="s">
        <v>13</v>
      </c>
      <c r="V40" s="1" t="s">
        <v>36</v>
      </c>
      <c r="W40" s="5" t="s">
        <v>13</v>
      </c>
      <c r="X40" s="4">
        <v>638.0</v>
      </c>
      <c r="Y40" s="5" t="s">
        <v>20</v>
      </c>
      <c r="Z40" s="9"/>
      <c r="AA40" s="10" t="str">
        <f t="shared" si="1"/>
        <v>#N/A</v>
      </c>
      <c r="AB40" s="9"/>
      <c r="AD40" s="9"/>
      <c r="AF40" s="9"/>
      <c r="AH40" s="9"/>
    </row>
    <row r="41" ht="15.75" customHeight="1">
      <c r="A41" s="1" t="s">
        <v>12</v>
      </c>
      <c r="B41" s="4">
        <v>40.0</v>
      </c>
      <c r="C41" s="5" t="s">
        <v>13</v>
      </c>
      <c r="D41" s="30" t="s">
        <v>156</v>
      </c>
      <c r="E41" s="5" t="s">
        <v>13</v>
      </c>
      <c r="F41" s="4">
        <v>4.7436598227E10</v>
      </c>
      <c r="G41" s="5" t="s">
        <v>13</v>
      </c>
      <c r="H41" s="7">
        <v>24985.0</v>
      </c>
      <c r="I41" s="5" t="s">
        <v>13</v>
      </c>
      <c r="J41" s="1" t="s">
        <v>55</v>
      </c>
      <c r="K41" s="5" t="s">
        <v>13</v>
      </c>
      <c r="L41" s="1" t="s">
        <v>16</v>
      </c>
      <c r="M41" s="5" t="s">
        <v>13</v>
      </c>
      <c r="N41" s="4">
        <v>1.1984079854E10</v>
      </c>
      <c r="O41" s="5" t="s">
        <v>13</v>
      </c>
      <c r="P41" s="12" t="s">
        <v>157</v>
      </c>
      <c r="Q41" s="5" t="s">
        <v>13</v>
      </c>
      <c r="R41" s="1" t="s">
        <v>153</v>
      </c>
      <c r="S41" s="5" t="s">
        <v>13</v>
      </c>
      <c r="T41" s="4">
        <v>1.4471885E7</v>
      </c>
      <c r="U41" s="5" t="s">
        <v>13</v>
      </c>
      <c r="V41" s="1" t="s">
        <v>36</v>
      </c>
      <c r="W41" s="5" t="s">
        <v>13</v>
      </c>
      <c r="X41" s="4">
        <v>638.0</v>
      </c>
      <c r="Y41" s="5" t="s">
        <v>20</v>
      </c>
      <c r="Z41" s="9"/>
      <c r="AA41" s="10" t="str">
        <f t="shared" si="1"/>
        <v>#N/A</v>
      </c>
      <c r="AB41" s="9"/>
      <c r="AD41" s="9"/>
      <c r="AF41" s="9"/>
      <c r="AH41" s="9"/>
    </row>
    <row r="42" ht="15.75" customHeight="1">
      <c r="A42" s="1" t="s">
        <v>12</v>
      </c>
      <c r="B42" s="4">
        <v>41.0</v>
      </c>
      <c r="C42" s="5" t="s">
        <v>13</v>
      </c>
      <c r="D42" s="30" t="s">
        <v>158</v>
      </c>
      <c r="E42" s="5" t="s">
        <v>13</v>
      </c>
      <c r="F42" s="4">
        <v>4.7336598225E10</v>
      </c>
      <c r="G42" s="5" t="s">
        <v>13</v>
      </c>
      <c r="H42" s="7">
        <v>24661.0</v>
      </c>
      <c r="I42" s="5" t="s">
        <v>13</v>
      </c>
      <c r="J42" s="1" t="s">
        <v>15</v>
      </c>
      <c r="K42" s="5" t="s">
        <v>13</v>
      </c>
      <c r="L42" s="1" t="s">
        <v>16</v>
      </c>
      <c r="M42" s="5" t="s">
        <v>13</v>
      </c>
      <c r="N42" s="4">
        <v>1.1983674852E10</v>
      </c>
      <c r="O42" s="5" t="s">
        <v>13</v>
      </c>
      <c r="P42" s="8" t="s">
        <v>159</v>
      </c>
      <c r="Q42" s="5" t="s">
        <v>13</v>
      </c>
      <c r="R42" s="1" t="s">
        <v>153</v>
      </c>
      <c r="S42" s="5" t="s">
        <v>13</v>
      </c>
      <c r="T42" s="4">
        <v>1.4471885E7</v>
      </c>
      <c r="U42" s="5" t="s">
        <v>13</v>
      </c>
      <c r="V42" s="1" t="s">
        <v>36</v>
      </c>
      <c r="W42" s="5" t="s">
        <v>13</v>
      </c>
      <c r="X42" s="4">
        <v>638.0</v>
      </c>
      <c r="Y42" s="5" t="s">
        <v>20</v>
      </c>
      <c r="Z42" s="9"/>
      <c r="AA42" s="10" t="str">
        <f t="shared" si="1"/>
        <v>#N/A</v>
      </c>
      <c r="AB42" s="9"/>
      <c r="AD42" s="9"/>
      <c r="AF42" s="9"/>
      <c r="AH42" s="9"/>
    </row>
    <row r="43" ht="15.75" customHeight="1">
      <c r="A43" s="1" t="s">
        <v>12</v>
      </c>
      <c r="B43" s="4">
        <v>42.0</v>
      </c>
      <c r="C43" s="5" t="s">
        <v>13</v>
      </c>
      <c r="D43" s="18" t="s">
        <v>160</v>
      </c>
      <c r="E43" s="5" t="s">
        <v>13</v>
      </c>
      <c r="F43" s="4">
        <v>4.7236598223E10</v>
      </c>
      <c r="G43" s="5" t="s">
        <v>13</v>
      </c>
      <c r="H43" s="7">
        <v>24337.0</v>
      </c>
      <c r="I43" s="5" t="s">
        <v>13</v>
      </c>
      <c r="J43" s="1" t="s">
        <v>15</v>
      </c>
      <c r="K43" s="5" t="s">
        <v>13</v>
      </c>
      <c r="L43" s="1" t="s">
        <v>16</v>
      </c>
      <c r="M43" s="5" t="s">
        <v>13</v>
      </c>
      <c r="N43" s="4">
        <v>1.198326985E10</v>
      </c>
      <c r="O43" s="5" t="s">
        <v>13</v>
      </c>
      <c r="P43" s="8" t="s">
        <v>161</v>
      </c>
      <c r="Q43" s="5" t="s">
        <v>13</v>
      </c>
      <c r="R43" s="1" t="s">
        <v>23</v>
      </c>
      <c r="S43" s="5" t="s">
        <v>13</v>
      </c>
      <c r="T43" s="4">
        <v>1.4951929E7</v>
      </c>
      <c r="U43" s="5" t="s">
        <v>13</v>
      </c>
      <c r="V43" s="1" t="s">
        <v>18</v>
      </c>
      <c r="W43" s="5" t="s">
        <v>13</v>
      </c>
      <c r="X43" s="4">
        <v>694.0</v>
      </c>
      <c r="Y43" s="5" t="s">
        <v>20</v>
      </c>
      <c r="Z43" s="9"/>
      <c r="AA43" s="10" t="str">
        <f t="shared" si="1"/>
        <v>#N/A</v>
      </c>
      <c r="AB43" s="9"/>
      <c r="AD43" s="9"/>
      <c r="AF43" s="9"/>
      <c r="AH43" s="9"/>
    </row>
    <row r="44" ht="15.75" customHeight="1">
      <c r="A44" s="1" t="s">
        <v>12</v>
      </c>
      <c r="B44" s="4">
        <v>43.0</v>
      </c>
      <c r="C44" s="5" t="s">
        <v>13</v>
      </c>
      <c r="D44" s="18" t="s">
        <v>162</v>
      </c>
      <c r="E44" s="5" t="s">
        <v>13</v>
      </c>
      <c r="F44" s="4">
        <v>4.7136598221E10</v>
      </c>
      <c r="G44" s="5" t="s">
        <v>13</v>
      </c>
      <c r="H44" s="7">
        <v>24013.0</v>
      </c>
      <c r="I44" s="5" t="s">
        <v>13</v>
      </c>
      <c r="J44" s="1" t="s">
        <v>55</v>
      </c>
      <c r="K44" s="5" t="s">
        <v>13</v>
      </c>
      <c r="L44" s="1" t="s">
        <v>16</v>
      </c>
      <c r="M44" s="5" t="s">
        <v>13</v>
      </c>
      <c r="N44" s="4">
        <v>1.1982864848E10</v>
      </c>
      <c r="O44" s="5" t="s">
        <v>13</v>
      </c>
      <c r="P44" s="12" t="s">
        <v>163</v>
      </c>
      <c r="Q44" s="5" t="s">
        <v>13</v>
      </c>
      <c r="R44" s="1" t="s">
        <v>27</v>
      </c>
      <c r="S44" s="5" t="s">
        <v>13</v>
      </c>
      <c r="T44" s="4">
        <v>1.507194E7</v>
      </c>
      <c r="U44" s="5" t="s">
        <v>13</v>
      </c>
      <c r="V44" s="1" t="s">
        <v>164</v>
      </c>
      <c r="W44" s="5" t="s">
        <v>13</v>
      </c>
      <c r="X44" s="4">
        <v>708.0</v>
      </c>
      <c r="Y44" s="5" t="s">
        <v>20</v>
      </c>
      <c r="Z44" s="9"/>
      <c r="AA44" s="10" t="str">
        <f t="shared" si="1"/>
        <v>#N/A</v>
      </c>
      <c r="AB44" s="9"/>
      <c r="AD44" s="9"/>
      <c r="AF44" s="9"/>
      <c r="AH44" s="9"/>
    </row>
    <row r="45" ht="15.75" customHeight="1">
      <c r="A45" s="1" t="s">
        <v>12</v>
      </c>
      <c r="B45" s="4">
        <v>44.0</v>
      </c>
      <c r="C45" s="5" t="s">
        <v>13</v>
      </c>
      <c r="D45" s="31" t="s">
        <v>165</v>
      </c>
      <c r="E45" s="5" t="s">
        <v>13</v>
      </c>
      <c r="F45" s="4">
        <v>4.7036598219E10</v>
      </c>
      <c r="G45" s="5" t="s">
        <v>13</v>
      </c>
      <c r="H45" s="7">
        <v>23689.0</v>
      </c>
      <c r="I45" s="5" t="s">
        <v>13</v>
      </c>
      <c r="J45" s="1" t="s">
        <v>15</v>
      </c>
      <c r="K45" s="5" t="s">
        <v>13</v>
      </c>
      <c r="L45" s="1" t="s">
        <v>16</v>
      </c>
      <c r="M45" s="5" t="s">
        <v>13</v>
      </c>
      <c r="N45" s="4">
        <v>1.1982459846E10</v>
      </c>
      <c r="O45" s="5" t="s">
        <v>13</v>
      </c>
      <c r="P45" s="12" t="s">
        <v>166</v>
      </c>
      <c r="Q45" s="5" t="s">
        <v>13</v>
      </c>
      <c r="R45" s="1" t="s">
        <v>31</v>
      </c>
      <c r="S45" s="5" t="s">
        <v>13</v>
      </c>
      <c r="T45" s="4">
        <v>1.5191951E7</v>
      </c>
      <c r="U45" s="5" t="s">
        <v>13</v>
      </c>
      <c r="V45" s="1" t="s">
        <v>61</v>
      </c>
      <c r="W45" s="5" t="s">
        <v>13</v>
      </c>
      <c r="X45" s="4">
        <v>722.0</v>
      </c>
      <c r="Y45" s="5" t="s">
        <v>20</v>
      </c>
      <c r="Z45" s="9"/>
      <c r="AA45" s="10" t="str">
        <f t="shared" si="1"/>
        <v>#N/A</v>
      </c>
      <c r="AB45" s="9"/>
      <c r="AD45" s="9"/>
      <c r="AF45" s="9"/>
      <c r="AH45" s="9"/>
    </row>
    <row r="46" ht="15.75" customHeight="1">
      <c r="A46" s="1" t="s">
        <v>12</v>
      </c>
      <c r="B46" s="4">
        <v>45.0</v>
      </c>
      <c r="C46" s="5" t="s">
        <v>13</v>
      </c>
      <c r="D46" s="31" t="s">
        <v>167</v>
      </c>
      <c r="E46" s="5" t="s">
        <v>13</v>
      </c>
      <c r="F46" s="4">
        <v>4.6936598217E10</v>
      </c>
      <c r="G46" s="5" t="s">
        <v>13</v>
      </c>
      <c r="H46" s="7">
        <v>23365.0</v>
      </c>
      <c r="I46" s="5" t="s">
        <v>13</v>
      </c>
      <c r="J46" s="1" t="s">
        <v>15</v>
      </c>
      <c r="K46" s="5" t="s">
        <v>13</v>
      </c>
      <c r="L46" s="1" t="s">
        <v>16</v>
      </c>
      <c r="M46" s="5" t="s">
        <v>13</v>
      </c>
      <c r="N46" s="4">
        <v>1.1982054844E10</v>
      </c>
      <c r="O46" s="5" t="s">
        <v>13</v>
      </c>
      <c r="P46" s="12" t="s">
        <v>168</v>
      </c>
      <c r="Q46" s="5" t="s">
        <v>13</v>
      </c>
      <c r="R46" s="1" t="s">
        <v>35</v>
      </c>
      <c r="S46" s="5" t="s">
        <v>13</v>
      </c>
      <c r="T46" s="4">
        <v>1.5311962E7</v>
      </c>
      <c r="U46" s="5" t="s">
        <v>13</v>
      </c>
      <c r="V46" s="1" t="s">
        <v>65</v>
      </c>
      <c r="W46" s="5" t="s">
        <v>13</v>
      </c>
      <c r="X46" s="4">
        <v>736.0</v>
      </c>
      <c r="Y46" s="5" t="s">
        <v>20</v>
      </c>
      <c r="Z46" s="9"/>
      <c r="AA46" s="10" t="str">
        <f t="shared" si="1"/>
        <v>#N/A</v>
      </c>
      <c r="AB46" s="9"/>
      <c r="AD46" s="9"/>
      <c r="AF46" s="9"/>
      <c r="AH46" s="9"/>
    </row>
    <row r="47" ht="15.75" customHeight="1">
      <c r="A47" s="1" t="s">
        <v>12</v>
      </c>
      <c r="B47" s="4">
        <v>46.0</v>
      </c>
      <c r="C47" s="5" t="s">
        <v>13</v>
      </c>
      <c r="D47" s="32" t="s">
        <v>169</v>
      </c>
      <c r="E47" s="5" t="s">
        <v>13</v>
      </c>
      <c r="F47" s="4">
        <v>4.6836598215E10</v>
      </c>
      <c r="G47" s="5" t="s">
        <v>13</v>
      </c>
      <c r="H47" s="7">
        <v>23041.0</v>
      </c>
      <c r="I47" s="5" t="s">
        <v>13</v>
      </c>
      <c r="J47" s="1" t="s">
        <v>55</v>
      </c>
      <c r="K47" s="5" t="s">
        <v>13</v>
      </c>
      <c r="L47" s="1" t="s">
        <v>16</v>
      </c>
      <c r="M47" s="5" t="s">
        <v>13</v>
      </c>
      <c r="N47" s="4">
        <v>1.1981649842E10</v>
      </c>
      <c r="O47" s="5" t="s">
        <v>13</v>
      </c>
      <c r="P47" s="12" t="s">
        <v>170</v>
      </c>
      <c r="Q47" s="5" t="s">
        <v>13</v>
      </c>
      <c r="R47" s="1" t="s">
        <v>39</v>
      </c>
      <c r="S47" s="5" t="s">
        <v>13</v>
      </c>
      <c r="T47" s="4">
        <v>1.5431973E7</v>
      </c>
      <c r="U47" s="5" t="s">
        <v>13</v>
      </c>
      <c r="V47" s="1" t="s">
        <v>69</v>
      </c>
      <c r="W47" s="5" t="s">
        <v>13</v>
      </c>
      <c r="X47" s="4">
        <v>750.0</v>
      </c>
      <c r="Y47" s="5" t="s">
        <v>20</v>
      </c>
      <c r="Z47" s="9"/>
      <c r="AA47" s="10" t="str">
        <f t="shared" si="1"/>
        <v>#N/A</v>
      </c>
      <c r="AB47" s="9"/>
      <c r="AD47" s="9"/>
      <c r="AF47" s="9"/>
      <c r="AH47" s="9"/>
    </row>
    <row r="48" ht="15.75" customHeight="1">
      <c r="A48" s="1" t="s">
        <v>12</v>
      </c>
      <c r="B48" s="4">
        <v>47.0</v>
      </c>
      <c r="C48" s="5" t="s">
        <v>13</v>
      </c>
      <c r="D48" s="2" t="s">
        <v>171</v>
      </c>
      <c r="E48" s="5" t="s">
        <v>13</v>
      </c>
      <c r="F48" s="4">
        <v>4.6736598213E10</v>
      </c>
      <c r="G48" s="5" t="s">
        <v>13</v>
      </c>
      <c r="H48" s="7">
        <v>22717.0</v>
      </c>
      <c r="I48" s="5" t="s">
        <v>13</v>
      </c>
      <c r="J48" s="1" t="s">
        <v>55</v>
      </c>
      <c r="K48" s="5" t="s">
        <v>13</v>
      </c>
      <c r="L48" s="1" t="s">
        <v>16</v>
      </c>
      <c r="M48" s="5" t="s">
        <v>13</v>
      </c>
      <c r="N48" s="4">
        <v>1.198124484E10</v>
      </c>
      <c r="O48" s="5" t="s">
        <v>13</v>
      </c>
      <c r="P48" s="8" t="s">
        <v>172</v>
      </c>
      <c r="Q48" s="5" t="s">
        <v>13</v>
      </c>
      <c r="R48" s="1" t="s">
        <v>43</v>
      </c>
      <c r="S48" s="5" t="s">
        <v>13</v>
      </c>
      <c r="T48" s="4">
        <v>1.5551984E7</v>
      </c>
      <c r="U48" s="5" t="s">
        <v>13</v>
      </c>
      <c r="V48" s="1" t="s">
        <v>73</v>
      </c>
      <c r="W48" s="5" t="s">
        <v>13</v>
      </c>
      <c r="X48" s="4">
        <v>764.0</v>
      </c>
      <c r="Y48" s="5" t="s">
        <v>20</v>
      </c>
      <c r="Z48" s="9"/>
      <c r="AA48" s="10" t="str">
        <f t="shared" si="1"/>
        <v>#N/A</v>
      </c>
      <c r="AB48" s="9"/>
      <c r="AD48" s="9"/>
      <c r="AF48" s="9"/>
      <c r="AH48" s="9"/>
    </row>
    <row r="49" ht="15.75" customHeight="1">
      <c r="A49" s="1" t="s">
        <v>12</v>
      </c>
      <c r="B49" s="4">
        <v>48.0</v>
      </c>
      <c r="C49" s="5" t="s">
        <v>13</v>
      </c>
      <c r="D49" s="2" t="s">
        <v>173</v>
      </c>
      <c r="E49" s="5" t="s">
        <v>13</v>
      </c>
      <c r="F49" s="4">
        <v>4.6636598211E10</v>
      </c>
      <c r="G49" s="5" t="s">
        <v>13</v>
      </c>
      <c r="H49" s="7">
        <v>22393.0</v>
      </c>
      <c r="I49" s="5" t="s">
        <v>13</v>
      </c>
      <c r="J49" s="1" t="s">
        <v>55</v>
      </c>
      <c r="K49" s="5" t="s">
        <v>13</v>
      </c>
      <c r="L49" s="1" t="s">
        <v>16</v>
      </c>
      <c r="M49" s="5" t="s">
        <v>13</v>
      </c>
      <c r="N49" s="4">
        <v>1.1980839838E10</v>
      </c>
      <c r="O49" s="5" t="s">
        <v>13</v>
      </c>
      <c r="P49" s="8" t="s">
        <v>174</v>
      </c>
      <c r="Q49" s="5" t="s">
        <v>13</v>
      </c>
      <c r="R49" s="1" t="s">
        <v>43</v>
      </c>
      <c r="S49" s="5" t="s">
        <v>13</v>
      </c>
      <c r="T49" s="4">
        <v>1.5551984E7</v>
      </c>
      <c r="U49" s="5" t="s">
        <v>13</v>
      </c>
      <c r="V49" s="1" t="s">
        <v>73</v>
      </c>
      <c r="W49" s="5" t="s">
        <v>13</v>
      </c>
      <c r="X49" s="4">
        <v>764.0</v>
      </c>
      <c r="Y49" s="5" t="s">
        <v>20</v>
      </c>
      <c r="Z49" s="9"/>
      <c r="AA49" s="10" t="str">
        <f t="shared" si="1"/>
        <v>#N/A</v>
      </c>
      <c r="AB49" s="9"/>
      <c r="AD49" s="9"/>
      <c r="AF49" s="9"/>
      <c r="AH49" s="9"/>
    </row>
    <row r="50" ht="15.75" customHeight="1">
      <c r="A50" s="1" t="s">
        <v>12</v>
      </c>
      <c r="B50" s="4">
        <v>49.0</v>
      </c>
      <c r="C50" s="5" t="s">
        <v>13</v>
      </c>
      <c r="D50" s="2" t="s">
        <v>175</v>
      </c>
      <c r="E50" s="5" t="s">
        <v>13</v>
      </c>
      <c r="F50" s="4">
        <v>4.6536598209E10</v>
      </c>
      <c r="G50" s="5" t="s">
        <v>13</v>
      </c>
      <c r="H50" s="7">
        <v>22069.0</v>
      </c>
      <c r="I50" s="5" t="s">
        <v>13</v>
      </c>
      <c r="J50" s="1" t="s">
        <v>15</v>
      </c>
      <c r="K50" s="5" t="s">
        <v>13</v>
      </c>
      <c r="L50" s="1" t="s">
        <v>16</v>
      </c>
      <c r="M50" s="5" t="s">
        <v>13</v>
      </c>
      <c r="N50" s="4">
        <v>1.1980434836E10</v>
      </c>
      <c r="O50" s="5" t="s">
        <v>13</v>
      </c>
      <c r="P50" s="8" t="s">
        <v>176</v>
      </c>
      <c r="Q50" s="5" t="s">
        <v>13</v>
      </c>
      <c r="R50" s="1" t="s">
        <v>43</v>
      </c>
      <c r="S50" s="5" t="s">
        <v>13</v>
      </c>
      <c r="T50" s="4">
        <v>1.5551984E7</v>
      </c>
      <c r="U50" s="5" t="s">
        <v>13</v>
      </c>
      <c r="V50" s="1" t="s">
        <v>73</v>
      </c>
      <c r="W50" s="5" t="s">
        <v>13</v>
      </c>
      <c r="X50" s="4">
        <v>764.0</v>
      </c>
      <c r="Y50" s="5" t="s">
        <v>20</v>
      </c>
      <c r="Z50" s="9"/>
      <c r="AA50" s="10" t="str">
        <f t="shared" si="1"/>
        <v>#N/A</v>
      </c>
      <c r="AB50" s="9"/>
      <c r="AD50" s="9"/>
      <c r="AF50" s="9"/>
      <c r="AH50" s="9"/>
    </row>
    <row r="51" ht="15.75" customHeight="1">
      <c r="A51" s="1" t="s">
        <v>12</v>
      </c>
      <c r="B51" s="4">
        <v>50.0</v>
      </c>
      <c r="C51" s="5" t="s">
        <v>13</v>
      </c>
      <c r="D51" s="33" t="s">
        <v>177</v>
      </c>
      <c r="E51" s="5" t="s">
        <v>13</v>
      </c>
      <c r="F51" s="4">
        <v>4.6436598207E10</v>
      </c>
      <c r="G51" s="5" t="s">
        <v>13</v>
      </c>
      <c r="H51" s="7">
        <v>21745.0</v>
      </c>
      <c r="I51" s="5" t="s">
        <v>13</v>
      </c>
      <c r="J51" s="1" t="s">
        <v>55</v>
      </c>
      <c r="K51" s="5" t="s">
        <v>13</v>
      </c>
      <c r="L51" s="1" t="s">
        <v>16</v>
      </c>
      <c r="M51" s="5" t="s">
        <v>13</v>
      </c>
      <c r="N51" s="4">
        <v>1.1980029834E10</v>
      </c>
      <c r="O51" s="5" t="s">
        <v>13</v>
      </c>
      <c r="P51" s="12" t="s">
        <v>178</v>
      </c>
      <c r="Q51" s="5" t="s">
        <v>13</v>
      </c>
      <c r="R51" s="1" t="s">
        <v>127</v>
      </c>
      <c r="S51" s="5" t="s">
        <v>13</v>
      </c>
      <c r="T51" s="4">
        <v>1.5912017E7</v>
      </c>
      <c r="U51" s="5" t="s">
        <v>13</v>
      </c>
      <c r="V51" s="1" t="s">
        <v>86</v>
      </c>
      <c r="W51" s="5" t="s">
        <v>13</v>
      </c>
      <c r="X51" s="4">
        <v>806.0</v>
      </c>
      <c r="Y51" s="5" t="s">
        <v>20</v>
      </c>
      <c r="Z51" s="9"/>
      <c r="AA51" s="10" t="str">
        <f t="shared" si="1"/>
        <v>#N/A</v>
      </c>
      <c r="AB51" s="9"/>
      <c r="AD51" s="9"/>
      <c r="AF51" s="9"/>
      <c r="AH51" s="9"/>
    </row>
    <row r="52" ht="15.75" customHeight="1">
      <c r="A52" s="1" t="s">
        <v>12</v>
      </c>
      <c r="B52" s="4">
        <v>51.0</v>
      </c>
      <c r="C52" s="5" t="s">
        <v>13</v>
      </c>
      <c r="D52" s="33" t="s">
        <v>179</v>
      </c>
      <c r="E52" s="5" t="s">
        <v>13</v>
      </c>
      <c r="F52" s="4">
        <v>4.6336598205E10</v>
      </c>
      <c r="G52" s="5" t="s">
        <v>13</v>
      </c>
      <c r="H52" s="7">
        <v>21421.0</v>
      </c>
      <c r="I52" s="5" t="s">
        <v>13</v>
      </c>
      <c r="J52" s="1" t="s">
        <v>55</v>
      </c>
      <c r="K52" s="5" t="s">
        <v>13</v>
      </c>
      <c r="L52" s="1" t="s">
        <v>16</v>
      </c>
      <c r="M52" s="5" t="s">
        <v>13</v>
      </c>
      <c r="N52" s="4">
        <v>1.1979624832E10</v>
      </c>
      <c r="O52" s="5" t="s">
        <v>13</v>
      </c>
      <c r="P52" s="8" t="s">
        <v>180</v>
      </c>
      <c r="Q52" s="5" t="s">
        <v>13</v>
      </c>
      <c r="R52" s="1" t="s">
        <v>127</v>
      </c>
      <c r="S52" s="5" t="s">
        <v>13</v>
      </c>
      <c r="T52" s="4">
        <v>1.5912017E7</v>
      </c>
      <c r="U52" s="5" t="s">
        <v>13</v>
      </c>
      <c r="V52" s="1" t="s">
        <v>86</v>
      </c>
      <c r="W52" s="5" t="s">
        <v>13</v>
      </c>
      <c r="X52" s="4">
        <v>806.0</v>
      </c>
      <c r="Y52" s="5" t="s">
        <v>20</v>
      </c>
      <c r="Z52" s="9"/>
      <c r="AA52" s="10" t="str">
        <f t="shared" si="1"/>
        <v>#N/A</v>
      </c>
      <c r="AB52" s="9"/>
      <c r="AD52" s="9"/>
      <c r="AF52" s="9"/>
      <c r="AH52" s="9"/>
    </row>
    <row r="53" ht="15.75" customHeight="1">
      <c r="A53" s="1" t="s">
        <v>12</v>
      </c>
      <c r="B53" s="4">
        <v>52.0</v>
      </c>
      <c r="C53" s="5" t="s">
        <v>13</v>
      </c>
      <c r="D53" s="34" t="s">
        <v>181</v>
      </c>
      <c r="E53" s="5" t="s">
        <v>13</v>
      </c>
      <c r="F53" s="4">
        <v>4.6236598203E10</v>
      </c>
      <c r="G53" s="5" t="s">
        <v>13</v>
      </c>
      <c r="H53" s="7">
        <v>21097.0</v>
      </c>
      <c r="I53" s="5" t="s">
        <v>13</v>
      </c>
      <c r="J53" s="1" t="s">
        <v>55</v>
      </c>
      <c r="K53" s="5" t="s">
        <v>13</v>
      </c>
      <c r="L53" s="1" t="s">
        <v>16</v>
      </c>
      <c r="M53" s="5" t="s">
        <v>13</v>
      </c>
      <c r="N53" s="4">
        <v>2.198469805E10</v>
      </c>
      <c r="O53" s="5" t="s">
        <v>13</v>
      </c>
      <c r="P53" s="8" t="s">
        <v>182</v>
      </c>
      <c r="Q53" s="5" t="s">
        <v>13</v>
      </c>
      <c r="R53" s="1" t="s">
        <v>64</v>
      </c>
      <c r="S53" s="5" t="s">
        <v>13</v>
      </c>
      <c r="T53" s="4">
        <v>1.6152039E7</v>
      </c>
      <c r="U53" s="5" t="s">
        <v>13</v>
      </c>
      <c r="V53" s="1" t="s">
        <v>92</v>
      </c>
      <c r="W53" s="5" t="s">
        <v>13</v>
      </c>
      <c r="X53" s="4">
        <v>834.0</v>
      </c>
      <c r="Y53" s="5" t="s">
        <v>20</v>
      </c>
      <c r="Z53" s="9"/>
      <c r="AA53" s="10" t="str">
        <f t="shared" si="1"/>
        <v>#N/A</v>
      </c>
      <c r="AB53" s="9"/>
      <c r="AD53" s="9"/>
      <c r="AF53" s="9"/>
      <c r="AH53" s="9"/>
    </row>
    <row r="54" ht="15.75" customHeight="1">
      <c r="A54" s="1" t="s">
        <v>12</v>
      </c>
      <c r="B54" s="4">
        <v>53.0</v>
      </c>
      <c r="C54" s="5" t="s">
        <v>13</v>
      </c>
      <c r="D54" s="34" t="s">
        <v>183</v>
      </c>
      <c r="E54" s="5" t="s">
        <v>13</v>
      </c>
      <c r="F54" s="4">
        <v>4.6136598201E10</v>
      </c>
      <c r="G54" s="5" t="s">
        <v>13</v>
      </c>
      <c r="H54" s="7">
        <v>20773.0</v>
      </c>
      <c r="I54" s="5" t="s">
        <v>13</v>
      </c>
      <c r="J54" s="1" t="s">
        <v>15</v>
      </c>
      <c r="K54" s="5" t="s">
        <v>13</v>
      </c>
      <c r="L54" s="1" t="s">
        <v>16</v>
      </c>
      <c r="M54" s="5" t="s">
        <v>13</v>
      </c>
      <c r="N54" s="4">
        <v>2.1984293048E10</v>
      </c>
      <c r="O54" s="5" t="s">
        <v>13</v>
      </c>
      <c r="P54" s="8" t="s">
        <v>184</v>
      </c>
      <c r="Q54" s="5" t="s">
        <v>13</v>
      </c>
      <c r="R54" s="1" t="s">
        <v>68</v>
      </c>
      <c r="S54" s="5" t="s">
        <v>13</v>
      </c>
      <c r="T54" s="4">
        <v>1.627205E7</v>
      </c>
      <c r="U54" s="5" t="s">
        <v>13</v>
      </c>
      <c r="V54" s="1" t="s">
        <v>96</v>
      </c>
      <c r="W54" s="5" t="s">
        <v>13</v>
      </c>
      <c r="X54" s="4">
        <v>848.0</v>
      </c>
      <c r="Y54" s="5" t="s">
        <v>20</v>
      </c>
      <c r="Z54" s="9"/>
      <c r="AA54" s="10" t="str">
        <f t="shared" si="1"/>
        <v>#N/A</v>
      </c>
      <c r="AB54" s="9"/>
      <c r="AD54" s="9"/>
      <c r="AF54" s="9"/>
      <c r="AH54" s="9"/>
    </row>
    <row r="55" ht="15.75" customHeight="1">
      <c r="A55" s="1" t="s">
        <v>12</v>
      </c>
      <c r="B55" s="4">
        <v>54.0</v>
      </c>
      <c r="C55" s="5" t="s">
        <v>13</v>
      </c>
      <c r="D55" s="35" t="s">
        <v>185</v>
      </c>
      <c r="E55" s="5" t="s">
        <v>13</v>
      </c>
      <c r="F55" s="4">
        <v>4.6036598199E10</v>
      </c>
      <c r="G55" s="5" t="s">
        <v>13</v>
      </c>
      <c r="H55" s="7">
        <v>20449.0</v>
      </c>
      <c r="I55" s="5" t="s">
        <v>13</v>
      </c>
      <c r="J55" s="1" t="s">
        <v>15</v>
      </c>
      <c r="K55" s="5" t="s">
        <v>13</v>
      </c>
      <c r="L55" s="1" t="s">
        <v>16</v>
      </c>
      <c r="M55" s="5" t="s">
        <v>13</v>
      </c>
      <c r="N55" s="4">
        <v>2.1983888046E10</v>
      </c>
      <c r="O55" s="5" t="s">
        <v>13</v>
      </c>
      <c r="P55" s="12" t="s">
        <v>186</v>
      </c>
      <c r="Q55" s="5" t="s">
        <v>13</v>
      </c>
      <c r="R55" s="1" t="s">
        <v>72</v>
      </c>
      <c r="S55" s="5" t="s">
        <v>13</v>
      </c>
      <c r="T55" s="4">
        <v>1.6392061E7</v>
      </c>
      <c r="U55" s="5" t="s">
        <v>13</v>
      </c>
      <c r="V55" s="1" t="s">
        <v>99</v>
      </c>
      <c r="W55" s="5" t="s">
        <v>13</v>
      </c>
      <c r="X55" s="4">
        <v>862.0</v>
      </c>
      <c r="Y55" s="5" t="s">
        <v>20</v>
      </c>
      <c r="Z55" s="9"/>
      <c r="AA55" s="10" t="str">
        <f t="shared" si="1"/>
        <v>#N/A</v>
      </c>
      <c r="AB55" s="9"/>
      <c r="AD55" s="9"/>
      <c r="AF55" s="9"/>
      <c r="AH55" s="9"/>
    </row>
    <row r="56" ht="15.75" customHeight="1">
      <c r="A56" s="1" t="s">
        <v>12</v>
      </c>
      <c r="B56" s="4">
        <v>55.0</v>
      </c>
      <c r="C56" s="5" t="s">
        <v>13</v>
      </c>
      <c r="D56" s="36" t="s">
        <v>187</v>
      </c>
      <c r="E56" s="5" t="s">
        <v>13</v>
      </c>
      <c r="F56" s="4">
        <v>4.5936598197E10</v>
      </c>
      <c r="G56" s="5" t="s">
        <v>13</v>
      </c>
      <c r="H56" s="7">
        <v>20125.0</v>
      </c>
      <c r="I56" s="5" t="s">
        <v>13</v>
      </c>
      <c r="J56" s="1" t="s">
        <v>15</v>
      </c>
      <c r="K56" s="5" t="s">
        <v>13</v>
      </c>
      <c r="L56" s="1" t="s">
        <v>16</v>
      </c>
      <c r="M56" s="5" t="s">
        <v>13</v>
      </c>
      <c r="N56" s="4">
        <v>2.1983483044E10</v>
      </c>
      <c r="O56" s="5" t="s">
        <v>13</v>
      </c>
      <c r="P56" s="8" t="s">
        <v>188</v>
      </c>
      <c r="Q56" s="5" t="s">
        <v>13</v>
      </c>
      <c r="R56" s="1" t="s">
        <v>76</v>
      </c>
      <c r="S56" s="5" t="s">
        <v>13</v>
      </c>
      <c r="T56" s="4">
        <v>1.6512072E7</v>
      </c>
      <c r="U56" s="5" t="s">
        <v>13</v>
      </c>
      <c r="V56" s="1" t="s">
        <v>189</v>
      </c>
      <c r="W56" s="5" t="s">
        <v>13</v>
      </c>
      <c r="X56" s="4">
        <v>876.0</v>
      </c>
      <c r="Y56" s="5" t="s">
        <v>20</v>
      </c>
      <c r="Z56" s="9"/>
      <c r="AA56" s="10" t="str">
        <f t="shared" si="1"/>
        <v>#N/A</v>
      </c>
      <c r="AB56" s="9"/>
      <c r="AD56" s="9"/>
      <c r="AF56" s="9"/>
      <c r="AH56" s="9"/>
    </row>
    <row r="57" ht="15.75" customHeight="1">
      <c r="A57" s="1" t="s">
        <v>12</v>
      </c>
      <c r="B57" s="4">
        <v>56.0</v>
      </c>
      <c r="C57" s="5" t="s">
        <v>13</v>
      </c>
      <c r="D57" s="36" t="s">
        <v>190</v>
      </c>
      <c r="E57" s="5" t="s">
        <v>13</v>
      </c>
      <c r="F57" s="4">
        <v>4.5836598195E10</v>
      </c>
      <c r="G57" s="5" t="s">
        <v>13</v>
      </c>
      <c r="H57" s="7">
        <v>19801.0</v>
      </c>
      <c r="I57" s="5" t="s">
        <v>13</v>
      </c>
      <c r="J57" s="1" t="s">
        <v>15</v>
      </c>
      <c r="K57" s="5" t="s">
        <v>13</v>
      </c>
      <c r="L57" s="1" t="s">
        <v>16</v>
      </c>
      <c r="M57" s="5" t="s">
        <v>13</v>
      </c>
      <c r="N57" s="4">
        <v>2.1983078042E10</v>
      </c>
      <c r="O57" s="5" t="s">
        <v>13</v>
      </c>
      <c r="P57" s="12" t="s">
        <v>191</v>
      </c>
      <c r="Q57" s="5" t="s">
        <v>13</v>
      </c>
      <c r="R57" s="1" t="s">
        <v>76</v>
      </c>
      <c r="S57" s="5" t="s">
        <v>13</v>
      </c>
      <c r="T57" s="4">
        <v>1.6512072E7</v>
      </c>
      <c r="U57" s="5" t="s">
        <v>13</v>
      </c>
      <c r="V57" s="1" t="s">
        <v>189</v>
      </c>
      <c r="W57" s="5" t="s">
        <v>13</v>
      </c>
      <c r="X57" s="4">
        <v>876.0</v>
      </c>
      <c r="Y57" s="5" t="s">
        <v>20</v>
      </c>
      <c r="Z57" s="9"/>
      <c r="AA57" s="10" t="str">
        <f t="shared" si="1"/>
        <v>#N/A</v>
      </c>
      <c r="AB57" s="9"/>
      <c r="AD57" s="9"/>
      <c r="AF57" s="9"/>
      <c r="AH57" s="9"/>
    </row>
    <row r="58" ht="15.75" customHeight="1">
      <c r="A58" s="1" t="s">
        <v>12</v>
      </c>
      <c r="B58" s="4">
        <v>57.0</v>
      </c>
      <c r="C58" s="5" t="s">
        <v>13</v>
      </c>
      <c r="D58" s="36" t="s">
        <v>192</v>
      </c>
      <c r="E58" s="5" t="s">
        <v>13</v>
      </c>
      <c r="F58" s="4">
        <v>4.5736598193E10</v>
      </c>
      <c r="G58" s="5" t="s">
        <v>13</v>
      </c>
      <c r="H58" s="7">
        <v>19477.0</v>
      </c>
      <c r="I58" s="5" t="s">
        <v>13</v>
      </c>
      <c r="J58" s="1" t="s">
        <v>15</v>
      </c>
      <c r="K58" s="5" t="s">
        <v>13</v>
      </c>
      <c r="L58" s="1" t="s">
        <v>16</v>
      </c>
      <c r="M58" s="5" t="s">
        <v>13</v>
      </c>
      <c r="N58" s="4">
        <v>2.198267304E10</v>
      </c>
      <c r="O58" s="5" t="s">
        <v>13</v>
      </c>
      <c r="P58" s="8" t="s">
        <v>193</v>
      </c>
      <c r="Q58" s="5" t="s">
        <v>13</v>
      </c>
      <c r="R58" s="1" t="s">
        <v>76</v>
      </c>
      <c r="S58" s="5" t="s">
        <v>13</v>
      </c>
      <c r="T58" s="4">
        <v>1.6512072E7</v>
      </c>
      <c r="U58" s="5" t="s">
        <v>13</v>
      </c>
      <c r="V58" s="1" t="s">
        <v>189</v>
      </c>
      <c r="W58" s="5" t="s">
        <v>13</v>
      </c>
      <c r="X58" s="4">
        <v>876.0</v>
      </c>
      <c r="Y58" s="5" t="s">
        <v>20</v>
      </c>
      <c r="Z58" s="9"/>
      <c r="AA58" s="10" t="str">
        <f t="shared" si="1"/>
        <v>#N/A</v>
      </c>
      <c r="AB58" s="9"/>
      <c r="AD58" s="9"/>
      <c r="AF58" s="9"/>
      <c r="AH58" s="9"/>
    </row>
    <row r="59" ht="15.75" customHeight="1">
      <c r="A59" s="1" t="s">
        <v>12</v>
      </c>
      <c r="B59" s="4">
        <v>58.0</v>
      </c>
      <c r="C59" s="5" t="s">
        <v>13</v>
      </c>
      <c r="D59" s="36" t="s">
        <v>194</v>
      </c>
      <c r="E59" s="5" t="s">
        <v>13</v>
      </c>
      <c r="F59" s="4">
        <v>4.5636598191E10</v>
      </c>
      <c r="G59" s="5" t="s">
        <v>13</v>
      </c>
      <c r="H59" s="7">
        <v>19153.0</v>
      </c>
      <c r="I59" s="5" t="s">
        <v>13</v>
      </c>
      <c r="J59" s="1" t="s">
        <v>55</v>
      </c>
      <c r="K59" s="5" t="s">
        <v>13</v>
      </c>
      <c r="L59" s="1" t="s">
        <v>16</v>
      </c>
      <c r="M59" s="5" t="s">
        <v>13</v>
      </c>
      <c r="N59" s="4">
        <v>2.1982268038E10</v>
      </c>
      <c r="O59" s="5" t="s">
        <v>13</v>
      </c>
      <c r="P59" s="8" t="s">
        <v>195</v>
      </c>
      <c r="Q59" s="5" t="s">
        <v>13</v>
      </c>
      <c r="R59" s="1" t="s">
        <v>76</v>
      </c>
      <c r="S59" s="5" t="s">
        <v>13</v>
      </c>
      <c r="T59" s="4">
        <v>1.6512072E7</v>
      </c>
      <c r="U59" s="5" t="s">
        <v>13</v>
      </c>
      <c r="V59" s="1" t="s">
        <v>189</v>
      </c>
      <c r="W59" s="5" t="s">
        <v>13</v>
      </c>
      <c r="X59" s="4">
        <v>876.0</v>
      </c>
      <c r="Y59" s="5" t="s">
        <v>20</v>
      </c>
      <c r="Z59" s="9"/>
      <c r="AA59" s="10" t="str">
        <f t="shared" si="1"/>
        <v>#N/A</v>
      </c>
      <c r="AB59" s="9"/>
      <c r="AD59" s="9"/>
      <c r="AF59" s="9"/>
      <c r="AH59" s="9"/>
    </row>
    <row r="60" ht="15.75" customHeight="1">
      <c r="A60" s="1" t="s">
        <v>12</v>
      </c>
      <c r="B60" s="4">
        <v>59.0</v>
      </c>
      <c r="C60" s="5" t="s">
        <v>13</v>
      </c>
      <c r="D60" s="37" t="s">
        <v>196</v>
      </c>
      <c r="E60" s="5" t="s">
        <v>13</v>
      </c>
      <c r="F60" s="4">
        <v>4.5536598189E10</v>
      </c>
      <c r="G60" s="5" t="s">
        <v>13</v>
      </c>
      <c r="H60" s="7">
        <v>18829.0</v>
      </c>
      <c r="I60" s="5" t="s">
        <v>13</v>
      </c>
      <c r="J60" s="1" t="s">
        <v>15</v>
      </c>
      <c r="K60" s="5" t="s">
        <v>13</v>
      </c>
      <c r="L60" s="1" t="s">
        <v>16</v>
      </c>
      <c r="M60" s="5" t="s">
        <v>13</v>
      </c>
      <c r="N60" s="4">
        <v>2.1981863036E10</v>
      </c>
      <c r="O60" s="5" t="s">
        <v>13</v>
      </c>
      <c r="P60" s="8" t="s">
        <v>197</v>
      </c>
      <c r="Q60" s="5" t="s">
        <v>13</v>
      </c>
      <c r="R60" s="1" t="s">
        <v>91</v>
      </c>
      <c r="S60" s="5" t="s">
        <v>13</v>
      </c>
      <c r="T60" s="4">
        <v>1.6992116E7</v>
      </c>
      <c r="U60" s="5" t="s">
        <v>13</v>
      </c>
      <c r="V60" s="1" t="s">
        <v>114</v>
      </c>
      <c r="W60" s="5" t="s">
        <v>13</v>
      </c>
      <c r="X60" s="4">
        <v>932.0</v>
      </c>
      <c r="Y60" s="5" t="s">
        <v>20</v>
      </c>
      <c r="Z60" s="9"/>
      <c r="AA60" s="10" t="str">
        <f t="shared" si="1"/>
        <v>#N/A</v>
      </c>
      <c r="AB60" s="9"/>
      <c r="AD60" s="9"/>
      <c r="AF60" s="9"/>
      <c r="AH60" s="9"/>
    </row>
    <row r="61" ht="15.75" customHeight="1">
      <c r="A61" s="1" t="s">
        <v>12</v>
      </c>
      <c r="B61" s="4">
        <v>60.0</v>
      </c>
      <c r="C61" s="5" t="s">
        <v>13</v>
      </c>
      <c r="D61" s="37" t="s">
        <v>198</v>
      </c>
      <c r="E61" s="5" t="s">
        <v>13</v>
      </c>
      <c r="F61" s="4">
        <v>4.5436598187E10</v>
      </c>
      <c r="G61" s="5" t="s">
        <v>13</v>
      </c>
      <c r="H61" s="7">
        <v>18505.0</v>
      </c>
      <c r="I61" s="5" t="s">
        <v>13</v>
      </c>
      <c r="J61" s="1" t="s">
        <v>55</v>
      </c>
      <c r="K61" s="5" t="s">
        <v>13</v>
      </c>
      <c r="L61" s="1" t="s">
        <v>16</v>
      </c>
      <c r="M61" s="5" t="s">
        <v>13</v>
      </c>
      <c r="N61" s="4">
        <v>2.1981458034E10</v>
      </c>
      <c r="O61" s="5" t="s">
        <v>13</v>
      </c>
      <c r="P61" s="8" t="s">
        <v>199</v>
      </c>
      <c r="Q61" s="5" t="s">
        <v>13</v>
      </c>
      <c r="R61" s="1" t="s">
        <v>95</v>
      </c>
      <c r="S61" s="5" t="s">
        <v>13</v>
      </c>
      <c r="T61" s="4">
        <v>1.7112127E7</v>
      </c>
      <c r="U61" s="5" t="s">
        <v>13</v>
      </c>
      <c r="V61" s="1" t="s">
        <v>117</v>
      </c>
      <c r="W61" s="5" t="s">
        <v>13</v>
      </c>
      <c r="X61" s="4">
        <v>946.0</v>
      </c>
      <c r="Y61" s="5" t="s">
        <v>20</v>
      </c>
      <c r="Z61" s="9"/>
      <c r="AA61" s="10" t="str">
        <f t="shared" si="1"/>
        <v>#N/A</v>
      </c>
      <c r="AB61" s="9"/>
      <c r="AD61" s="9"/>
      <c r="AF61" s="9"/>
      <c r="AH61" s="9"/>
    </row>
    <row r="62" ht="15.75" customHeight="1">
      <c r="A62" s="1" t="s">
        <v>12</v>
      </c>
      <c r="B62" s="4">
        <v>61.0</v>
      </c>
      <c r="C62" s="5" t="s">
        <v>13</v>
      </c>
      <c r="D62" s="38" t="s">
        <v>200</v>
      </c>
      <c r="E62" s="5" t="s">
        <v>13</v>
      </c>
      <c r="F62" s="4">
        <v>4.5336598185E10</v>
      </c>
      <c r="G62" s="5" t="s">
        <v>13</v>
      </c>
      <c r="H62" s="7">
        <v>18181.0</v>
      </c>
      <c r="I62" s="5" t="s">
        <v>13</v>
      </c>
      <c r="J62" s="1" t="s">
        <v>55</v>
      </c>
      <c r="K62" s="5" t="s">
        <v>13</v>
      </c>
      <c r="L62" s="1" t="s">
        <v>16</v>
      </c>
      <c r="M62" s="5" t="s">
        <v>13</v>
      </c>
      <c r="N62" s="4">
        <v>2.1981053032E10</v>
      </c>
      <c r="O62" s="5" t="s">
        <v>13</v>
      </c>
      <c r="P62" s="12" t="s">
        <v>201</v>
      </c>
      <c r="Q62" s="5" t="s">
        <v>13</v>
      </c>
      <c r="R62" s="1" t="s">
        <v>23</v>
      </c>
      <c r="S62" s="5" t="s">
        <v>13</v>
      </c>
      <c r="T62" s="4">
        <v>1.7352149E7</v>
      </c>
      <c r="U62" s="5" t="s">
        <v>13</v>
      </c>
      <c r="V62" s="1" t="s">
        <v>124</v>
      </c>
      <c r="W62" s="5" t="s">
        <v>13</v>
      </c>
      <c r="X62" s="4">
        <v>974.0</v>
      </c>
      <c r="Y62" s="5" t="s">
        <v>20</v>
      </c>
      <c r="Z62" s="9"/>
      <c r="AA62" s="10" t="str">
        <f t="shared" si="1"/>
        <v>#N/A</v>
      </c>
      <c r="AB62" s="9"/>
      <c r="AD62" s="9"/>
      <c r="AF62" s="9"/>
      <c r="AH62" s="9"/>
    </row>
    <row r="63" ht="15.75" customHeight="1">
      <c r="A63" s="1" t="s">
        <v>12</v>
      </c>
      <c r="B63" s="4">
        <v>62.0</v>
      </c>
      <c r="C63" s="5" t="s">
        <v>13</v>
      </c>
      <c r="D63" s="38" t="s">
        <v>202</v>
      </c>
      <c r="E63" s="5" t="s">
        <v>13</v>
      </c>
      <c r="F63" s="4">
        <v>4.5236598183E10</v>
      </c>
      <c r="G63" s="5" t="s">
        <v>13</v>
      </c>
      <c r="H63" s="7">
        <v>17857.0</v>
      </c>
      <c r="I63" s="5" t="s">
        <v>13</v>
      </c>
      <c r="J63" s="1" t="s">
        <v>15</v>
      </c>
      <c r="K63" s="5" t="s">
        <v>13</v>
      </c>
      <c r="L63" s="1" t="s">
        <v>16</v>
      </c>
      <c r="M63" s="5" t="s">
        <v>13</v>
      </c>
      <c r="N63" s="4">
        <v>2.198064803E10</v>
      </c>
      <c r="O63" s="5" t="s">
        <v>13</v>
      </c>
      <c r="P63" s="8" t="s">
        <v>203</v>
      </c>
      <c r="Q63" s="5" t="s">
        <v>13</v>
      </c>
      <c r="R63" s="1" t="s">
        <v>23</v>
      </c>
      <c r="S63" s="5" t="s">
        <v>13</v>
      </c>
      <c r="T63" s="4">
        <v>1.7352149E7</v>
      </c>
      <c r="U63" s="5" t="s">
        <v>13</v>
      </c>
      <c r="V63" s="1" t="s">
        <v>124</v>
      </c>
      <c r="W63" s="5" t="s">
        <v>13</v>
      </c>
      <c r="X63" s="4">
        <v>974.0</v>
      </c>
      <c r="Y63" s="5" t="s">
        <v>20</v>
      </c>
      <c r="Z63" s="9"/>
      <c r="AA63" s="10" t="str">
        <f t="shared" si="1"/>
        <v>#N/A</v>
      </c>
      <c r="AB63" s="9"/>
      <c r="AD63" s="9"/>
      <c r="AF63" s="9"/>
      <c r="AH63" s="9"/>
    </row>
    <row r="64" ht="15.75" customHeight="1">
      <c r="A64" s="1" t="s">
        <v>12</v>
      </c>
      <c r="B64" s="4">
        <v>63.0</v>
      </c>
      <c r="C64" s="5" t="s">
        <v>13</v>
      </c>
      <c r="D64" s="38" t="s">
        <v>204</v>
      </c>
      <c r="E64" s="5" t="s">
        <v>13</v>
      </c>
      <c r="F64" s="4">
        <v>4.5136598181E10</v>
      </c>
      <c r="G64" s="5" t="s">
        <v>13</v>
      </c>
      <c r="H64" s="7">
        <v>17533.0</v>
      </c>
      <c r="I64" s="5" t="s">
        <v>13</v>
      </c>
      <c r="J64" s="1" t="s">
        <v>55</v>
      </c>
      <c r="K64" s="5" t="s">
        <v>13</v>
      </c>
      <c r="L64" s="1" t="s">
        <v>16</v>
      </c>
      <c r="M64" s="5" t="s">
        <v>13</v>
      </c>
      <c r="N64" s="4">
        <v>2.1980243028E10</v>
      </c>
      <c r="O64" s="5" t="s">
        <v>13</v>
      </c>
      <c r="P64" s="8" t="s">
        <v>205</v>
      </c>
      <c r="Q64" s="5" t="s">
        <v>13</v>
      </c>
      <c r="R64" s="1" t="s">
        <v>23</v>
      </c>
      <c r="S64" s="5" t="s">
        <v>13</v>
      </c>
      <c r="T64" s="4">
        <v>1.7352149E7</v>
      </c>
      <c r="U64" s="5" t="s">
        <v>13</v>
      </c>
      <c r="V64" s="1" t="s">
        <v>124</v>
      </c>
      <c r="W64" s="5" t="s">
        <v>13</v>
      </c>
      <c r="X64" s="4">
        <v>974.0</v>
      </c>
      <c r="Y64" s="5" t="s">
        <v>20</v>
      </c>
      <c r="Z64" s="9"/>
      <c r="AA64" s="10" t="str">
        <f t="shared" si="1"/>
        <v>#N/A</v>
      </c>
      <c r="AB64" s="9"/>
      <c r="AD64" s="9"/>
      <c r="AF64" s="9"/>
      <c r="AH64" s="9"/>
    </row>
    <row r="65" ht="15.75" customHeight="1">
      <c r="A65" s="1" t="s">
        <v>12</v>
      </c>
      <c r="B65" s="4">
        <v>64.0</v>
      </c>
      <c r="C65" s="5" t="s">
        <v>13</v>
      </c>
      <c r="D65" s="39" t="s">
        <v>206</v>
      </c>
      <c r="E65" s="5" t="s">
        <v>13</v>
      </c>
      <c r="F65" s="4">
        <v>4.5036598179E10</v>
      </c>
      <c r="G65" s="5" t="s">
        <v>13</v>
      </c>
      <c r="H65" s="7">
        <v>17209.0</v>
      </c>
      <c r="I65" s="5" t="s">
        <v>13</v>
      </c>
      <c r="J65" s="1" t="s">
        <v>55</v>
      </c>
      <c r="K65" s="5" t="s">
        <v>13</v>
      </c>
      <c r="L65" s="1" t="s">
        <v>16</v>
      </c>
      <c r="M65" s="5" t="s">
        <v>13</v>
      </c>
      <c r="N65" s="4">
        <v>2.1979838026E10</v>
      </c>
      <c r="O65" s="5" t="s">
        <v>13</v>
      </c>
      <c r="P65" s="8" t="s">
        <v>207</v>
      </c>
      <c r="Q65" s="5" t="s">
        <v>13</v>
      </c>
      <c r="R65" s="1" t="s">
        <v>31</v>
      </c>
      <c r="S65" s="5" t="s">
        <v>13</v>
      </c>
      <c r="T65" s="4">
        <v>1.7592171E7</v>
      </c>
      <c r="U65" s="5" t="s">
        <v>13</v>
      </c>
      <c r="V65" s="1" t="s">
        <v>208</v>
      </c>
      <c r="W65" s="5" t="s">
        <v>13</v>
      </c>
      <c r="X65" s="4">
        <v>1002.0</v>
      </c>
      <c r="Y65" s="5" t="s">
        <v>20</v>
      </c>
      <c r="Z65" s="9"/>
      <c r="AA65" s="10" t="str">
        <f t="shared" si="1"/>
        <v>#N/A</v>
      </c>
      <c r="AB65" s="9"/>
      <c r="AD65" s="9"/>
      <c r="AF65" s="9"/>
      <c r="AH65" s="9"/>
    </row>
    <row r="66" ht="15.75" customHeight="1">
      <c r="A66" s="1" t="s">
        <v>12</v>
      </c>
      <c r="B66" s="4">
        <v>65.0</v>
      </c>
      <c r="C66" s="5" t="s">
        <v>13</v>
      </c>
      <c r="D66" s="39" t="s">
        <v>209</v>
      </c>
      <c r="E66" s="5" t="s">
        <v>13</v>
      </c>
      <c r="F66" s="4">
        <v>4.4936598177E10</v>
      </c>
      <c r="G66" s="5" t="s">
        <v>13</v>
      </c>
      <c r="H66" s="7">
        <v>16885.0</v>
      </c>
      <c r="I66" s="5" t="s">
        <v>13</v>
      </c>
      <c r="J66" s="1" t="s">
        <v>55</v>
      </c>
      <c r="K66" s="5" t="s">
        <v>13</v>
      </c>
      <c r="L66" s="1" t="s">
        <v>16</v>
      </c>
      <c r="M66" s="5" t="s">
        <v>13</v>
      </c>
      <c r="N66" s="4">
        <v>2.1979433024E10</v>
      </c>
      <c r="O66" s="5" t="s">
        <v>13</v>
      </c>
      <c r="P66" s="8" t="s">
        <v>210</v>
      </c>
      <c r="Q66" s="5" t="s">
        <v>13</v>
      </c>
      <c r="R66" s="1" t="s">
        <v>31</v>
      </c>
      <c r="S66" s="5" t="s">
        <v>13</v>
      </c>
      <c r="T66" s="4">
        <v>1.7592171E7</v>
      </c>
      <c r="U66" s="5" t="s">
        <v>13</v>
      </c>
      <c r="V66" s="1" t="s">
        <v>208</v>
      </c>
      <c r="W66" s="5" t="s">
        <v>13</v>
      </c>
      <c r="X66" s="4">
        <v>1002.0</v>
      </c>
      <c r="Y66" s="5" t="s">
        <v>20</v>
      </c>
      <c r="Z66" s="9"/>
      <c r="AA66" s="10" t="str">
        <f t="shared" si="1"/>
        <v>#N/A</v>
      </c>
      <c r="AB66" s="9"/>
      <c r="AD66" s="9"/>
      <c r="AF66" s="9"/>
      <c r="AH66" s="9"/>
    </row>
    <row r="67" ht="15.75" customHeight="1">
      <c r="A67" s="1" t="s">
        <v>12</v>
      </c>
      <c r="B67" s="4">
        <v>66.0</v>
      </c>
      <c r="C67" s="5" t="s">
        <v>13</v>
      </c>
      <c r="D67" s="39" t="s">
        <v>211</v>
      </c>
      <c r="E67" s="5" t="s">
        <v>13</v>
      </c>
      <c r="F67" s="4">
        <v>4.4836598175E10</v>
      </c>
      <c r="G67" s="5" t="s">
        <v>13</v>
      </c>
      <c r="H67" s="7">
        <v>16561.0</v>
      </c>
      <c r="I67" s="5" t="s">
        <v>13</v>
      </c>
      <c r="J67" s="1" t="s">
        <v>15</v>
      </c>
      <c r="K67" s="5" t="s">
        <v>13</v>
      </c>
      <c r="L67" s="1" t="s">
        <v>16</v>
      </c>
      <c r="M67" s="5" t="s">
        <v>13</v>
      </c>
      <c r="N67" s="4">
        <v>2.1979028022E10</v>
      </c>
      <c r="O67" s="5" t="s">
        <v>13</v>
      </c>
      <c r="P67" s="8" t="s">
        <v>212</v>
      </c>
      <c r="Q67" s="5" t="s">
        <v>13</v>
      </c>
      <c r="R67" s="1" t="s">
        <v>31</v>
      </c>
      <c r="S67" s="5" t="s">
        <v>13</v>
      </c>
      <c r="T67" s="4">
        <v>1.7592171E7</v>
      </c>
      <c r="U67" s="5" t="s">
        <v>13</v>
      </c>
      <c r="V67" s="1" t="s">
        <v>208</v>
      </c>
      <c r="W67" s="5" t="s">
        <v>13</v>
      </c>
      <c r="X67" s="4">
        <v>1002.0</v>
      </c>
      <c r="Y67" s="5" t="s">
        <v>20</v>
      </c>
      <c r="Z67" s="9"/>
      <c r="AA67" s="10" t="str">
        <f t="shared" si="1"/>
        <v>#N/A</v>
      </c>
      <c r="AB67" s="9"/>
      <c r="AD67" s="9"/>
      <c r="AF67" s="9"/>
      <c r="AH67" s="9"/>
    </row>
    <row r="68" ht="15.75" customHeight="1">
      <c r="A68" s="1" t="s">
        <v>12</v>
      </c>
      <c r="B68" s="4">
        <v>67.0</v>
      </c>
      <c r="C68" s="5" t="s">
        <v>13</v>
      </c>
      <c r="D68" s="40" t="s">
        <v>213</v>
      </c>
      <c r="E68" s="5" t="s">
        <v>13</v>
      </c>
      <c r="F68" s="4">
        <v>4.4736598173E10</v>
      </c>
      <c r="G68" s="5" t="s">
        <v>13</v>
      </c>
      <c r="H68" s="7">
        <v>16237.0</v>
      </c>
      <c r="I68" s="5" t="s">
        <v>13</v>
      </c>
      <c r="J68" s="1" t="s">
        <v>55</v>
      </c>
      <c r="K68" s="5" t="s">
        <v>13</v>
      </c>
      <c r="L68" s="1" t="s">
        <v>16</v>
      </c>
      <c r="M68" s="5" t="s">
        <v>13</v>
      </c>
      <c r="N68" s="4">
        <v>2.197862302E10</v>
      </c>
      <c r="O68" s="5" t="s">
        <v>13</v>
      </c>
      <c r="P68" s="8" t="s">
        <v>214</v>
      </c>
      <c r="Q68" s="5" t="s">
        <v>13</v>
      </c>
      <c r="R68" s="1" t="s">
        <v>43</v>
      </c>
      <c r="S68" s="5" t="s">
        <v>13</v>
      </c>
      <c r="T68" s="4">
        <v>1.7952204E7</v>
      </c>
      <c r="U68" s="5" t="s">
        <v>13</v>
      </c>
      <c r="V68" s="1" t="s">
        <v>19</v>
      </c>
      <c r="W68" s="5" t="s">
        <v>13</v>
      </c>
      <c r="X68" s="4">
        <v>1044.0</v>
      </c>
      <c r="Y68" s="5" t="s">
        <v>20</v>
      </c>
      <c r="Z68" s="9"/>
      <c r="AA68" s="10" t="str">
        <f t="shared" si="1"/>
        <v>#N/A</v>
      </c>
      <c r="AB68" s="9"/>
      <c r="AD68" s="9"/>
      <c r="AF68" s="9"/>
      <c r="AH68" s="9"/>
    </row>
    <row r="69" ht="15.75" customHeight="1">
      <c r="A69" s="1" t="s">
        <v>12</v>
      </c>
      <c r="B69" s="4">
        <v>68.0</v>
      </c>
      <c r="C69" s="5" t="s">
        <v>13</v>
      </c>
      <c r="D69" s="40" t="s">
        <v>215</v>
      </c>
      <c r="E69" s="5" t="s">
        <v>13</v>
      </c>
      <c r="F69" s="4">
        <v>4.4636598171E10</v>
      </c>
      <c r="G69" s="5" t="s">
        <v>13</v>
      </c>
      <c r="H69" s="7">
        <v>15913.0</v>
      </c>
      <c r="I69" s="5" t="s">
        <v>13</v>
      </c>
      <c r="J69" s="1" t="s">
        <v>15</v>
      </c>
      <c r="K69" s="5" t="s">
        <v>13</v>
      </c>
      <c r="L69" s="1" t="s">
        <v>16</v>
      </c>
      <c r="M69" s="5" t="s">
        <v>13</v>
      </c>
      <c r="N69" s="4">
        <v>2.1978218018E10</v>
      </c>
      <c r="O69" s="5" t="s">
        <v>13</v>
      </c>
      <c r="P69" s="12" t="s">
        <v>216</v>
      </c>
      <c r="Q69" s="5" t="s">
        <v>13</v>
      </c>
      <c r="R69" s="1" t="s">
        <v>47</v>
      </c>
      <c r="S69" s="5" t="s">
        <v>13</v>
      </c>
      <c r="T69" s="4">
        <v>1.8072215E7</v>
      </c>
      <c r="U69" s="5" t="s">
        <v>13</v>
      </c>
      <c r="V69" s="1" t="s">
        <v>24</v>
      </c>
      <c r="W69" s="5" t="s">
        <v>13</v>
      </c>
      <c r="X69" s="4">
        <v>1058.0</v>
      </c>
      <c r="Y69" s="5" t="s">
        <v>20</v>
      </c>
      <c r="Z69" s="9"/>
      <c r="AA69" s="10" t="str">
        <f t="shared" si="1"/>
        <v>#N/A</v>
      </c>
      <c r="AB69" s="9"/>
      <c r="AD69" s="9"/>
      <c r="AF69" s="9"/>
      <c r="AH69" s="9"/>
    </row>
    <row r="70" ht="15.75" customHeight="1">
      <c r="A70" s="1" t="s">
        <v>12</v>
      </c>
      <c r="B70" s="4">
        <v>69.0</v>
      </c>
      <c r="C70" s="5" t="s">
        <v>13</v>
      </c>
      <c r="D70" s="41" t="s">
        <v>217</v>
      </c>
      <c r="E70" s="5" t="s">
        <v>13</v>
      </c>
      <c r="F70" s="4">
        <v>4.4536598169E10</v>
      </c>
      <c r="G70" s="5" t="s">
        <v>13</v>
      </c>
      <c r="H70" s="7">
        <v>15589.0</v>
      </c>
      <c r="I70" s="5" t="s">
        <v>13</v>
      </c>
      <c r="J70" s="1" t="s">
        <v>55</v>
      </c>
      <c r="K70" s="5" t="s">
        <v>13</v>
      </c>
      <c r="L70" s="1" t="s">
        <v>16</v>
      </c>
      <c r="M70" s="5" t="s">
        <v>13</v>
      </c>
      <c r="N70" s="4">
        <v>2.1977813016E10</v>
      </c>
      <c r="O70" s="5" t="s">
        <v>13</v>
      </c>
      <c r="P70" s="8" t="s">
        <v>218</v>
      </c>
      <c r="Q70" s="5" t="s">
        <v>13</v>
      </c>
      <c r="R70" s="1" t="s">
        <v>123</v>
      </c>
      <c r="S70" s="5" t="s">
        <v>13</v>
      </c>
      <c r="T70" s="4">
        <v>1.8192226E7</v>
      </c>
      <c r="U70" s="5" t="s">
        <v>13</v>
      </c>
      <c r="V70" s="1" t="s">
        <v>28</v>
      </c>
      <c r="W70" s="5" t="s">
        <v>13</v>
      </c>
      <c r="X70" s="4">
        <v>1072.0</v>
      </c>
      <c r="Y70" s="5" t="s">
        <v>20</v>
      </c>
      <c r="Z70" s="9"/>
      <c r="AA70" s="10" t="str">
        <f t="shared" si="1"/>
        <v>#N/A</v>
      </c>
      <c r="AB70" s="9"/>
      <c r="AD70" s="9"/>
      <c r="AF70" s="9"/>
      <c r="AH70" s="9"/>
    </row>
    <row r="71" ht="15.75" customHeight="1">
      <c r="A71" s="1" t="s">
        <v>12</v>
      </c>
      <c r="B71" s="4">
        <v>70.0</v>
      </c>
      <c r="C71" s="5" t="s">
        <v>13</v>
      </c>
      <c r="D71" s="42" t="s">
        <v>219</v>
      </c>
      <c r="E71" s="5" t="s">
        <v>13</v>
      </c>
      <c r="F71" s="4">
        <v>4.4436598167E10</v>
      </c>
      <c r="G71" s="5" t="s">
        <v>13</v>
      </c>
      <c r="H71" s="7">
        <v>15265.0</v>
      </c>
      <c r="I71" s="5" t="s">
        <v>13</v>
      </c>
      <c r="J71" s="1" t="s">
        <v>55</v>
      </c>
      <c r="K71" s="5" t="s">
        <v>13</v>
      </c>
      <c r="L71" s="1" t="s">
        <v>16</v>
      </c>
      <c r="M71" s="5" t="s">
        <v>13</v>
      </c>
      <c r="N71" s="4">
        <v>3.8997235614E10</v>
      </c>
      <c r="O71" s="5" t="s">
        <v>13</v>
      </c>
      <c r="P71" s="8" t="s">
        <v>220</v>
      </c>
      <c r="Q71" s="5" t="s">
        <v>13</v>
      </c>
      <c r="R71" s="1" t="s">
        <v>127</v>
      </c>
      <c r="S71" s="5" t="s">
        <v>13</v>
      </c>
      <c r="T71" s="4">
        <v>1.8312237E7</v>
      </c>
      <c r="U71" s="5" t="s">
        <v>13</v>
      </c>
      <c r="V71" s="1" t="s">
        <v>32</v>
      </c>
      <c r="W71" s="5" t="s">
        <v>13</v>
      </c>
      <c r="X71" s="4">
        <v>1086.0</v>
      </c>
      <c r="Y71" s="5" t="s">
        <v>20</v>
      </c>
      <c r="Z71" s="9"/>
      <c r="AA71" s="10" t="str">
        <f t="shared" si="1"/>
        <v>#N/A</v>
      </c>
      <c r="AB71" s="9"/>
      <c r="AD71" s="9"/>
      <c r="AF71" s="9"/>
      <c r="AH71" s="9"/>
    </row>
    <row r="72" ht="15.75" customHeight="1">
      <c r="A72" s="1" t="s">
        <v>12</v>
      </c>
      <c r="B72" s="4">
        <v>71.0</v>
      </c>
      <c r="C72" s="5" t="s">
        <v>13</v>
      </c>
      <c r="D72" s="42" t="s">
        <v>221</v>
      </c>
      <c r="E72" s="5" t="s">
        <v>13</v>
      </c>
      <c r="F72" s="4">
        <v>4.4336598165E10</v>
      </c>
      <c r="G72" s="5" t="s">
        <v>13</v>
      </c>
      <c r="H72" s="7">
        <v>14941.0</v>
      </c>
      <c r="I72" s="5" t="s">
        <v>13</v>
      </c>
      <c r="J72" s="1" t="s">
        <v>55</v>
      </c>
      <c r="K72" s="5" t="s">
        <v>13</v>
      </c>
      <c r="L72" s="1" t="s">
        <v>16</v>
      </c>
      <c r="M72" s="5" t="s">
        <v>13</v>
      </c>
      <c r="N72" s="4">
        <v>3.8996830612E10</v>
      </c>
      <c r="O72" s="5" t="s">
        <v>13</v>
      </c>
      <c r="P72" s="8" t="s">
        <v>222</v>
      </c>
      <c r="Q72" s="5" t="s">
        <v>13</v>
      </c>
      <c r="R72" s="1" t="s">
        <v>60</v>
      </c>
      <c r="S72" s="5" t="s">
        <v>13</v>
      </c>
      <c r="T72" s="4">
        <v>1.8432248E7</v>
      </c>
      <c r="U72" s="5" t="s">
        <v>13</v>
      </c>
      <c r="V72" s="1" t="s">
        <v>36</v>
      </c>
      <c r="W72" s="5" t="s">
        <v>13</v>
      </c>
      <c r="X72" s="4">
        <v>1100.0</v>
      </c>
      <c r="Y72" s="5" t="s">
        <v>20</v>
      </c>
      <c r="Z72" s="9"/>
      <c r="AA72" s="10" t="str">
        <f t="shared" si="1"/>
        <v>#N/A</v>
      </c>
      <c r="AB72" s="9"/>
      <c r="AD72" s="9"/>
      <c r="AF72" s="9"/>
      <c r="AH72" s="9"/>
    </row>
    <row r="73" ht="15.75" customHeight="1">
      <c r="A73" s="1" t="s">
        <v>12</v>
      </c>
      <c r="B73" s="4">
        <v>72.0</v>
      </c>
      <c r="C73" s="5" t="s">
        <v>13</v>
      </c>
      <c r="D73" s="43" t="s">
        <v>223</v>
      </c>
      <c r="E73" s="5" t="s">
        <v>13</v>
      </c>
      <c r="F73" s="4">
        <v>4.4236598163E10</v>
      </c>
      <c r="G73" s="5" t="s">
        <v>13</v>
      </c>
      <c r="H73" s="7">
        <v>14617.0</v>
      </c>
      <c r="I73" s="5" t="s">
        <v>13</v>
      </c>
      <c r="J73" s="1" t="s">
        <v>55</v>
      </c>
      <c r="K73" s="5" t="s">
        <v>13</v>
      </c>
      <c r="L73" s="1" t="s">
        <v>16</v>
      </c>
      <c r="M73" s="5" t="s">
        <v>13</v>
      </c>
      <c r="N73" s="4">
        <v>3.899642561E10</v>
      </c>
      <c r="O73" s="5" t="s">
        <v>13</v>
      </c>
      <c r="P73" s="12" t="s">
        <v>224</v>
      </c>
      <c r="Q73" s="5" t="s">
        <v>13</v>
      </c>
      <c r="R73" s="1" t="s">
        <v>64</v>
      </c>
      <c r="S73" s="5" t="s">
        <v>13</v>
      </c>
      <c r="T73" s="4">
        <v>1.8552259E7</v>
      </c>
      <c r="U73" s="5" t="s">
        <v>13</v>
      </c>
      <c r="V73" s="1" t="s">
        <v>40</v>
      </c>
      <c r="W73" s="5" t="s">
        <v>13</v>
      </c>
      <c r="X73" s="4">
        <v>1114.0</v>
      </c>
      <c r="Y73" s="5" t="s">
        <v>20</v>
      </c>
      <c r="Z73" s="9"/>
      <c r="AA73" s="10" t="str">
        <f t="shared" si="1"/>
        <v>#N/A</v>
      </c>
      <c r="AB73" s="9"/>
      <c r="AD73" s="9"/>
      <c r="AF73" s="9"/>
      <c r="AH73" s="9"/>
    </row>
    <row r="74" ht="15.75" customHeight="1">
      <c r="A74" s="1" t="s">
        <v>12</v>
      </c>
      <c r="B74" s="4">
        <v>73.0</v>
      </c>
      <c r="C74" s="5" t="s">
        <v>13</v>
      </c>
      <c r="D74" s="44" t="s">
        <v>225</v>
      </c>
      <c r="E74" s="5" t="s">
        <v>13</v>
      </c>
      <c r="F74" s="4">
        <v>4.4136598161E10</v>
      </c>
      <c r="G74" s="5" t="s">
        <v>13</v>
      </c>
      <c r="H74" s="7">
        <v>14293.0</v>
      </c>
      <c r="I74" s="5" t="s">
        <v>13</v>
      </c>
      <c r="J74" s="1" t="s">
        <v>55</v>
      </c>
      <c r="K74" s="5" t="s">
        <v>13</v>
      </c>
      <c r="L74" s="1" t="s">
        <v>16</v>
      </c>
      <c r="M74" s="5" t="s">
        <v>13</v>
      </c>
      <c r="N74" s="4">
        <v>3.8996020608E10</v>
      </c>
      <c r="O74" s="5" t="s">
        <v>13</v>
      </c>
      <c r="P74" s="12" t="s">
        <v>226</v>
      </c>
      <c r="Q74" s="5" t="s">
        <v>13</v>
      </c>
      <c r="R74" s="1" t="s">
        <v>68</v>
      </c>
      <c r="S74" s="5" t="s">
        <v>13</v>
      </c>
      <c r="T74" s="4">
        <v>1.867227E7</v>
      </c>
      <c r="U74" s="5" t="s">
        <v>13</v>
      </c>
      <c r="V74" s="1" t="s">
        <v>44</v>
      </c>
      <c r="W74" s="5" t="s">
        <v>13</v>
      </c>
      <c r="X74" s="4">
        <v>1128.0</v>
      </c>
      <c r="Y74" s="5" t="s">
        <v>20</v>
      </c>
      <c r="Z74" s="9"/>
      <c r="AA74" s="10" t="str">
        <f t="shared" si="1"/>
        <v>#N/A</v>
      </c>
      <c r="AB74" s="9"/>
      <c r="AD74" s="9"/>
      <c r="AF74" s="9"/>
      <c r="AH74" s="9"/>
    </row>
    <row r="75" ht="15.75" customHeight="1">
      <c r="A75" s="1" t="s">
        <v>12</v>
      </c>
      <c r="B75" s="4">
        <v>74.0</v>
      </c>
      <c r="C75" s="5" t="s">
        <v>13</v>
      </c>
      <c r="D75" s="44" t="s">
        <v>227</v>
      </c>
      <c r="E75" s="5" t="s">
        <v>13</v>
      </c>
      <c r="F75" s="4">
        <v>4.4036598159E10</v>
      </c>
      <c r="G75" s="5" t="s">
        <v>13</v>
      </c>
      <c r="H75" s="7">
        <v>13969.0</v>
      </c>
      <c r="I75" s="5" t="s">
        <v>13</v>
      </c>
      <c r="J75" s="1" t="s">
        <v>15</v>
      </c>
      <c r="K75" s="5" t="s">
        <v>13</v>
      </c>
      <c r="L75" s="1" t="s">
        <v>16</v>
      </c>
      <c r="M75" s="5" t="s">
        <v>13</v>
      </c>
      <c r="N75" s="4">
        <v>3.8995615606E10</v>
      </c>
      <c r="O75" s="5" t="s">
        <v>13</v>
      </c>
      <c r="P75" s="12" t="s">
        <v>228</v>
      </c>
      <c r="Q75" s="5" t="s">
        <v>13</v>
      </c>
      <c r="R75" s="1" t="s">
        <v>72</v>
      </c>
      <c r="S75" s="5" t="s">
        <v>13</v>
      </c>
      <c r="T75" s="4">
        <v>1.8792281E7</v>
      </c>
      <c r="U75" s="5" t="s">
        <v>13</v>
      </c>
      <c r="V75" s="1" t="s">
        <v>48</v>
      </c>
      <c r="W75" s="5" t="s">
        <v>13</v>
      </c>
      <c r="X75" s="4">
        <v>1142.0</v>
      </c>
      <c r="Y75" s="5" t="s">
        <v>20</v>
      </c>
      <c r="Z75" s="9"/>
      <c r="AA75" s="10" t="str">
        <f t="shared" si="1"/>
        <v>#N/A</v>
      </c>
      <c r="AB75" s="9"/>
      <c r="AD75" s="9"/>
      <c r="AF75" s="9"/>
      <c r="AH75" s="9"/>
    </row>
    <row r="76" ht="15.75" customHeight="1">
      <c r="A76" s="1" t="s">
        <v>12</v>
      </c>
      <c r="B76" s="4">
        <v>75.0</v>
      </c>
      <c r="C76" s="5" t="s">
        <v>13</v>
      </c>
      <c r="D76" s="44" t="s">
        <v>229</v>
      </c>
      <c r="E76" s="5" t="s">
        <v>13</v>
      </c>
      <c r="F76" s="4">
        <v>4.3936598157E10</v>
      </c>
      <c r="G76" s="5" t="s">
        <v>13</v>
      </c>
      <c r="H76" s="7">
        <v>13645.0</v>
      </c>
      <c r="I76" s="5" t="s">
        <v>13</v>
      </c>
      <c r="J76" s="1" t="s">
        <v>15</v>
      </c>
      <c r="K76" s="5" t="s">
        <v>13</v>
      </c>
      <c r="L76" s="1" t="s">
        <v>16</v>
      </c>
      <c r="M76" s="5" t="s">
        <v>13</v>
      </c>
      <c r="N76" s="4">
        <v>3.8995210604E10</v>
      </c>
      <c r="O76" s="5" t="s">
        <v>13</v>
      </c>
      <c r="P76" s="8" t="s">
        <v>230</v>
      </c>
      <c r="Q76" s="5" t="s">
        <v>13</v>
      </c>
      <c r="R76" s="1" t="s">
        <v>76</v>
      </c>
      <c r="S76" s="5" t="s">
        <v>13</v>
      </c>
      <c r="T76" s="4">
        <v>1.8912292E7</v>
      </c>
      <c r="U76" s="5" t="s">
        <v>13</v>
      </c>
      <c r="V76" s="1" t="s">
        <v>18</v>
      </c>
      <c r="W76" s="5" t="s">
        <v>13</v>
      </c>
      <c r="X76" s="4">
        <v>1156.0</v>
      </c>
      <c r="Y76" s="5" t="s">
        <v>20</v>
      </c>
      <c r="Z76" s="9"/>
      <c r="AA76" s="10" t="str">
        <f t="shared" si="1"/>
        <v>#N/A</v>
      </c>
      <c r="AB76" s="9"/>
      <c r="AD76" s="9"/>
      <c r="AF76" s="9"/>
      <c r="AH76" s="9"/>
    </row>
    <row r="77" ht="15.75" customHeight="1">
      <c r="A77" s="1" t="s">
        <v>12</v>
      </c>
      <c r="B77" s="4">
        <v>76.0</v>
      </c>
      <c r="C77" s="5" t="s">
        <v>13</v>
      </c>
      <c r="D77" s="45" t="s">
        <v>231</v>
      </c>
      <c r="E77" s="5" t="s">
        <v>13</v>
      </c>
      <c r="F77" s="4">
        <v>4.3836598155E10</v>
      </c>
      <c r="G77" s="5" t="s">
        <v>13</v>
      </c>
      <c r="H77" s="7">
        <v>13321.0</v>
      </c>
      <c r="I77" s="5" t="s">
        <v>13</v>
      </c>
      <c r="J77" s="1" t="s">
        <v>55</v>
      </c>
      <c r="K77" s="5" t="s">
        <v>13</v>
      </c>
      <c r="L77" s="1" t="s">
        <v>16</v>
      </c>
      <c r="M77" s="5" t="s">
        <v>13</v>
      </c>
      <c r="N77" s="4">
        <v>3.8994805602E10</v>
      </c>
      <c r="O77" s="5" t="s">
        <v>13</v>
      </c>
      <c r="P77" s="8" t="s">
        <v>232</v>
      </c>
      <c r="Q77" s="5" t="s">
        <v>13</v>
      </c>
      <c r="R77" s="1" t="s">
        <v>233</v>
      </c>
      <c r="S77" s="5" t="s">
        <v>13</v>
      </c>
      <c r="T77" s="4">
        <v>1.9032303E7</v>
      </c>
      <c r="U77" s="5" t="s">
        <v>13</v>
      </c>
      <c r="V77" s="1" t="s">
        <v>164</v>
      </c>
      <c r="W77" s="5" t="s">
        <v>13</v>
      </c>
      <c r="X77" s="4">
        <v>1170.0</v>
      </c>
      <c r="Y77" s="5" t="s">
        <v>20</v>
      </c>
      <c r="Z77" s="9"/>
      <c r="AA77" s="10" t="str">
        <f t="shared" si="1"/>
        <v>#N/A</v>
      </c>
      <c r="AB77" s="9"/>
      <c r="AD77" s="9"/>
      <c r="AF77" s="9"/>
      <c r="AH77" s="9"/>
    </row>
    <row r="78" ht="15.75" customHeight="1">
      <c r="A78" s="1" t="s">
        <v>12</v>
      </c>
      <c r="B78" s="4">
        <v>77.0</v>
      </c>
      <c r="C78" s="5" t="s">
        <v>13</v>
      </c>
      <c r="D78" s="45" t="s">
        <v>234</v>
      </c>
      <c r="E78" s="5" t="s">
        <v>13</v>
      </c>
      <c r="F78" s="4">
        <v>4.3736598153E10</v>
      </c>
      <c r="G78" s="5" t="s">
        <v>13</v>
      </c>
      <c r="H78" s="7">
        <v>12997.0</v>
      </c>
      <c r="I78" s="5" t="s">
        <v>13</v>
      </c>
      <c r="J78" s="1" t="s">
        <v>15</v>
      </c>
      <c r="K78" s="5" t="s">
        <v>13</v>
      </c>
      <c r="L78" s="1" t="s">
        <v>16</v>
      </c>
      <c r="M78" s="5" t="s">
        <v>13</v>
      </c>
      <c r="N78" s="4">
        <v>3.89944006E10</v>
      </c>
      <c r="O78" s="5" t="s">
        <v>13</v>
      </c>
      <c r="P78" s="12" t="s">
        <v>235</v>
      </c>
      <c r="Q78" s="5" t="s">
        <v>13</v>
      </c>
      <c r="R78" s="1" t="s">
        <v>233</v>
      </c>
      <c r="S78" s="5" t="s">
        <v>13</v>
      </c>
      <c r="T78" s="4">
        <v>1.9032303E7</v>
      </c>
      <c r="U78" s="5" t="s">
        <v>13</v>
      </c>
      <c r="V78" s="1" t="s">
        <v>164</v>
      </c>
      <c r="W78" s="5" t="s">
        <v>13</v>
      </c>
      <c r="X78" s="4">
        <v>1170.0</v>
      </c>
      <c r="Y78" s="5" t="s">
        <v>20</v>
      </c>
      <c r="Z78" s="9"/>
      <c r="AA78" s="10" t="str">
        <f t="shared" si="1"/>
        <v>#N/A</v>
      </c>
      <c r="AB78" s="9"/>
      <c r="AD78" s="9"/>
      <c r="AF78" s="9"/>
      <c r="AH78" s="9"/>
    </row>
    <row r="79" ht="15.75" customHeight="1">
      <c r="A79" s="1" t="s">
        <v>12</v>
      </c>
      <c r="B79" s="4">
        <v>78.0</v>
      </c>
      <c r="C79" s="5" t="s">
        <v>13</v>
      </c>
      <c r="D79" s="45" t="s">
        <v>236</v>
      </c>
      <c r="E79" s="5" t="s">
        <v>13</v>
      </c>
      <c r="F79" s="4">
        <v>4.3636598151E10</v>
      </c>
      <c r="G79" s="5" t="s">
        <v>13</v>
      </c>
      <c r="H79" s="7">
        <v>12673.0</v>
      </c>
      <c r="I79" s="5" t="s">
        <v>13</v>
      </c>
      <c r="J79" s="1" t="s">
        <v>15</v>
      </c>
      <c r="K79" s="5" t="s">
        <v>13</v>
      </c>
      <c r="L79" s="1" t="s">
        <v>16</v>
      </c>
      <c r="M79" s="5" t="s">
        <v>13</v>
      </c>
      <c r="N79" s="4">
        <v>3.8993995598E10</v>
      </c>
      <c r="O79" s="5" t="s">
        <v>13</v>
      </c>
      <c r="P79" s="8" t="s">
        <v>237</v>
      </c>
      <c r="Q79" s="5" t="s">
        <v>13</v>
      </c>
      <c r="R79" s="1" t="s">
        <v>233</v>
      </c>
      <c r="S79" s="5" t="s">
        <v>13</v>
      </c>
      <c r="T79" s="4">
        <v>1.9032303E7</v>
      </c>
      <c r="U79" s="5" t="s">
        <v>13</v>
      </c>
      <c r="V79" s="1" t="s">
        <v>164</v>
      </c>
      <c r="W79" s="5" t="s">
        <v>13</v>
      </c>
      <c r="X79" s="4">
        <v>1170.0</v>
      </c>
      <c r="Y79" s="5" t="s">
        <v>20</v>
      </c>
      <c r="Z79" s="9"/>
      <c r="AA79" s="10" t="str">
        <f t="shared" si="1"/>
        <v>#N/A</v>
      </c>
      <c r="AB79" s="9"/>
      <c r="AD79" s="9"/>
      <c r="AF79" s="9"/>
      <c r="AH79" s="9"/>
    </row>
    <row r="80" ht="15.75" customHeight="1">
      <c r="A80" s="1" t="s">
        <v>12</v>
      </c>
      <c r="B80" s="4">
        <v>79.0</v>
      </c>
      <c r="C80" s="5" t="s">
        <v>13</v>
      </c>
      <c r="D80" s="46" t="s">
        <v>238</v>
      </c>
      <c r="E80" s="5" t="s">
        <v>13</v>
      </c>
      <c r="F80" s="4">
        <v>4.3536598149E10</v>
      </c>
      <c r="G80" s="5" t="s">
        <v>13</v>
      </c>
      <c r="H80" s="7">
        <v>12349.0</v>
      </c>
      <c r="I80" s="5" t="s">
        <v>13</v>
      </c>
      <c r="J80" s="1" t="s">
        <v>15</v>
      </c>
      <c r="K80" s="5" t="s">
        <v>13</v>
      </c>
      <c r="L80" s="1" t="s">
        <v>16</v>
      </c>
      <c r="M80" s="5" t="s">
        <v>13</v>
      </c>
      <c r="N80" s="4">
        <v>3.8993590596E10</v>
      </c>
      <c r="O80" s="5" t="s">
        <v>13</v>
      </c>
      <c r="P80" s="8" t="s">
        <v>239</v>
      </c>
      <c r="Q80" s="5" t="s">
        <v>13</v>
      </c>
      <c r="R80" s="1" t="s">
        <v>91</v>
      </c>
      <c r="S80" s="5" t="s">
        <v>13</v>
      </c>
      <c r="T80" s="4">
        <v>1.9392336E7</v>
      </c>
      <c r="U80" s="5" t="s">
        <v>13</v>
      </c>
      <c r="V80" s="1" t="s">
        <v>69</v>
      </c>
      <c r="W80" s="5" t="s">
        <v>13</v>
      </c>
      <c r="X80" s="4">
        <v>1212.0</v>
      </c>
      <c r="Y80" s="5" t="s">
        <v>20</v>
      </c>
      <c r="Z80" s="9"/>
      <c r="AA80" s="10" t="str">
        <f t="shared" si="1"/>
        <v>#N/A</v>
      </c>
      <c r="AB80" s="9"/>
      <c r="AD80" s="9"/>
      <c r="AF80" s="9"/>
      <c r="AH80" s="9"/>
    </row>
    <row r="81" ht="15.75" customHeight="1">
      <c r="A81" s="1" t="s">
        <v>12</v>
      </c>
      <c r="B81" s="4">
        <v>80.0</v>
      </c>
      <c r="C81" s="5" t="s">
        <v>13</v>
      </c>
      <c r="D81" s="46" t="s">
        <v>240</v>
      </c>
      <c r="E81" s="5" t="s">
        <v>13</v>
      </c>
      <c r="F81" s="4">
        <v>4.3436598147E10</v>
      </c>
      <c r="G81" s="5" t="s">
        <v>13</v>
      </c>
      <c r="H81" s="7">
        <v>12025.0</v>
      </c>
      <c r="I81" s="5" t="s">
        <v>13</v>
      </c>
      <c r="J81" s="1" t="s">
        <v>15</v>
      </c>
      <c r="K81" s="5" t="s">
        <v>13</v>
      </c>
      <c r="L81" s="1" t="s">
        <v>16</v>
      </c>
      <c r="M81" s="5" t="s">
        <v>13</v>
      </c>
      <c r="N81" s="4">
        <v>3.8993185594E10</v>
      </c>
      <c r="O81" s="5" t="s">
        <v>13</v>
      </c>
      <c r="P81" s="8" t="s">
        <v>241</v>
      </c>
      <c r="Q81" s="5" t="s">
        <v>13</v>
      </c>
      <c r="R81" s="1" t="s">
        <v>91</v>
      </c>
      <c r="S81" s="5" t="s">
        <v>13</v>
      </c>
      <c r="T81" s="4">
        <v>1.9392336E7</v>
      </c>
      <c r="U81" s="5" t="s">
        <v>13</v>
      </c>
      <c r="V81" s="1" t="s">
        <v>69</v>
      </c>
      <c r="W81" s="5" t="s">
        <v>13</v>
      </c>
      <c r="X81" s="4">
        <v>1212.0</v>
      </c>
      <c r="Y81" s="5" t="s">
        <v>20</v>
      </c>
      <c r="Z81" s="9"/>
      <c r="AA81" s="10" t="str">
        <f t="shared" si="1"/>
        <v>#N/A</v>
      </c>
      <c r="AB81" s="9"/>
      <c r="AD81" s="9"/>
      <c r="AF81" s="9"/>
      <c r="AH81" s="9"/>
    </row>
    <row r="82" ht="15.75" customHeight="1">
      <c r="A82" s="1" t="s">
        <v>12</v>
      </c>
      <c r="B82" s="4">
        <v>81.0</v>
      </c>
      <c r="C82" s="5" t="s">
        <v>13</v>
      </c>
      <c r="D82" s="46" t="s">
        <v>242</v>
      </c>
      <c r="E82" s="5" t="s">
        <v>13</v>
      </c>
      <c r="F82" s="4">
        <v>4.3336598145E10</v>
      </c>
      <c r="G82" s="5" t="s">
        <v>13</v>
      </c>
      <c r="H82" s="7">
        <v>11701.0</v>
      </c>
      <c r="I82" s="5" t="s">
        <v>13</v>
      </c>
      <c r="J82" s="1" t="s">
        <v>55</v>
      </c>
      <c r="K82" s="5" t="s">
        <v>13</v>
      </c>
      <c r="L82" s="1" t="s">
        <v>16</v>
      </c>
      <c r="M82" s="5" t="s">
        <v>13</v>
      </c>
      <c r="N82" s="4">
        <v>3.8992780592E10</v>
      </c>
      <c r="O82" s="5" t="s">
        <v>13</v>
      </c>
      <c r="P82" s="8" t="s">
        <v>243</v>
      </c>
      <c r="Q82" s="5" t="s">
        <v>13</v>
      </c>
      <c r="R82" s="1" t="s">
        <v>91</v>
      </c>
      <c r="S82" s="5" t="s">
        <v>13</v>
      </c>
      <c r="T82" s="4">
        <v>1.9392336E7</v>
      </c>
      <c r="U82" s="5" t="s">
        <v>13</v>
      </c>
      <c r="V82" s="1" t="s">
        <v>69</v>
      </c>
      <c r="W82" s="5" t="s">
        <v>13</v>
      </c>
      <c r="X82" s="4">
        <v>1212.0</v>
      </c>
      <c r="Y82" s="5" t="s">
        <v>20</v>
      </c>
      <c r="Z82" s="9"/>
      <c r="AA82" s="10" t="str">
        <f t="shared" si="1"/>
        <v>#N/A</v>
      </c>
      <c r="AB82" s="9"/>
      <c r="AD82" s="9"/>
      <c r="AF82" s="9"/>
      <c r="AH82" s="9"/>
    </row>
    <row r="83" ht="15.75" customHeight="1">
      <c r="A83" s="1" t="s">
        <v>12</v>
      </c>
      <c r="B83" s="4">
        <v>82.0</v>
      </c>
      <c r="C83" s="5" t="s">
        <v>13</v>
      </c>
      <c r="D83" s="47" t="s">
        <v>244</v>
      </c>
      <c r="E83" s="5" t="s">
        <v>13</v>
      </c>
      <c r="F83" s="4">
        <v>4.3236598143E10</v>
      </c>
      <c r="G83" s="5" t="s">
        <v>13</v>
      </c>
      <c r="H83" s="7">
        <v>11377.0</v>
      </c>
      <c r="I83" s="5" t="s">
        <v>13</v>
      </c>
      <c r="J83" s="1" t="s">
        <v>15</v>
      </c>
      <c r="K83" s="5" t="s">
        <v>13</v>
      </c>
      <c r="L83" s="1" t="s">
        <v>16</v>
      </c>
      <c r="M83" s="5" t="s">
        <v>13</v>
      </c>
      <c r="N83" s="4">
        <v>3.899237559E10</v>
      </c>
      <c r="O83" s="5" t="s">
        <v>13</v>
      </c>
      <c r="P83" s="8" t="s">
        <v>245</v>
      </c>
      <c r="Q83" s="5" t="s">
        <v>13</v>
      </c>
      <c r="R83" s="1" t="s">
        <v>23</v>
      </c>
      <c r="S83" s="5" t="s">
        <v>13</v>
      </c>
      <c r="T83" s="4">
        <v>1.9752369E7</v>
      </c>
      <c r="U83" s="5" t="s">
        <v>13</v>
      </c>
      <c r="V83" s="1" t="s">
        <v>246</v>
      </c>
      <c r="W83" s="5" t="s">
        <v>13</v>
      </c>
      <c r="X83" s="4">
        <v>1254.0</v>
      </c>
      <c r="Y83" s="5" t="s">
        <v>20</v>
      </c>
      <c r="Z83" s="9"/>
      <c r="AA83" s="10" t="str">
        <f t="shared" si="1"/>
        <v>#N/A</v>
      </c>
      <c r="AB83" s="9"/>
      <c r="AD83" s="9"/>
      <c r="AF83" s="9"/>
      <c r="AH83" s="9"/>
    </row>
    <row r="84" ht="15.75" customHeight="1">
      <c r="A84" s="1" t="s">
        <v>12</v>
      </c>
      <c r="B84" s="4">
        <v>83.0</v>
      </c>
      <c r="C84" s="5" t="s">
        <v>13</v>
      </c>
      <c r="D84" s="47" t="s">
        <v>247</v>
      </c>
      <c r="E84" s="5" t="s">
        <v>13</v>
      </c>
      <c r="F84" s="4">
        <v>4.3136598141E10</v>
      </c>
      <c r="G84" s="5" t="s">
        <v>13</v>
      </c>
      <c r="H84" s="7">
        <v>11053.0</v>
      </c>
      <c r="I84" s="5" t="s">
        <v>13</v>
      </c>
      <c r="J84" s="1" t="s">
        <v>15</v>
      </c>
      <c r="K84" s="5" t="s">
        <v>13</v>
      </c>
      <c r="L84" s="1" t="s">
        <v>16</v>
      </c>
      <c r="M84" s="5" t="s">
        <v>13</v>
      </c>
      <c r="N84" s="4">
        <v>3.8991970588E10</v>
      </c>
      <c r="O84" s="5" t="s">
        <v>13</v>
      </c>
      <c r="P84" s="8" t="s">
        <v>248</v>
      </c>
      <c r="Q84" s="5" t="s">
        <v>13</v>
      </c>
      <c r="R84" s="1" t="s">
        <v>27</v>
      </c>
      <c r="S84" s="5" t="s">
        <v>13</v>
      </c>
      <c r="T84" s="4">
        <v>1.987238E7</v>
      </c>
      <c r="U84" s="5" t="s">
        <v>13</v>
      </c>
      <c r="V84" s="1" t="s">
        <v>86</v>
      </c>
      <c r="W84" s="5" t="s">
        <v>13</v>
      </c>
      <c r="X84" s="4">
        <v>1268.0</v>
      </c>
      <c r="Y84" s="5" t="s">
        <v>20</v>
      </c>
      <c r="Z84" s="9"/>
      <c r="AA84" s="10" t="str">
        <f t="shared" si="1"/>
        <v>#N/A</v>
      </c>
      <c r="AB84" s="9"/>
      <c r="AD84" s="9"/>
      <c r="AF84" s="9"/>
      <c r="AH84" s="9"/>
    </row>
    <row r="85" ht="15.75" customHeight="1">
      <c r="A85" s="1" t="s">
        <v>12</v>
      </c>
      <c r="B85" s="4">
        <v>84.0</v>
      </c>
      <c r="C85" s="5" t="s">
        <v>13</v>
      </c>
      <c r="D85" s="48" t="s">
        <v>249</v>
      </c>
      <c r="E85" s="5" t="s">
        <v>13</v>
      </c>
      <c r="F85" s="4">
        <v>4.3036598139E10</v>
      </c>
      <c r="G85" s="5" t="s">
        <v>13</v>
      </c>
      <c r="H85" s="7">
        <v>10729.0</v>
      </c>
      <c r="I85" s="5" t="s">
        <v>13</v>
      </c>
      <c r="J85" s="1" t="s">
        <v>55</v>
      </c>
      <c r="K85" s="5" t="s">
        <v>13</v>
      </c>
      <c r="L85" s="1" t="s">
        <v>16</v>
      </c>
      <c r="M85" s="5" t="s">
        <v>13</v>
      </c>
      <c r="N85" s="4">
        <v>3.8991565586E10</v>
      </c>
      <c r="O85" s="5" t="s">
        <v>13</v>
      </c>
      <c r="P85" s="8" t="s">
        <v>250</v>
      </c>
      <c r="Q85" s="5" t="s">
        <v>13</v>
      </c>
      <c r="R85" s="1" t="s">
        <v>31</v>
      </c>
      <c r="S85" s="5" t="s">
        <v>13</v>
      </c>
      <c r="T85" s="4">
        <v>1.9992391E7</v>
      </c>
      <c r="U85" s="5" t="s">
        <v>13</v>
      </c>
      <c r="V85" s="1" t="s">
        <v>251</v>
      </c>
      <c r="W85" s="5" t="s">
        <v>13</v>
      </c>
      <c r="X85" s="4">
        <v>1282.0</v>
      </c>
      <c r="Y85" s="5" t="s">
        <v>20</v>
      </c>
      <c r="Z85" s="9"/>
      <c r="AA85" s="10" t="str">
        <f t="shared" si="1"/>
        <v>#N/A</v>
      </c>
      <c r="AB85" s="9"/>
      <c r="AD85" s="9"/>
      <c r="AF85" s="9"/>
      <c r="AH85" s="9"/>
    </row>
    <row r="86" ht="15.75" customHeight="1">
      <c r="A86" s="1" t="s">
        <v>12</v>
      </c>
      <c r="B86" s="4">
        <v>85.0</v>
      </c>
      <c r="C86" s="5" t="s">
        <v>13</v>
      </c>
      <c r="D86" s="48" t="s">
        <v>252</v>
      </c>
      <c r="E86" s="5" t="s">
        <v>13</v>
      </c>
      <c r="F86" s="4">
        <v>4.2936598137E10</v>
      </c>
      <c r="G86" s="5" t="s">
        <v>13</v>
      </c>
      <c r="H86" s="7">
        <v>10405.0</v>
      </c>
      <c r="I86" s="5" t="s">
        <v>13</v>
      </c>
      <c r="J86" s="1" t="s">
        <v>15</v>
      </c>
      <c r="K86" s="5" t="s">
        <v>13</v>
      </c>
      <c r="L86" s="1" t="s">
        <v>16</v>
      </c>
      <c r="M86" s="5" t="s">
        <v>13</v>
      </c>
      <c r="N86" s="4">
        <v>3.8991160584E10</v>
      </c>
      <c r="O86" s="5" t="s">
        <v>13</v>
      </c>
      <c r="P86" s="8" t="s">
        <v>253</v>
      </c>
      <c r="Q86" s="5" t="s">
        <v>13</v>
      </c>
      <c r="R86" s="1" t="s">
        <v>35</v>
      </c>
      <c r="S86" s="5" t="s">
        <v>13</v>
      </c>
      <c r="T86" s="4">
        <v>2.0112402E7</v>
      </c>
      <c r="U86" s="5" t="s">
        <v>13</v>
      </c>
      <c r="V86" s="1" t="s">
        <v>92</v>
      </c>
      <c r="W86" s="5" t="s">
        <v>13</v>
      </c>
      <c r="X86" s="4">
        <v>1296.0</v>
      </c>
      <c r="Y86" s="5" t="s">
        <v>20</v>
      </c>
      <c r="Z86" s="9"/>
      <c r="AA86" s="10" t="str">
        <f t="shared" si="1"/>
        <v>#N/A</v>
      </c>
      <c r="AB86" s="9"/>
      <c r="AD86" s="9"/>
      <c r="AF86" s="9"/>
      <c r="AH86" s="9"/>
    </row>
    <row r="87" ht="15.75" customHeight="1">
      <c r="A87" s="1" t="s">
        <v>12</v>
      </c>
      <c r="B87" s="4">
        <v>86.0</v>
      </c>
      <c r="C87" s="5" t="s">
        <v>13</v>
      </c>
      <c r="D87" s="48" t="s">
        <v>254</v>
      </c>
      <c r="E87" s="5" t="s">
        <v>13</v>
      </c>
      <c r="F87" s="4">
        <v>4.2836598135E10</v>
      </c>
      <c r="G87" s="5" t="s">
        <v>13</v>
      </c>
      <c r="H87" s="7">
        <v>10081.0</v>
      </c>
      <c r="I87" s="5" t="s">
        <v>13</v>
      </c>
      <c r="J87" s="1" t="s">
        <v>15</v>
      </c>
      <c r="K87" s="5" t="s">
        <v>13</v>
      </c>
      <c r="L87" s="1" t="s">
        <v>255</v>
      </c>
      <c r="M87" s="5" t="s">
        <v>13</v>
      </c>
      <c r="N87" s="4">
        <v>3.8990755582E10</v>
      </c>
      <c r="O87" s="5" t="s">
        <v>13</v>
      </c>
      <c r="P87" s="8" t="s">
        <v>256</v>
      </c>
      <c r="Q87" s="5" t="s">
        <v>13</v>
      </c>
      <c r="R87" s="1" t="s">
        <v>257</v>
      </c>
      <c r="S87" s="5" t="s">
        <v>13</v>
      </c>
      <c r="T87" s="4">
        <v>2.0232413E7</v>
      </c>
      <c r="U87" s="5" t="s">
        <v>13</v>
      </c>
      <c r="V87" s="1" t="s">
        <v>258</v>
      </c>
      <c r="W87" s="5" t="s">
        <v>13</v>
      </c>
      <c r="X87" s="4">
        <v>1310.0</v>
      </c>
      <c r="Y87" s="5" t="s">
        <v>20</v>
      </c>
      <c r="Z87" s="9"/>
      <c r="AA87" s="10" t="str">
        <f t="shared" si="1"/>
        <v>#N/A</v>
      </c>
      <c r="AB87" s="9"/>
      <c r="AD87" s="9"/>
      <c r="AF87" s="9"/>
      <c r="AH87" s="9"/>
    </row>
    <row r="88" ht="15.75" customHeight="1">
      <c r="A88" s="1" t="s">
        <v>12</v>
      </c>
      <c r="B88" s="4">
        <v>87.0</v>
      </c>
      <c r="C88" s="5" t="s">
        <v>13</v>
      </c>
      <c r="D88" s="49" t="s">
        <v>259</v>
      </c>
      <c r="E88" s="5" t="s">
        <v>13</v>
      </c>
      <c r="F88" s="4">
        <v>4.2736598133E10</v>
      </c>
      <c r="G88" s="5" t="s">
        <v>13</v>
      </c>
      <c r="H88" s="7">
        <v>9757.0</v>
      </c>
      <c r="I88" s="5" t="s">
        <v>13</v>
      </c>
      <c r="J88" s="1" t="s">
        <v>15</v>
      </c>
      <c r="K88" s="5" t="s">
        <v>13</v>
      </c>
      <c r="L88" s="1" t="s">
        <v>16</v>
      </c>
      <c r="M88" s="5" t="s">
        <v>13</v>
      </c>
      <c r="N88" s="4">
        <v>3.899035058E10</v>
      </c>
      <c r="O88" s="5" t="s">
        <v>13</v>
      </c>
      <c r="P88" s="8" t="s">
        <v>260</v>
      </c>
      <c r="Q88" s="5" t="s">
        <v>13</v>
      </c>
      <c r="R88" s="1" t="s">
        <v>43</v>
      </c>
      <c r="S88" s="5" t="s">
        <v>13</v>
      </c>
      <c r="T88" s="4">
        <v>2.0352424E7</v>
      </c>
      <c r="U88" s="5" t="s">
        <v>13</v>
      </c>
      <c r="V88" s="1" t="s">
        <v>99</v>
      </c>
      <c r="W88" s="5" t="s">
        <v>13</v>
      </c>
      <c r="X88" s="4">
        <v>1324.0</v>
      </c>
      <c r="Y88" s="5" t="s">
        <v>20</v>
      </c>
      <c r="Z88" s="9"/>
      <c r="AA88" s="10" t="str">
        <f t="shared" si="1"/>
        <v>#N/A</v>
      </c>
      <c r="AB88" s="9"/>
      <c r="AD88" s="9"/>
      <c r="AF88" s="9"/>
      <c r="AH88" s="9"/>
    </row>
    <row r="89" ht="15.75" customHeight="1">
      <c r="A89" s="1" t="s">
        <v>12</v>
      </c>
      <c r="B89" s="4">
        <v>88.0</v>
      </c>
      <c r="C89" s="5" t="s">
        <v>13</v>
      </c>
      <c r="D89" s="49" t="s">
        <v>261</v>
      </c>
      <c r="E89" s="5" t="s">
        <v>13</v>
      </c>
      <c r="F89" s="4">
        <v>4.2636598131E10</v>
      </c>
      <c r="G89" s="5" t="s">
        <v>13</v>
      </c>
      <c r="H89" s="7">
        <v>9433.0</v>
      </c>
      <c r="I89" s="5" t="s">
        <v>13</v>
      </c>
      <c r="J89" s="1" t="s">
        <v>15</v>
      </c>
      <c r="K89" s="5" t="s">
        <v>13</v>
      </c>
      <c r="L89" s="1" t="s">
        <v>16</v>
      </c>
      <c r="M89" s="5" t="s">
        <v>13</v>
      </c>
      <c r="N89" s="4">
        <v>3.8989945578E10</v>
      </c>
      <c r="O89" s="5" t="s">
        <v>13</v>
      </c>
      <c r="P89" s="8" t="s">
        <v>262</v>
      </c>
      <c r="Q89" s="5" t="s">
        <v>13</v>
      </c>
      <c r="R89" s="1" t="s">
        <v>47</v>
      </c>
      <c r="S89" s="5" t="s">
        <v>13</v>
      </c>
      <c r="T89" s="4">
        <v>2.0472435E7</v>
      </c>
      <c r="U89" s="5" t="s">
        <v>13</v>
      </c>
      <c r="V89" s="1" t="s">
        <v>189</v>
      </c>
      <c r="W89" s="5" t="s">
        <v>13</v>
      </c>
      <c r="X89" s="4">
        <v>1338.0</v>
      </c>
      <c r="Y89" s="5" t="s">
        <v>20</v>
      </c>
      <c r="Z89" s="9"/>
      <c r="AA89" s="10" t="str">
        <f t="shared" si="1"/>
        <v>#N/A</v>
      </c>
      <c r="AB89" s="9"/>
      <c r="AD89" s="9"/>
      <c r="AF89" s="9"/>
      <c r="AH89" s="9"/>
    </row>
    <row r="90" ht="15.75" customHeight="1">
      <c r="A90" s="1" t="s">
        <v>12</v>
      </c>
      <c r="B90" s="4">
        <v>89.0</v>
      </c>
      <c r="C90" s="5" t="s">
        <v>13</v>
      </c>
      <c r="D90" s="50" t="s">
        <v>263</v>
      </c>
      <c r="E90" s="5" t="s">
        <v>13</v>
      </c>
      <c r="F90" s="4">
        <v>4.2536598129E10</v>
      </c>
      <c r="G90" s="5" t="s">
        <v>13</v>
      </c>
      <c r="H90" s="7">
        <v>9109.0</v>
      </c>
      <c r="I90" s="5" t="s">
        <v>13</v>
      </c>
      <c r="J90" s="1" t="s">
        <v>15</v>
      </c>
      <c r="K90" s="5" t="s">
        <v>13</v>
      </c>
      <c r="L90" s="1" t="s">
        <v>16</v>
      </c>
      <c r="M90" s="5" t="s">
        <v>13</v>
      </c>
      <c r="N90" s="4">
        <v>3.8989540576E10</v>
      </c>
      <c r="O90" s="5" t="s">
        <v>13</v>
      </c>
      <c r="P90" s="8" t="s">
        <v>264</v>
      </c>
      <c r="Q90" s="5" t="s">
        <v>13</v>
      </c>
      <c r="R90" s="1" t="s">
        <v>123</v>
      </c>
      <c r="S90" s="5" t="s">
        <v>13</v>
      </c>
      <c r="T90" s="4">
        <v>2.0592446E7</v>
      </c>
      <c r="U90" s="5" t="s">
        <v>13</v>
      </c>
      <c r="V90" s="1" t="s">
        <v>265</v>
      </c>
      <c r="W90" s="5" t="s">
        <v>13</v>
      </c>
      <c r="X90" s="4">
        <v>1352.0</v>
      </c>
      <c r="Y90" s="5" t="s">
        <v>20</v>
      </c>
      <c r="Z90" s="9"/>
      <c r="AA90" s="10" t="str">
        <f t="shared" si="1"/>
        <v>#N/A</v>
      </c>
      <c r="AB90" s="9"/>
      <c r="AD90" s="9"/>
      <c r="AF90" s="9"/>
      <c r="AH90" s="9"/>
    </row>
    <row r="91" ht="15.75" customHeight="1">
      <c r="A91" s="1" t="s">
        <v>12</v>
      </c>
      <c r="B91" s="4">
        <v>90.0</v>
      </c>
      <c r="C91" s="5" t="s">
        <v>13</v>
      </c>
      <c r="D91" s="50" t="s">
        <v>266</v>
      </c>
      <c r="E91" s="5" t="s">
        <v>13</v>
      </c>
      <c r="F91" s="4">
        <v>4.2436598127E10</v>
      </c>
      <c r="G91" s="5" t="s">
        <v>13</v>
      </c>
      <c r="H91" s="7">
        <v>8785.0</v>
      </c>
      <c r="I91" s="5" t="s">
        <v>13</v>
      </c>
      <c r="J91" s="1" t="s">
        <v>55</v>
      </c>
      <c r="K91" s="5" t="s">
        <v>13</v>
      </c>
      <c r="L91" s="1" t="s">
        <v>16</v>
      </c>
      <c r="M91" s="5" t="s">
        <v>13</v>
      </c>
      <c r="N91" s="4">
        <v>3.8989135574E10</v>
      </c>
      <c r="O91" s="5" t="s">
        <v>13</v>
      </c>
      <c r="P91" s="8" t="s">
        <v>267</v>
      </c>
      <c r="Q91" s="5" t="s">
        <v>13</v>
      </c>
      <c r="R91" s="1" t="s">
        <v>123</v>
      </c>
      <c r="S91" s="5" t="s">
        <v>13</v>
      </c>
      <c r="T91" s="4">
        <v>2.0592446E7</v>
      </c>
      <c r="U91" s="5" t="s">
        <v>13</v>
      </c>
      <c r="V91" s="1" t="s">
        <v>265</v>
      </c>
      <c r="W91" s="5" t="s">
        <v>13</v>
      </c>
      <c r="X91" s="4">
        <v>1352.0</v>
      </c>
      <c r="Y91" s="5" t="s">
        <v>20</v>
      </c>
      <c r="Z91" s="9"/>
      <c r="AA91" s="10" t="str">
        <f t="shared" si="1"/>
        <v>#N/A</v>
      </c>
      <c r="AB91" s="9"/>
      <c r="AD91" s="9"/>
      <c r="AF91" s="9"/>
      <c r="AH91" s="9"/>
    </row>
    <row r="92" ht="15.75" customHeight="1">
      <c r="A92" s="1" t="s">
        <v>12</v>
      </c>
      <c r="B92" s="4">
        <v>91.0</v>
      </c>
      <c r="C92" s="5" t="s">
        <v>13</v>
      </c>
      <c r="D92" s="50" t="s">
        <v>268</v>
      </c>
      <c r="E92" s="5" t="s">
        <v>13</v>
      </c>
      <c r="F92" s="4">
        <v>4.2336598125E10</v>
      </c>
      <c r="G92" s="5" t="s">
        <v>13</v>
      </c>
      <c r="H92" s="7">
        <v>8461.0</v>
      </c>
      <c r="I92" s="5" t="s">
        <v>13</v>
      </c>
      <c r="J92" s="1" t="s">
        <v>55</v>
      </c>
      <c r="K92" s="5" t="s">
        <v>13</v>
      </c>
      <c r="L92" s="1" t="s">
        <v>16</v>
      </c>
      <c r="M92" s="5" t="s">
        <v>13</v>
      </c>
      <c r="N92" s="4">
        <v>3.8988730572E10</v>
      </c>
      <c r="O92" s="5" t="s">
        <v>13</v>
      </c>
      <c r="P92" s="12" t="s">
        <v>269</v>
      </c>
      <c r="Q92" s="5" t="s">
        <v>13</v>
      </c>
      <c r="R92" s="1" t="s">
        <v>123</v>
      </c>
      <c r="S92" s="5" t="s">
        <v>13</v>
      </c>
      <c r="T92" s="4">
        <v>2.0592446E7</v>
      </c>
      <c r="U92" s="5" t="s">
        <v>13</v>
      </c>
      <c r="V92" s="1" t="s">
        <v>265</v>
      </c>
      <c r="W92" s="5" t="s">
        <v>13</v>
      </c>
      <c r="X92" s="4">
        <v>1352.0</v>
      </c>
      <c r="Y92" s="5" t="s">
        <v>20</v>
      </c>
      <c r="Z92" s="9"/>
      <c r="AA92" s="10" t="str">
        <f t="shared" si="1"/>
        <v>#N/A</v>
      </c>
      <c r="AB92" s="9"/>
      <c r="AD92" s="9"/>
      <c r="AF92" s="9"/>
      <c r="AH92" s="9"/>
    </row>
    <row r="93" ht="15.75" customHeight="1">
      <c r="A93" s="1" t="s">
        <v>12</v>
      </c>
      <c r="B93" s="4">
        <v>92.0</v>
      </c>
      <c r="C93" s="5" t="s">
        <v>13</v>
      </c>
      <c r="D93" s="50" t="s">
        <v>270</v>
      </c>
      <c r="E93" s="5" t="s">
        <v>13</v>
      </c>
      <c r="F93" s="4">
        <v>4.2236598123E10</v>
      </c>
      <c r="G93" s="5" t="s">
        <v>13</v>
      </c>
      <c r="H93" s="7">
        <v>8137.0</v>
      </c>
      <c r="I93" s="5" t="s">
        <v>13</v>
      </c>
      <c r="J93" s="1" t="s">
        <v>55</v>
      </c>
      <c r="K93" s="5" t="s">
        <v>13</v>
      </c>
      <c r="L93" s="1" t="s">
        <v>16</v>
      </c>
      <c r="M93" s="5" t="s">
        <v>13</v>
      </c>
      <c r="N93" s="4">
        <v>3.898832557E10</v>
      </c>
      <c r="O93" s="5" t="s">
        <v>13</v>
      </c>
      <c r="P93" s="12" t="s">
        <v>271</v>
      </c>
      <c r="Q93" s="5" t="s">
        <v>13</v>
      </c>
      <c r="R93" s="1" t="s">
        <v>123</v>
      </c>
      <c r="S93" s="5" t="s">
        <v>13</v>
      </c>
      <c r="T93" s="4">
        <v>2.0592446E7</v>
      </c>
      <c r="U93" s="5" t="s">
        <v>13</v>
      </c>
      <c r="V93" s="1" t="s">
        <v>265</v>
      </c>
      <c r="W93" s="5" t="s">
        <v>13</v>
      </c>
      <c r="X93" s="4">
        <v>1352.0</v>
      </c>
      <c r="Y93" s="5" t="s">
        <v>20</v>
      </c>
      <c r="Z93" s="9"/>
      <c r="AA93" s="10" t="str">
        <f t="shared" si="1"/>
        <v>#N/A</v>
      </c>
      <c r="AB93" s="9"/>
      <c r="AD93" s="9"/>
      <c r="AF93" s="9"/>
      <c r="AH93" s="9"/>
    </row>
    <row r="94" ht="15.75" customHeight="1">
      <c r="A94" s="1" t="s">
        <v>12</v>
      </c>
      <c r="B94" s="4">
        <v>93.0</v>
      </c>
      <c r="C94" s="5" t="s">
        <v>13</v>
      </c>
      <c r="D94" s="51" t="s">
        <v>272</v>
      </c>
      <c r="E94" s="5" t="s">
        <v>13</v>
      </c>
      <c r="F94" s="4">
        <v>4.2136598121E10</v>
      </c>
      <c r="G94" s="5" t="s">
        <v>13</v>
      </c>
      <c r="H94" s="7">
        <v>7813.0</v>
      </c>
      <c r="I94" s="5" t="s">
        <v>13</v>
      </c>
      <c r="J94" s="1" t="s">
        <v>15</v>
      </c>
      <c r="K94" s="5" t="s">
        <v>13</v>
      </c>
      <c r="L94" s="1" t="s">
        <v>16</v>
      </c>
      <c r="M94" s="5" t="s">
        <v>13</v>
      </c>
      <c r="N94" s="4">
        <v>3.8987920568E10</v>
      </c>
      <c r="O94" s="5" t="s">
        <v>13</v>
      </c>
      <c r="P94" s="8" t="s">
        <v>273</v>
      </c>
      <c r="Q94" s="5" t="s">
        <v>13</v>
      </c>
      <c r="R94" s="1" t="s">
        <v>68</v>
      </c>
      <c r="S94" s="5" t="s">
        <v>13</v>
      </c>
      <c r="T94" s="4">
        <v>2.107249E7</v>
      </c>
      <c r="U94" s="5" t="s">
        <v>13</v>
      </c>
      <c r="V94" s="1" t="s">
        <v>117</v>
      </c>
      <c r="W94" s="5" t="s">
        <v>13</v>
      </c>
      <c r="X94" s="4">
        <v>1408.0</v>
      </c>
      <c r="Y94" s="5" t="s">
        <v>20</v>
      </c>
      <c r="Z94" s="9"/>
      <c r="AA94" s="10" t="str">
        <f t="shared" si="1"/>
        <v>#N/A</v>
      </c>
      <c r="AB94" s="9"/>
      <c r="AD94" s="9"/>
      <c r="AF94" s="9"/>
      <c r="AH94" s="9"/>
    </row>
    <row r="95" ht="15.75" customHeight="1">
      <c r="A95" s="1" t="s">
        <v>12</v>
      </c>
      <c r="B95" s="4">
        <v>94.0</v>
      </c>
      <c r="C95" s="5" t="s">
        <v>13</v>
      </c>
      <c r="D95" s="52" t="s">
        <v>274</v>
      </c>
      <c r="E95" s="5" t="s">
        <v>13</v>
      </c>
      <c r="F95" s="4">
        <v>4.2036598119E10</v>
      </c>
      <c r="G95" s="5" t="s">
        <v>13</v>
      </c>
      <c r="H95" s="7">
        <v>7489.0</v>
      </c>
      <c r="I95" s="5" t="s">
        <v>13</v>
      </c>
      <c r="J95" s="1" t="s">
        <v>55</v>
      </c>
      <c r="K95" s="5" t="s">
        <v>13</v>
      </c>
      <c r="L95" s="1" t="s">
        <v>16</v>
      </c>
      <c r="M95" s="5" t="s">
        <v>13</v>
      </c>
      <c r="N95" s="4">
        <v>3.8987515566E10</v>
      </c>
      <c r="O95" s="5" t="s">
        <v>13</v>
      </c>
      <c r="P95" s="8" t="s">
        <v>275</v>
      </c>
      <c r="Q95" s="5" t="s">
        <v>13</v>
      </c>
      <c r="R95" s="1" t="s">
        <v>72</v>
      </c>
      <c r="S95" s="5" t="s">
        <v>13</v>
      </c>
      <c r="T95" s="4">
        <v>2.1192501E7</v>
      </c>
      <c r="U95" s="5" t="s">
        <v>13</v>
      </c>
      <c r="V95" s="1" t="s">
        <v>120</v>
      </c>
      <c r="W95" s="5" t="s">
        <v>13</v>
      </c>
      <c r="X95" s="4">
        <v>1422.0</v>
      </c>
      <c r="Y95" s="5" t="s">
        <v>20</v>
      </c>
      <c r="Z95" s="9"/>
      <c r="AA95" s="10" t="str">
        <f t="shared" si="1"/>
        <v>#N/A</v>
      </c>
      <c r="AB95" s="9"/>
      <c r="AD95" s="9"/>
      <c r="AF95" s="9"/>
      <c r="AH95" s="9"/>
    </row>
    <row r="96" ht="15.75" customHeight="1">
      <c r="A96" s="1" t="s">
        <v>12</v>
      </c>
      <c r="B96" s="4">
        <v>95.0</v>
      </c>
      <c r="C96" s="5" t="s">
        <v>13</v>
      </c>
      <c r="D96" s="52" t="s">
        <v>276</v>
      </c>
      <c r="E96" s="5" t="s">
        <v>13</v>
      </c>
      <c r="F96" s="4">
        <v>4.1936598117E10</v>
      </c>
      <c r="G96" s="5" t="s">
        <v>13</v>
      </c>
      <c r="H96" s="7">
        <v>7165.0</v>
      </c>
      <c r="I96" s="5" t="s">
        <v>13</v>
      </c>
      <c r="J96" s="1" t="s">
        <v>15</v>
      </c>
      <c r="K96" s="5" t="s">
        <v>13</v>
      </c>
      <c r="L96" s="1" t="s">
        <v>16</v>
      </c>
      <c r="M96" s="5" t="s">
        <v>13</v>
      </c>
      <c r="N96" s="4">
        <v>3.8987110564E10</v>
      </c>
      <c r="O96" s="5" t="s">
        <v>13</v>
      </c>
      <c r="P96" s="8" t="s">
        <v>277</v>
      </c>
      <c r="Q96" s="5" t="s">
        <v>13</v>
      </c>
      <c r="R96" s="1" t="s">
        <v>72</v>
      </c>
      <c r="S96" s="5" t="s">
        <v>13</v>
      </c>
      <c r="T96" s="4">
        <v>2.1312512E7</v>
      </c>
      <c r="U96" s="5" t="s">
        <v>13</v>
      </c>
      <c r="V96" s="1" t="s">
        <v>120</v>
      </c>
      <c r="W96" s="5" t="s">
        <v>13</v>
      </c>
      <c r="X96" s="4">
        <v>1422.0</v>
      </c>
      <c r="Y96" s="5" t="s">
        <v>20</v>
      </c>
      <c r="Z96" s="9"/>
      <c r="AA96" s="10" t="str">
        <f t="shared" si="1"/>
        <v>#N/A</v>
      </c>
      <c r="AB96" s="9"/>
      <c r="AD96" s="9"/>
      <c r="AF96" s="9"/>
      <c r="AH96" s="9"/>
    </row>
    <row r="97" ht="15.75" customHeight="1">
      <c r="A97" s="1" t="s">
        <v>12</v>
      </c>
      <c r="B97" s="4">
        <v>96.0</v>
      </c>
      <c r="C97" s="5" t="s">
        <v>13</v>
      </c>
      <c r="D97" s="52" t="s">
        <v>278</v>
      </c>
      <c r="E97" s="5" t="s">
        <v>13</v>
      </c>
      <c r="F97" s="4">
        <v>4.1836598115E10</v>
      </c>
      <c r="G97" s="5" t="s">
        <v>13</v>
      </c>
      <c r="H97" s="7">
        <v>6841.0</v>
      </c>
      <c r="I97" s="5" t="s">
        <v>13</v>
      </c>
      <c r="J97" s="1" t="s">
        <v>55</v>
      </c>
      <c r="K97" s="5" t="s">
        <v>13</v>
      </c>
      <c r="L97" s="1" t="s">
        <v>16</v>
      </c>
      <c r="M97" s="5" t="s">
        <v>13</v>
      </c>
      <c r="N97" s="4">
        <v>3.8986705562E10</v>
      </c>
      <c r="O97" s="5" t="s">
        <v>13</v>
      </c>
      <c r="P97" s="8" t="s">
        <v>279</v>
      </c>
      <c r="Q97" s="5" t="s">
        <v>13</v>
      </c>
      <c r="R97" s="1" t="s">
        <v>72</v>
      </c>
      <c r="S97" s="5" t="s">
        <v>13</v>
      </c>
      <c r="T97" s="4">
        <v>2.1432523E7</v>
      </c>
      <c r="U97" s="5" t="s">
        <v>13</v>
      </c>
      <c r="V97" s="1" t="s">
        <v>120</v>
      </c>
      <c r="W97" s="5" t="s">
        <v>13</v>
      </c>
      <c r="X97" s="4">
        <v>1422.0</v>
      </c>
      <c r="Y97" s="5" t="s">
        <v>20</v>
      </c>
      <c r="Z97" s="9"/>
      <c r="AA97" s="10" t="str">
        <f t="shared" si="1"/>
        <v>#N/A</v>
      </c>
      <c r="AB97" s="9"/>
      <c r="AD97" s="9"/>
      <c r="AF97" s="9"/>
      <c r="AH97" s="9"/>
    </row>
    <row r="98" ht="15.75" customHeight="1">
      <c r="A98" s="1" t="s">
        <v>12</v>
      </c>
      <c r="B98" s="4">
        <v>97.0</v>
      </c>
      <c r="C98" s="5" t="s">
        <v>13</v>
      </c>
      <c r="D98" s="52" t="s">
        <v>280</v>
      </c>
      <c r="E98" s="5" t="s">
        <v>13</v>
      </c>
      <c r="F98" s="4">
        <v>4.1736598113E10</v>
      </c>
      <c r="G98" s="5" t="s">
        <v>13</v>
      </c>
      <c r="H98" s="7">
        <v>6517.0</v>
      </c>
      <c r="I98" s="5" t="s">
        <v>13</v>
      </c>
      <c r="J98" s="1" t="s">
        <v>15</v>
      </c>
      <c r="K98" s="5" t="s">
        <v>13</v>
      </c>
      <c r="L98" s="1" t="s">
        <v>16</v>
      </c>
      <c r="M98" s="5" t="s">
        <v>13</v>
      </c>
      <c r="N98" s="4">
        <v>3.898630056E10</v>
      </c>
      <c r="O98" s="5" t="s">
        <v>13</v>
      </c>
      <c r="P98" s="8" t="s">
        <v>281</v>
      </c>
      <c r="Q98" s="5" t="s">
        <v>13</v>
      </c>
      <c r="R98" s="1" t="s">
        <v>72</v>
      </c>
      <c r="S98" s="5" t="s">
        <v>13</v>
      </c>
      <c r="T98" s="4">
        <v>2.1552534E7</v>
      </c>
      <c r="U98" s="5" t="s">
        <v>13</v>
      </c>
      <c r="V98" s="1" t="s">
        <v>120</v>
      </c>
      <c r="W98" s="5" t="s">
        <v>13</v>
      </c>
      <c r="X98" s="4">
        <v>1422.0</v>
      </c>
      <c r="Y98" s="5" t="s">
        <v>20</v>
      </c>
      <c r="Z98" s="9"/>
      <c r="AA98" s="10" t="str">
        <f t="shared" si="1"/>
        <v>#N/A</v>
      </c>
      <c r="AB98" s="9"/>
      <c r="AD98" s="9"/>
      <c r="AF98" s="9"/>
      <c r="AH98" s="9"/>
    </row>
    <row r="99" ht="15.75" customHeight="1">
      <c r="A99" s="1" t="s">
        <v>12</v>
      </c>
      <c r="B99" s="4">
        <v>98.0</v>
      </c>
      <c r="C99" s="5" t="s">
        <v>13</v>
      </c>
      <c r="D99" s="53" t="s">
        <v>282</v>
      </c>
      <c r="E99" s="5" t="s">
        <v>13</v>
      </c>
      <c r="F99" s="4">
        <v>4.1636598111E10</v>
      </c>
      <c r="G99" s="5" t="s">
        <v>13</v>
      </c>
      <c r="H99" s="7">
        <v>6193.0</v>
      </c>
      <c r="I99" s="5" t="s">
        <v>13</v>
      </c>
      <c r="J99" s="1" t="s">
        <v>55</v>
      </c>
      <c r="K99" s="5" t="s">
        <v>13</v>
      </c>
      <c r="L99" s="1" t="s">
        <v>16</v>
      </c>
      <c r="M99" s="5" t="s">
        <v>13</v>
      </c>
      <c r="N99" s="4">
        <v>3.8985895558E10</v>
      </c>
      <c r="O99" s="5" t="s">
        <v>13</v>
      </c>
      <c r="P99" s="8" t="s">
        <v>283</v>
      </c>
      <c r="Q99" s="5" t="s">
        <v>13</v>
      </c>
      <c r="R99" s="1" t="s">
        <v>91</v>
      </c>
      <c r="S99" s="5" t="s">
        <v>13</v>
      </c>
      <c r="T99" s="4">
        <v>2.1792556E7</v>
      </c>
      <c r="U99" s="5" t="s">
        <v>13</v>
      </c>
      <c r="V99" s="1" t="s">
        <v>139</v>
      </c>
      <c r="W99" s="5" t="s">
        <v>13</v>
      </c>
      <c r="X99" s="4">
        <v>1492.0</v>
      </c>
      <c r="Y99" s="5" t="s">
        <v>20</v>
      </c>
      <c r="Z99" s="9"/>
      <c r="AA99" s="10" t="str">
        <f t="shared" si="1"/>
        <v>#N/A</v>
      </c>
      <c r="AB99" s="9"/>
      <c r="AD99" s="9"/>
      <c r="AF99" s="9"/>
      <c r="AH99" s="9"/>
    </row>
    <row r="100" ht="15.75" customHeight="1">
      <c r="A100" s="1" t="s">
        <v>12</v>
      </c>
      <c r="B100" s="4">
        <v>99.0</v>
      </c>
      <c r="C100" s="5" t="s">
        <v>13</v>
      </c>
      <c r="D100" s="53" t="s">
        <v>284</v>
      </c>
      <c r="E100" s="5" t="s">
        <v>13</v>
      </c>
      <c r="F100" s="4">
        <v>4.1536598109E10</v>
      </c>
      <c r="G100" s="5" t="s">
        <v>13</v>
      </c>
      <c r="H100" s="7">
        <v>5869.0</v>
      </c>
      <c r="I100" s="5" t="s">
        <v>13</v>
      </c>
      <c r="J100" s="1" t="s">
        <v>55</v>
      </c>
      <c r="K100" s="5" t="s">
        <v>13</v>
      </c>
      <c r="L100" s="1" t="s">
        <v>16</v>
      </c>
      <c r="M100" s="5" t="s">
        <v>13</v>
      </c>
      <c r="N100" s="4">
        <v>3.8985490556E10</v>
      </c>
      <c r="O100" s="5" t="s">
        <v>13</v>
      </c>
      <c r="P100" s="8" t="s">
        <v>285</v>
      </c>
      <c r="Q100" s="5" t="s">
        <v>13</v>
      </c>
      <c r="R100" s="1" t="s">
        <v>91</v>
      </c>
      <c r="S100" s="5" t="s">
        <v>13</v>
      </c>
      <c r="T100" s="4">
        <v>2.1792556E7</v>
      </c>
      <c r="U100" s="5" t="s">
        <v>13</v>
      </c>
      <c r="V100" s="1" t="s">
        <v>139</v>
      </c>
      <c r="W100" s="5" t="s">
        <v>13</v>
      </c>
      <c r="X100" s="4">
        <v>1492.0</v>
      </c>
      <c r="Y100" s="5" t="s">
        <v>20</v>
      </c>
      <c r="Z100" s="9"/>
      <c r="AA100" s="10" t="str">
        <f t="shared" si="1"/>
        <v>#N/A</v>
      </c>
      <c r="AB100" s="9"/>
      <c r="AD100" s="9"/>
      <c r="AF100" s="9"/>
      <c r="AH100" s="9"/>
    </row>
    <row r="101" ht="15.75" customHeight="1">
      <c r="A101" s="1" t="s">
        <v>12</v>
      </c>
      <c r="B101" s="4">
        <v>100.0</v>
      </c>
      <c r="C101" s="5" t="s">
        <v>13</v>
      </c>
      <c r="D101" s="54" t="s">
        <v>286</v>
      </c>
      <c r="E101" s="5" t="s">
        <v>13</v>
      </c>
      <c r="F101" s="4">
        <v>4.1436598107E10</v>
      </c>
      <c r="G101" s="5" t="s">
        <v>13</v>
      </c>
      <c r="H101" s="7">
        <v>5545.0</v>
      </c>
      <c r="I101" s="5" t="s">
        <v>13</v>
      </c>
      <c r="J101" s="1" t="s">
        <v>55</v>
      </c>
      <c r="K101" s="5" t="s">
        <v>13</v>
      </c>
      <c r="L101" s="1" t="s">
        <v>16</v>
      </c>
      <c r="M101" s="5" t="s">
        <v>13</v>
      </c>
      <c r="N101" s="4">
        <v>3.8985085554E10</v>
      </c>
      <c r="O101" s="5" t="s">
        <v>13</v>
      </c>
      <c r="P101" s="8" t="s">
        <v>287</v>
      </c>
      <c r="Q101" s="5" t="s">
        <v>13</v>
      </c>
      <c r="R101" s="1" t="s">
        <v>95</v>
      </c>
      <c r="S101" s="5" t="s">
        <v>13</v>
      </c>
      <c r="T101" s="4">
        <v>2.1912567E7</v>
      </c>
      <c r="U101" s="5" t="s">
        <v>13</v>
      </c>
      <c r="V101" s="1" t="s">
        <v>120</v>
      </c>
      <c r="W101" s="5" t="s">
        <v>13</v>
      </c>
      <c r="X101" s="4">
        <v>1506.0</v>
      </c>
      <c r="Y101" s="5" t="s">
        <v>20</v>
      </c>
      <c r="Z101" s="9"/>
      <c r="AA101" s="10" t="str">
        <f t="shared" si="1"/>
        <v>#N/A</v>
      </c>
      <c r="AB101" s="9"/>
      <c r="AD101" s="9"/>
      <c r="AF101" s="9"/>
      <c r="AH101" s="55"/>
    </row>
    <row r="102" ht="15.75" customHeight="1">
      <c r="A102" s="1" t="s">
        <v>12</v>
      </c>
      <c r="B102" s="4">
        <v>101.0</v>
      </c>
      <c r="C102" s="5" t="s">
        <v>13</v>
      </c>
      <c r="D102" s="54" t="s">
        <v>288</v>
      </c>
      <c r="E102" s="5" t="s">
        <v>13</v>
      </c>
      <c r="F102" s="4">
        <v>4.135187698E10</v>
      </c>
      <c r="G102" s="5" t="s">
        <v>13</v>
      </c>
      <c r="H102" s="7">
        <v>31083.0</v>
      </c>
      <c r="I102" s="5" t="s">
        <v>13</v>
      </c>
      <c r="J102" s="1" t="s">
        <v>15</v>
      </c>
      <c r="K102" s="5" t="s">
        <v>13</v>
      </c>
      <c r="L102" s="1" t="s">
        <v>16</v>
      </c>
      <c r="M102" s="5" t="s">
        <v>13</v>
      </c>
      <c r="N102" s="4">
        <v>4.1998200678E10</v>
      </c>
      <c r="O102" s="5" t="s">
        <v>13</v>
      </c>
      <c r="P102" s="1" t="s">
        <v>289</v>
      </c>
      <c r="Q102" s="5" t="s">
        <v>13</v>
      </c>
      <c r="R102" s="1" t="s">
        <v>290</v>
      </c>
      <c r="S102" s="5" t="s">
        <v>13</v>
      </c>
      <c r="T102" s="4">
        <v>2.233219E7</v>
      </c>
      <c r="U102" s="5" t="s">
        <v>13</v>
      </c>
      <c r="V102" s="1" t="s">
        <v>291</v>
      </c>
      <c r="W102" s="5" t="s">
        <v>13</v>
      </c>
      <c r="X102" s="4">
        <v>124.0</v>
      </c>
      <c r="Y102" s="5" t="s">
        <v>20</v>
      </c>
      <c r="AA102" s="10" t="str">
        <f t="shared" si="1"/>
        <v>#N/A</v>
      </c>
    </row>
    <row r="103" ht="15.75" customHeight="1">
      <c r="A103" s="1" t="s">
        <v>12</v>
      </c>
      <c r="B103" s="4">
        <v>102.0</v>
      </c>
      <c r="C103" s="5" t="s">
        <v>13</v>
      </c>
      <c r="D103" s="54" t="s">
        <v>292</v>
      </c>
      <c r="E103" s="5" t="s">
        <v>13</v>
      </c>
      <c r="F103" s="4">
        <v>4.1267155853E10</v>
      </c>
      <c r="G103" s="5" t="s">
        <v>13</v>
      </c>
      <c r="H103" s="7">
        <v>31618.0</v>
      </c>
      <c r="I103" s="5" t="s">
        <v>13</v>
      </c>
      <c r="J103" s="1" t="s">
        <v>15</v>
      </c>
      <c r="K103" s="5" t="s">
        <v>13</v>
      </c>
      <c r="L103" s="1" t="s">
        <v>16</v>
      </c>
      <c r="M103" s="5" t="s">
        <v>13</v>
      </c>
      <c r="N103" s="4">
        <v>4.1998202351E10</v>
      </c>
      <c r="O103" s="5" t="s">
        <v>13</v>
      </c>
      <c r="P103" s="1" t="s">
        <v>293</v>
      </c>
      <c r="Q103" s="5" t="s">
        <v>13</v>
      </c>
      <c r="R103" s="1" t="s">
        <v>294</v>
      </c>
      <c r="S103" s="5" t="s">
        <v>13</v>
      </c>
      <c r="T103" s="4">
        <v>2.2751813E7</v>
      </c>
      <c r="U103" s="5" t="s">
        <v>13</v>
      </c>
      <c r="V103" s="1" t="s">
        <v>295</v>
      </c>
      <c r="W103" s="5" t="s">
        <v>13</v>
      </c>
      <c r="X103" s="4">
        <v>141.0</v>
      </c>
      <c r="Y103" s="5" t="s">
        <v>20</v>
      </c>
      <c r="AA103" s="10" t="str">
        <f t="shared" si="1"/>
        <v>#N/A</v>
      </c>
    </row>
    <row r="104" ht="15.75" customHeight="1">
      <c r="A104" s="1" t="s">
        <v>12</v>
      </c>
      <c r="B104" s="4">
        <v>103.0</v>
      </c>
      <c r="C104" s="5" t="s">
        <v>13</v>
      </c>
      <c r="D104" s="56" t="s">
        <v>296</v>
      </c>
      <c r="E104" s="5" t="s">
        <v>13</v>
      </c>
      <c r="F104" s="4">
        <v>4.1182434726E10</v>
      </c>
      <c r="G104" s="5" t="s">
        <v>13</v>
      </c>
      <c r="H104" s="7">
        <v>34009.0</v>
      </c>
      <c r="I104" s="5" t="s">
        <v>13</v>
      </c>
      <c r="J104" s="1" t="s">
        <v>15</v>
      </c>
      <c r="K104" s="5" t="s">
        <v>13</v>
      </c>
      <c r="L104" s="1" t="s">
        <v>297</v>
      </c>
      <c r="M104" s="5" t="s">
        <v>13</v>
      </c>
      <c r="N104" s="4">
        <v>4.1998204024E10</v>
      </c>
      <c r="O104" s="5" t="s">
        <v>13</v>
      </c>
      <c r="P104" s="1" t="s">
        <v>298</v>
      </c>
      <c r="Q104" s="5" t="s">
        <v>13</v>
      </c>
      <c r="R104" s="1" t="s">
        <v>299</v>
      </c>
      <c r="S104" s="5" t="s">
        <v>13</v>
      </c>
      <c r="T104" s="4">
        <v>2.3171436E7</v>
      </c>
      <c r="U104" s="5" t="s">
        <v>13</v>
      </c>
      <c r="V104" s="1" t="s">
        <v>300</v>
      </c>
      <c r="W104" s="5" t="s">
        <v>13</v>
      </c>
      <c r="X104" s="4">
        <v>158.0</v>
      </c>
      <c r="Y104" s="5" t="s">
        <v>20</v>
      </c>
      <c r="AA104" s="10" t="str">
        <f t="shared" si="1"/>
        <v>#N/A</v>
      </c>
    </row>
    <row r="105" ht="15.75" customHeight="1">
      <c r="A105" s="1" t="s">
        <v>12</v>
      </c>
      <c r="B105" s="4">
        <v>104.0</v>
      </c>
      <c r="C105" s="5" t="s">
        <v>13</v>
      </c>
      <c r="D105" s="57" t="s">
        <v>301</v>
      </c>
      <c r="E105" s="5" t="s">
        <v>13</v>
      </c>
      <c r="F105" s="4">
        <v>4.1097713599E10</v>
      </c>
      <c r="G105" s="5" t="s">
        <v>13</v>
      </c>
      <c r="H105" s="7">
        <v>36328.0</v>
      </c>
      <c r="I105" s="5" t="s">
        <v>13</v>
      </c>
      <c r="J105" s="1" t="s">
        <v>15</v>
      </c>
      <c r="K105" s="5" t="s">
        <v>13</v>
      </c>
      <c r="L105" s="1" t="s">
        <v>16</v>
      </c>
      <c r="M105" s="5" t="s">
        <v>13</v>
      </c>
      <c r="N105" s="4">
        <v>4.1998205697E10</v>
      </c>
      <c r="O105" s="5" t="s">
        <v>13</v>
      </c>
      <c r="P105" s="1" t="s">
        <v>302</v>
      </c>
      <c r="Q105" s="5" t="s">
        <v>13</v>
      </c>
      <c r="R105" s="1" t="s">
        <v>68</v>
      </c>
      <c r="S105" s="5" t="s">
        <v>13</v>
      </c>
      <c r="T105" s="4">
        <v>2.3591059E7</v>
      </c>
      <c r="U105" s="5" t="s">
        <v>13</v>
      </c>
      <c r="V105" s="1" t="s">
        <v>303</v>
      </c>
      <c r="W105" s="5" t="s">
        <v>13</v>
      </c>
      <c r="X105" s="4">
        <v>175.0</v>
      </c>
      <c r="Y105" s="5" t="s">
        <v>20</v>
      </c>
      <c r="AA105" s="10" t="str">
        <f t="shared" si="1"/>
        <v>#N/A</v>
      </c>
    </row>
    <row r="106" ht="15.75" customHeight="1">
      <c r="A106" s="1" t="s">
        <v>12</v>
      </c>
      <c r="B106" s="4">
        <v>105.0</v>
      </c>
      <c r="C106" s="5" t="s">
        <v>13</v>
      </c>
      <c r="D106" s="58" t="s">
        <v>304</v>
      </c>
      <c r="E106" s="5" t="s">
        <v>13</v>
      </c>
      <c r="F106" s="4">
        <v>4.1012992472E10</v>
      </c>
      <c r="G106" s="5" t="s">
        <v>13</v>
      </c>
      <c r="H106" s="7">
        <v>34491.0</v>
      </c>
      <c r="I106" s="5" t="s">
        <v>13</v>
      </c>
      <c r="J106" s="1" t="s">
        <v>15</v>
      </c>
      <c r="K106" s="5" t="s">
        <v>13</v>
      </c>
      <c r="L106" s="1" t="s">
        <v>305</v>
      </c>
      <c r="M106" s="5" t="s">
        <v>13</v>
      </c>
      <c r="N106" s="4">
        <v>4.199820737E10</v>
      </c>
      <c r="O106" s="5" t="s">
        <v>13</v>
      </c>
      <c r="P106" s="1" t="s">
        <v>306</v>
      </c>
      <c r="Q106" s="5" t="s">
        <v>13</v>
      </c>
      <c r="R106" s="1" t="s">
        <v>307</v>
      </c>
      <c r="S106" s="5" t="s">
        <v>13</v>
      </c>
      <c r="T106" s="4">
        <v>2.4010682E7</v>
      </c>
      <c r="U106" s="5" t="s">
        <v>13</v>
      </c>
      <c r="V106" s="1" t="s">
        <v>308</v>
      </c>
      <c r="W106" s="5" t="s">
        <v>13</v>
      </c>
      <c r="X106" s="4">
        <v>192.0</v>
      </c>
      <c r="Y106" s="5" t="s">
        <v>20</v>
      </c>
      <c r="AA106" s="10" t="str">
        <f t="shared" si="1"/>
        <v>#N/A</v>
      </c>
    </row>
    <row r="107" ht="15.75" customHeight="1">
      <c r="A107" s="1" t="s">
        <v>12</v>
      </c>
      <c r="B107" s="4">
        <v>106.0</v>
      </c>
      <c r="C107" s="5" t="s">
        <v>13</v>
      </c>
      <c r="D107" s="59" t="s">
        <v>309</v>
      </c>
      <c r="E107" s="5" t="s">
        <v>13</v>
      </c>
      <c r="F107" s="4">
        <v>4.0928271345E10</v>
      </c>
      <c r="G107" s="5" t="s">
        <v>13</v>
      </c>
      <c r="H107" s="7">
        <v>35798.0</v>
      </c>
      <c r="I107" s="5" t="s">
        <v>13</v>
      </c>
      <c r="J107" s="1" t="s">
        <v>15</v>
      </c>
      <c r="K107" s="5" t="s">
        <v>13</v>
      </c>
      <c r="L107" s="1" t="s">
        <v>16</v>
      </c>
      <c r="M107" s="5" t="s">
        <v>13</v>
      </c>
      <c r="N107" s="4">
        <v>4.1998209043E10</v>
      </c>
      <c r="O107" s="5" t="s">
        <v>13</v>
      </c>
      <c r="P107" s="1" t="s">
        <v>310</v>
      </c>
      <c r="Q107" s="5" t="s">
        <v>13</v>
      </c>
      <c r="R107" s="1" t="s">
        <v>311</v>
      </c>
      <c r="S107" s="5" t="s">
        <v>13</v>
      </c>
      <c r="T107" s="4">
        <v>2.4430305E7</v>
      </c>
      <c r="U107" s="5" t="s">
        <v>13</v>
      </c>
      <c r="V107" s="1" t="s">
        <v>312</v>
      </c>
      <c r="W107" s="5" t="s">
        <v>13</v>
      </c>
      <c r="X107" s="4">
        <v>209.0</v>
      </c>
      <c r="Y107" s="5" t="s">
        <v>20</v>
      </c>
      <c r="AA107" s="10" t="str">
        <f t="shared" si="1"/>
        <v>#N/A</v>
      </c>
    </row>
    <row r="108" ht="15.75" customHeight="1">
      <c r="A108" s="1" t="s">
        <v>12</v>
      </c>
      <c r="B108" s="4">
        <v>107.0</v>
      </c>
      <c r="C108" s="5" t="s">
        <v>13</v>
      </c>
      <c r="D108" s="59" t="s">
        <v>313</v>
      </c>
      <c r="E108" s="5" t="s">
        <v>13</v>
      </c>
      <c r="F108" s="4">
        <v>4.0843550218E10</v>
      </c>
      <c r="G108" s="5" t="s">
        <v>13</v>
      </c>
      <c r="H108" s="7">
        <v>32150.0</v>
      </c>
      <c r="I108" s="5" t="s">
        <v>13</v>
      </c>
      <c r="J108" s="1" t="s">
        <v>15</v>
      </c>
      <c r="K108" s="5" t="s">
        <v>13</v>
      </c>
      <c r="L108" s="1" t="s">
        <v>16</v>
      </c>
      <c r="M108" s="5" t="s">
        <v>13</v>
      </c>
      <c r="N108" s="4">
        <v>4.1998210716E10</v>
      </c>
      <c r="O108" s="5" t="s">
        <v>13</v>
      </c>
      <c r="P108" s="1" t="s">
        <v>314</v>
      </c>
      <c r="Q108" s="5" t="s">
        <v>13</v>
      </c>
      <c r="R108" s="1" t="s">
        <v>311</v>
      </c>
      <c r="S108" s="5" t="s">
        <v>13</v>
      </c>
      <c r="T108" s="4">
        <v>2.4430305E7</v>
      </c>
      <c r="U108" s="5" t="s">
        <v>13</v>
      </c>
      <c r="V108" s="1" t="s">
        <v>312</v>
      </c>
      <c r="W108" s="5" t="s">
        <v>13</v>
      </c>
      <c r="X108" s="4">
        <v>209.0</v>
      </c>
      <c r="Y108" s="5" t="s">
        <v>20</v>
      </c>
      <c r="AA108" s="10" t="str">
        <f t="shared" si="1"/>
        <v>#N/A</v>
      </c>
    </row>
    <row r="109" ht="15.75" customHeight="1">
      <c r="A109" s="1" t="s">
        <v>12</v>
      </c>
      <c r="B109" s="4">
        <v>108.0</v>
      </c>
      <c r="C109" s="5" t="s">
        <v>13</v>
      </c>
      <c r="D109" s="60" t="s">
        <v>315</v>
      </c>
      <c r="E109" s="5" t="s">
        <v>13</v>
      </c>
      <c r="F109" s="4">
        <v>4.0758829091E10</v>
      </c>
      <c r="G109" s="5" t="s">
        <v>13</v>
      </c>
      <c r="H109" s="7">
        <v>33192.0</v>
      </c>
      <c r="I109" s="5" t="s">
        <v>13</v>
      </c>
      <c r="J109" s="1" t="s">
        <v>15</v>
      </c>
      <c r="K109" s="5" t="s">
        <v>13</v>
      </c>
      <c r="L109" s="1" t="s">
        <v>16</v>
      </c>
      <c r="M109" s="5" t="s">
        <v>13</v>
      </c>
      <c r="N109" s="4">
        <v>4.1998212389E10</v>
      </c>
      <c r="O109" s="5" t="s">
        <v>13</v>
      </c>
      <c r="P109" s="1" t="s">
        <v>316</v>
      </c>
      <c r="Q109" s="5" t="s">
        <v>13</v>
      </c>
      <c r="R109" s="1" t="s">
        <v>317</v>
      </c>
      <c r="S109" s="5" t="s">
        <v>13</v>
      </c>
      <c r="T109" s="4">
        <v>2.5269551E7</v>
      </c>
      <c r="U109" s="5" t="s">
        <v>13</v>
      </c>
      <c r="V109" s="1" t="s">
        <v>318</v>
      </c>
      <c r="W109" s="5" t="s">
        <v>13</v>
      </c>
      <c r="X109" s="4">
        <v>226.0</v>
      </c>
      <c r="Y109" s="5" t="s">
        <v>20</v>
      </c>
      <c r="AA109" s="10" t="str">
        <f t="shared" si="1"/>
        <v>#N/A</v>
      </c>
    </row>
    <row r="110" ht="15.75" customHeight="1">
      <c r="A110" s="1" t="s">
        <v>12</v>
      </c>
      <c r="B110" s="4">
        <v>109.0</v>
      </c>
      <c r="C110" s="5" t="s">
        <v>13</v>
      </c>
      <c r="D110" s="60" t="s">
        <v>319</v>
      </c>
      <c r="E110" s="5" t="s">
        <v>13</v>
      </c>
      <c r="F110" s="4">
        <v>4.0674107964E10</v>
      </c>
      <c r="G110" s="5" t="s">
        <v>13</v>
      </c>
      <c r="H110" s="7">
        <v>36525.0</v>
      </c>
      <c r="I110" s="5" t="s">
        <v>13</v>
      </c>
      <c r="J110" s="1" t="s">
        <v>15</v>
      </c>
      <c r="K110" s="5" t="s">
        <v>13</v>
      </c>
      <c r="L110" s="1" t="s">
        <v>16</v>
      </c>
      <c r="M110" s="5" t="s">
        <v>13</v>
      </c>
      <c r="N110" s="4">
        <v>4.1998214062E10</v>
      </c>
      <c r="O110" s="5" t="s">
        <v>13</v>
      </c>
      <c r="P110" s="1" t="s">
        <v>320</v>
      </c>
      <c r="Q110" s="5" t="s">
        <v>13</v>
      </c>
      <c r="R110" s="1" t="s">
        <v>317</v>
      </c>
      <c r="S110" s="5" t="s">
        <v>13</v>
      </c>
      <c r="T110" s="4">
        <v>2.5269551E7</v>
      </c>
      <c r="U110" s="5" t="s">
        <v>13</v>
      </c>
      <c r="V110" s="1" t="s">
        <v>318</v>
      </c>
      <c r="W110" s="5" t="s">
        <v>13</v>
      </c>
      <c r="X110" s="4">
        <v>226.0</v>
      </c>
      <c r="Y110" s="5" t="s">
        <v>20</v>
      </c>
      <c r="AA110" s="10" t="str">
        <f t="shared" si="1"/>
        <v>#N/A</v>
      </c>
    </row>
    <row r="111" ht="15.75" customHeight="1">
      <c r="A111" s="1" t="s">
        <v>12</v>
      </c>
      <c r="B111" s="4">
        <v>110.0</v>
      </c>
      <c r="C111" s="5" t="s">
        <v>13</v>
      </c>
      <c r="D111" s="60" t="s">
        <v>321</v>
      </c>
      <c r="E111" s="5" t="s">
        <v>13</v>
      </c>
      <c r="F111" s="4">
        <v>4.0589386837E10</v>
      </c>
      <c r="G111" s="5" t="s">
        <v>13</v>
      </c>
      <c r="H111" s="7">
        <v>24038.0</v>
      </c>
      <c r="I111" s="5" t="s">
        <v>13</v>
      </c>
      <c r="J111" s="1" t="s">
        <v>55</v>
      </c>
      <c r="K111" s="5" t="s">
        <v>13</v>
      </c>
      <c r="L111" s="1" t="s">
        <v>16</v>
      </c>
      <c r="M111" s="5" t="s">
        <v>13</v>
      </c>
      <c r="N111" s="4">
        <v>4.1998215735E10</v>
      </c>
      <c r="O111" s="5" t="s">
        <v>13</v>
      </c>
      <c r="P111" s="1" t="s">
        <v>322</v>
      </c>
      <c r="Q111" s="5" t="s">
        <v>13</v>
      </c>
      <c r="R111" s="1" t="s">
        <v>317</v>
      </c>
      <c r="S111" s="5" t="s">
        <v>13</v>
      </c>
      <c r="T111" s="4">
        <v>2.5269551E7</v>
      </c>
      <c r="U111" s="5" t="s">
        <v>13</v>
      </c>
      <c r="V111" s="1" t="s">
        <v>318</v>
      </c>
      <c r="W111" s="5" t="s">
        <v>13</v>
      </c>
      <c r="X111" s="4">
        <v>226.0</v>
      </c>
      <c r="Y111" s="5" t="s">
        <v>20</v>
      </c>
      <c r="AA111" s="10" t="str">
        <f t="shared" si="1"/>
        <v>#N/A</v>
      </c>
    </row>
    <row r="112" ht="15.75" customHeight="1">
      <c r="A112" s="1" t="s">
        <v>12</v>
      </c>
      <c r="B112" s="4">
        <v>111.0</v>
      </c>
      <c r="C112" s="5" t="s">
        <v>13</v>
      </c>
      <c r="D112" s="61" t="s">
        <v>323</v>
      </c>
      <c r="E112" s="5" t="s">
        <v>13</v>
      </c>
      <c r="F112" s="4">
        <v>4.050466571E10</v>
      </c>
      <c r="G112" s="5" t="s">
        <v>13</v>
      </c>
      <c r="H112" s="7">
        <v>22063.0</v>
      </c>
      <c r="I112" s="5" t="s">
        <v>13</v>
      </c>
      <c r="J112" s="1" t="s">
        <v>15</v>
      </c>
      <c r="K112" s="5" t="s">
        <v>13</v>
      </c>
      <c r="L112" s="1" t="s">
        <v>145</v>
      </c>
      <c r="M112" s="5" t="s">
        <v>13</v>
      </c>
      <c r="N112" s="4">
        <v>4.1998217408E10</v>
      </c>
      <c r="O112" s="5" t="s">
        <v>13</v>
      </c>
      <c r="P112" s="1" t="s">
        <v>324</v>
      </c>
      <c r="Q112" s="5" t="s">
        <v>13</v>
      </c>
      <c r="R112" s="1" t="s">
        <v>325</v>
      </c>
      <c r="S112" s="5" t="s">
        <v>13</v>
      </c>
      <c r="T112" s="4">
        <v>1.8109202E7</v>
      </c>
      <c r="U112" s="5" t="s">
        <v>13</v>
      </c>
      <c r="V112" s="1" t="s">
        <v>326</v>
      </c>
      <c r="W112" s="5" t="s">
        <v>13</v>
      </c>
      <c r="X112" s="4">
        <v>277.0</v>
      </c>
      <c r="Y112" s="5" t="s">
        <v>20</v>
      </c>
      <c r="AA112" s="10" t="str">
        <f t="shared" si="1"/>
        <v>#N/A</v>
      </c>
    </row>
    <row r="113" ht="15.75" customHeight="1">
      <c r="A113" s="1" t="s">
        <v>12</v>
      </c>
      <c r="B113" s="4">
        <v>112.0</v>
      </c>
      <c r="C113" s="5" t="s">
        <v>13</v>
      </c>
      <c r="D113" s="62" t="s">
        <v>327</v>
      </c>
      <c r="E113" s="5" t="s">
        <v>13</v>
      </c>
      <c r="F113" s="4">
        <v>4.0419944583E10</v>
      </c>
      <c r="G113" s="5" t="s">
        <v>13</v>
      </c>
      <c r="H113" s="7">
        <v>37230.0</v>
      </c>
      <c r="I113" s="5" t="s">
        <v>13</v>
      </c>
      <c r="J113" s="1" t="s">
        <v>55</v>
      </c>
      <c r="K113" s="5" t="s">
        <v>13</v>
      </c>
      <c r="L113" s="1" t="s">
        <v>16</v>
      </c>
      <c r="M113" s="5" t="s">
        <v>13</v>
      </c>
      <c r="N113" s="4">
        <v>4.1998219081E10</v>
      </c>
      <c r="O113" s="5" t="s">
        <v>13</v>
      </c>
      <c r="P113" s="1" t="s">
        <v>328</v>
      </c>
      <c r="Q113" s="5" t="s">
        <v>13</v>
      </c>
      <c r="R113" s="1" t="s">
        <v>18</v>
      </c>
      <c r="S113" s="5" t="s">
        <v>13</v>
      </c>
      <c r="T113" s="4">
        <v>1.9009094E7</v>
      </c>
      <c r="U113" s="5" t="s">
        <v>13</v>
      </c>
      <c r="V113" s="1" t="s">
        <v>329</v>
      </c>
      <c r="W113" s="5" t="s">
        <v>13</v>
      </c>
      <c r="X113" s="4">
        <v>294.0</v>
      </c>
      <c r="Y113" s="5" t="s">
        <v>20</v>
      </c>
      <c r="AA113" s="10" t="str">
        <f t="shared" si="1"/>
        <v>#N/A</v>
      </c>
    </row>
    <row r="114" ht="15.75" customHeight="1">
      <c r="A114" s="1" t="s">
        <v>12</v>
      </c>
      <c r="B114" s="4">
        <v>113.0</v>
      </c>
      <c r="C114" s="5" t="s">
        <v>13</v>
      </c>
      <c r="D114" s="62" t="s">
        <v>330</v>
      </c>
      <c r="E114" s="5" t="s">
        <v>13</v>
      </c>
      <c r="F114" s="4">
        <v>4.0335223456E10</v>
      </c>
      <c r="G114" s="5" t="s">
        <v>13</v>
      </c>
      <c r="H114" s="7">
        <v>40971.0</v>
      </c>
      <c r="I114" s="5" t="s">
        <v>13</v>
      </c>
      <c r="J114" s="1" t="s">
        <v>15</v>
      </c>
      <c r="K114" s="5" t="s">
        <v>13</v>
      </c>
      <c r="L114" s="1" t="s">
        <v>16</v>
      </c>
      <c r="M114" s="5" t="s">
        <v>13</v>
      </c>
      <c r="N114" s="4">
        <v>4.1998220754E10</v>
      </c>
      <c r="O114" s="5" t="s">
        <v>13</v>
      </c>
      <c r="P114" s="1" t="s">
        <v>331</v>
      </c>
      <c r="Q114" s="5" t="s">
        <v>13</v>
      </c>
      <c r="R114" s="1" t="s">
        <v>18</v>
      </c>
      <c r="S114" s="5" t="s">
        <v>13</v>
      </c>
      <c r="T114" s="4">
        <v>1.9009094E7</v>
      </c>
      <c r="U114" s="5" t="s">
        <v>13</v>
      </c>
      <c r="V114" s="1" t="s">
        <v>329</v>
      </c>
      <c r="W114" s="5" t="s">
        <v>13</v>
      </c>
      <c r="X114" s="4">
        <v>294.0</v>
      </c>
      <c r="Y114" s="5" t="s">
        <v>20</v>
      </c>
      <c r="AA114" s="10" t="str">
        <f t="shared" si="1"/>
        <v>#N/A</v>
      </c>
    </row>
    <row r="115" ht="15.75" customHeight="1">
      <c r="A115" s="1" t="s">
        <v>12</v>
      </c>
      <c r="B115" s="4">
        <v>114.0</v>
      </c>
      <c r="C115" s="5" t="s">
        <v>13</v>
      </c>
      <c r="D115" s="62" t="s">
        <v>332</v>
      </c>
      <c r="E115" s="5" t="s">
        <v>13</v>
      </c>
      <c r="F115" s="4">
        <v>4.0250502329E10</v>
      </c>
      <c r="G115" s="5" t="s">
        <v>13</v>
      </c>
      <c r="H115" s="7">
        <v>38081.0</v>
      </c>
      <c r="I115" s="5" t="s">
        <v>13</v>
      </c>
      <c r="J115" s="1" t="s">
        <v>15</v>
      </c>
      <c r="K115" s="5" t="s">
        <v>13</v>
      </c>
      <c r="L115" s="1" t="s">
        <v>16</v>
      </c>
      <c r="M115" s="5" t="s">
        <v>13</v>
      </c>
      <c r="N115" s="4">
        <v>1.9987625619E10</v>
      </c>
      <c r="O115" s="5" t="s">
        <v>13</v>
      </c>
      <c r="P115" s="1" t="s">
        <v>333</v>
      </c>
      <c r="Q115" s="5" t="s">
        <v>13</v>
      </c>
      <c r="R115" s="1" t="s">
        <v>18</v>
      </c>
      <c r="S115" s="5" t="s">
        <v>13</v>
      </c>
      <c r="T115" s="4">
        <v>1.9009094E7</v>
      </c>
      <c r="U115" s="5" t="s">
        <v>13</v>
      </c>
      <c r="V115" s="1" t="s">
        <v>329</v>
      </c>
      <c r="W115" s="5" t="s">
        <v>13</v>
      </c>
      <c r="X115" s="4">
        <v>294.0</v>
      </c>
      <c r="Y115" s="5" t="s">
        <v>20</v>
      </c>
      <c r="AA115" s="10" t="str">
        <f t="shared" si="1"/>
        <v>#N/A</v>
      </c>
    </row>
    <row r="116" ht="15.75" customHeight="1">
      <c r="A116" s="1" t="s">
        <v>12</v>
      </c>
      <c r="B116" s="4">
        <v>115.0</v>
      </c>
      <c r="C116" s="5" t="s">
        <v>13</v>
      </c>
      <c r="D116" s="63" t="s">
        <v>334</v>
      </c>
      <c r="E116" s="5" t="s">
        <v>13</v>
      </c>
      <c r="F116" s="4">
        <v>4.0165781202E10</v>
      </c>
      <c r="G116" s="5" t="s">
        <v>13</v>
      </c>
      <c r="H116" s="7">
        <v>34460.0</v>
      </c>
      <c r="I116" s="5" t="s">
        <v>13</v>
      </c>
      <c r="J116" s="1" t="s">
        <v>15</v>
      </c>
      <c r="K116" s="5" t="s">
        <v>13</v>
      </c>
      <c r="L116" s="1" t="s">
        <v>16</v>
      </c>
      <c r="M116" s="5" t="s">
        <v>13</v>
      </c>
      <c r="N116" s="4">
        <v>1.9987635331E10</v>
      </c>
      <c r="O116" s="5" t="s">
        <v>13</v>
      </c>
      <c r="P116" s="1" t="s">
        <v>335</v>
      </c>
      <c r="Q116" s="5" t="s">
        <v>13</v>
      </c>
      <c r="R116" s="1" t="s">
        <v>23</v>
      </c>
      <c r="S116" s="5" t="s">
        <v>13</v>
      </c>
      <c r="T116" s="4">
        <v>2.3508554E7</v>
      </c>
      <c r="U116" s="5" t="s">
        <v>13</v>
      </c>
      <c r="V116" s="1" t="s">
        <v>336</v>
      </c>
      <c r="W116" s="5" t="s">
        <v>13</v>
      </c>
      <c r="X116" s="4">
        <v>396.0</v>
      </c>
      <c r="Y116" s="5" t="s">
        <v>20</v>
      </c>
      <c r="AA116" s="10" t="str">
        <f t="shared" si="1"/>
        <v>#N/A</v>
      </c>
    </row>
    <row r="117" ht="15.75" customHeight="1">
      <c r="A117" s="1" t="s">
        <v>12</v>
      </c>
      <c r="B117" s="4">
        <v>116.0</v>
      </c>
      <c r="C117" s="5" t="s">
        <v>13</v>
      </c>
      <c r="D117" s="63" t="s">
        <v>337</v>
      </c>
      <c r="E117" s="5" t="s">
        <v>13</v>
      </c>
      <c r="F117" s="4">
        <v>4.0081060075E10</v>
      </c>
      <c r="G117" s="5" t="s">
        <v>13</v>
      </c>
      <c r="H117" s="7">
        <v>34452.0</v>
      </c>
      <c r="I117" s="5" t="s">
        <v>13</v>
      </c>
      <c r="J117" s="1" t="s">
        <v>55</v>
      </c>
      <c r="K117" s="5" t="s">
        <v>13</v>
      </c>
      <c r="L117" s="1" t="s">
        <v>16</v>
      </c>
      <c r="M117" s="5" t="s">
        <v>13</v>
      </c>
      <c r="N117" s="4">
        <v>1.9987645043E10</v>
      </c>
      <c r="O117" s="5" t="s">
        <v>13</v>
      </c>
      <c r="P117" s="1" t="s">
        <v>338</v>
      </c>
      <c r="Q117" s="5" t="s">
        <v>13</v>
      </c>
      <c r="R117" s="1" t="s">
        <v>23</v>
      </c>
      <c r="S117" s="5" t="s">
        <v>13</v>
      </c>
      <c r="T117" s="4">
        <v>2.3508554E7</v>
      </c>
      <c r="U117" s="5" t="s">
        <v>13</v>
      </c>
      <c r="V117" s="1" t="s">
        <v>336</v>
      </c>
      <c r="W117" s="5" t="s">
        <v>13</v>
      </c>
      <c r="X117" s="4">
        <v>396.0</v>
      </c>
      <c r="Y117" s="5" t="s">
        <v>20</v>
      </c>
      <c r="AA117" s="10" t="str">
        <f t="shared" si="1"/>
        <v>#N/A</v>
      </c>
    </row>
    <row r="118" ht="15.75" customHeight="1">
      <c r="A118" s="1" t="s">
        <v>12</v>
      </c>
      <c r="B118" s="4">
        <v>117.0</v>
      </c>
      <c r="C118" s="5" t="s">
        <v>13</v>
      </c>
      <c r="D118" s="63" t="s">
        <v>339</v>
      </c>
      <c r="E118" s="5" t="s">
        <v>13</v>
      </c>
      <c r="F118" s="4">
        <v>3.9996338948E10</v>
      </c>
      <c r="G118" s="5" t="s">
        <v>13</v>
      </c>
      <c r="H118" s="7">
        <v>36872.0</v>
      </c>
      <c r="I118" s="5" t="s">
        <v>13</v>
      </c>
      <c r="J118" s="1" t="s">
        <v>15</v>
      </c>
      <c r="K118" s="5" t="s">
        <v>13</v>
      </c>
      <c r="L118" s="1" t="s">
        <v>16</v>
      </c>
      <c r="M118" s="5" t="s">
        <v>13</v>
      </c>
      <c r="N118" s="4">
        <v>1.9987654755E10</v>
      </c>
      <c r="O118" s="5" t="s">
        <v>13</v>
      </c>
      <c r="P118" s="1" t="s">
        <v>340</v>
      </c>
      <c r="Q118" s="5" t="s">
        <v>13</v>
      </c>
      <c r="R118" s="1" t="s">
        <v>341</v>
      </c>
      <c r="S118" s="5" t="s">
        <v>13</v>
      </c>
      <c r="T118" s="4">
        <v>2.3508554E7</v>
      </c>
      <c r="U118" s="5" t="s">
        <v>13</v>
      </c>
      <c r="V118" s="1" t="s">
        <v>336</v>
      </c>
      <c r="W118" s="5" t="s">
        <v>13</v>
      </c>
      <c r="X118" s="4">
        <v>396.0</v>
      </c>
      <c r="Y118" s="5" t="s">
        <v>20</v>
      </c>
      <c r="AA118" s="10" t="str">
        <f t="shared" si="1"/>
        <v>#N/A</v>
      </c>
    </row>
    <row r="119" ht="15.75" customHeight="1">
      <c r="A119" s="1" t="s">
        <v>12</v>
      </c>
      <c r="B119" s="4">
        <v>118.0</v>
      </c>
      <c r="C119" s="5" t="s">
        <v>13</v>
      </c>
      <c r="D119" s="63" t="s">
        <v>342</v>
      </c>
      <c r="E119" s="5" t="s">
        <v>13</v>
      </c>
      <c r="F119" s="4">
        <v>3.9911617821E10</v>
      </c>
      <c r="G119" s="5" t="s">
        <v>13</v>
      </c>
      <c r="H119" s="7">
        <v>26272.0</v>
      </c>
      <c r="I119" s="5" t="s">
        <v>13</v>
      </c>
      <c r="J119" s="1" t="s">
        <v>55</v>
      </c>
      <c r="K119" s="5" t="s">
        <v>13</v>
      </c>
      <c r="L119" s="1" t="s">
        <v>16</v>
      </c>
      <c r="M119" s="5" t="s">
        <v>13</v>
      </c>
      <c r="N119" s="4">
        <v>1.9987664467E10</v>
      </c>
      <c r="O119" s="5" t="s">
        <v>13</v>
      </c>
      <c r="P119" s="1" t="s">
        <v>343</v>
      </c>
      <c r="Q119" s="5" t="s">
        <v>13</v>
      </c>
      <c r="R119" s="1" t="s">
        <v>23</v>
      </c>
      <c r="S119" s="5" t="s">
        <v>13</v>
      </c>
      <c r="T119" s="4">
        <v>2.3508554E7</v>
      </c>
      <c r="U119" s="5" t="s">
        <v>13</v>
      </c>
      <c r="V119" s="1" t="s">
        <v>336</v>
      </c>
      <c r="W119" s="5" t="s">
        <v>13</v>
      </c>
      <c r="X119" s="4">
        <v>396.0</v>
      </c>
      <c r="Y119" s="5" t="s">
        <v>20</v>
      </c>
      <c r="AA119" s="10" t="str">
        <f t="shared" si="1"/>
        <v>#N/A</v>
      </c>
    </row>
    <row r="120" ht="15.75" customHeight="1">
      <c r="A120" s="1" t="s">
        <v>12</v>
      </c>
      <c r="B120" s="4">
        <v>119.0</v>
      </c>
      <c r="C120" s="5" t="s">
        <v>13</v>
      </c>
      <c r="D120" s="64" t="s">
        <v>344</v>
      </c>
      <c r="E120" s="5" t="s">
        <v>13</v>
      </c>
      <c r="F120" s="4">
        <v>3.9826896694E10</v>
      </c>
      <c r="G120" s="5" t="s">
        <v>13</v>
      </c>
      <c r="H120" s="7">
        <v>31782.0</v>
      </c>
      <c r="I120" s="5" t="s">
        <v>13</v>
      </c>
      <c r="J120" s="1" t="s">
        <v>55</v>
      </c>
      <c r="K120" s="5" t="s">
        <v>13</v>
      </c>
      <c r="L120" s="1" t="s">
        <v>16</v>
      </c>
      <c r="M120" s="5" t="s">
        <v>13</v>
      </c>
      <c r="N120" s="4">
        <v>1.9987674179E10</v>
      </c>
      <c r="O120" s="5" t="s">
        <v>13</v>
      </c>
      <c r="P120" s="1" t="s">
        <v>343</v>
      </c>
      <c r="Q120" s="5" t="s">
        <v>13</v>
      </c>
      <c r="R120" s="1" t="s">
        <v>345</v>
      </c>
      <c r="S120" s="5" t="s">
        <v>13</v>
      </c>
      <c r="T120" s="4">
        <v>2.5308338E7</v>
      </c>
      <c r="U120" s="5" t="s">
        <v>13</v>
      </c>
      <c r="V120" s="1" t="s">
        <v>346</v>
      </c>
      <c r="W120" s="5" t="s">
        <v>13</v>
      </c>
      <c r="X120" s="4">
        <v>413.0</v>
      </c>
      <c r="Y120" s="5" t="s">
        <v>20</v>
      </c>
      <c r="AA120" s="10" t="str">
        <f t="shared" si="1"/>
        <v>#N/A</v>
      </c>
    </row>
    <row r="121" ht="15.75" customHeight="1">
      <c r="A121" s="1" t="s">
        <v>12</v>
      </c>
      <c r="B121" s="4">
        <v>120.0</v>
      </c>
      <c r="C121" s="5" t="s">
        <v>13</v>
      </c>
      <c r="D121" s="64" t="s">
        <v>347</v>
      </c>
      <c r="E121" s="5" t="s">
        <v>13</v>
      </c>
      <c r="F121" s="4">
        <v>3.9742175567E10</v>
      </c>
      <c r="G121" s="5" t="s">
        <v>13</v>
      </c>
      <c r="H121" s="65">
        <v>43225.0</v>
      </c>
      <c r="I121" s="5" t="s">
        <v>13</v>
      </c>
      <c r="J121" s="1" t="s">
        <v>55</v>
      </c>
      <c r="K121" s="5" t="s">
        <v>13</v>
      </c>
      <c r="L121" s="1" t="s">
        <v>16</v>
      </c>
      <c r="M121" s="5" t="s">
        <v>13</v>
      </c>
      <c r="N121" s="4">
        <v>1.9987683891E10</v>
      </c>
      <c r="O121" s="5" t="s">
        <v>13</v>
      </c>
      <c r="P121" s="1" t="s">
        <v>348</v>
      </c>
      <c r="Q121" s="5" t="s">
        <v>13</v>
      </c>
      <c r="R121" s="1" t="s">
        <v>345</v>
      </c>
      <c r="S121" s="5" t="s">
        <v>13</v>
      </c>
      <c r="T121" s="4">
        <v>2.5308338E7</v>
      </c>
      <c r="U121" s="5" t="s">
        <v>13</v>
      </c>
      <c r="V121" s="1" t="s">
        <v>346</v>
      </c>
      <c r="W121" s="5" t="s">
        <v>13</v>
      </c>
      <c r="X121" s="4">
        <v>413.0</v>
      </c>
      <c r="Y121" s="5" t="s">
        <v>20</v>
      </c>
      <c r="AA121" s="10" t="str">
        <f t="shared" si="1"/>
        <v>#N/A</v>
      </c>
    </row>
    <row r="122" ht="15.75" customHeight="1">
      <c r="A122" s="1" t="s">
        <v>12</v>
      </c>
      <c r="B122" s="4">
        <v>121.0</v>
      </c>
      <c r="C122" s="5" t="s">
        <v>13</v>
      </c>
      <c r="D122" s="66" t="s">
        <v>349</v>
      </c>
      <c r="E122" s="5" t="s">
        <v>13</v>
      </c>
      <c r="F122" s="4">
        <v>3.965745444E10</v>
      </c>
      <c r="G122" s="5" t="s">
        <v>13</v>
      </c>
      <c r="H122" s="7">
        <v>35046.0</v>
      </c>
      <c r="I122" s="5" t="s">
        <v>13</v>
      </c>
      <c r="J122" s="1" t="s">
        <v>55</v>
      </c>
      <c r="K122" s="5" t="s">
        <v>13</v>
      </c>
      <c r="L122" s="1" t="s">
        <v>16</v>
      </c>
      <c r="M122" s="5" t="s">
        <v>13</v>
      </c>
      <c r="N122" s="4">
        <v>1.9987693603E10</v>
      </c>
      <c r="O122" s="5" t="s">
        <v>13</v>
      </c>
      <c r="P122" s="1" t="s">
        <v>350</v>
      </c>
      <c r="Q122" s="5" t="s">
        <v>13</v>
      </c>
      <c r="R122" s="1" t="s">
        <v>351</v>
      </c>
      <c r="S122" s="5" t="s">
        <v>13</v>
      </c>
      <c r="T122" s="4">
        <v>2.7108122E7</v>
      </c>
      <c r="U122" s="5" t="s">
        <v>13</v>
      </c>
      <c r="V122" s="1" t="s">
        <v>352</v>
      </c>
      <c r="W122" s="5" t="s">
        <v>13</v>
      </c>
      <c r="X122" s="4">
        <v>447.0</v>
      </c>
      <c r="Y122" s="5" t="s">
        <v>20</v>
      </c>
      <c r="AA122" s="10" t="str">
        <f t="shared" si="1"/>
        <v>#N/A</v>
      </c>
    </row>
    <row r="123" ht="15.75" customHeight="1">
      <c r="A123" s="1" t="s">
        <v>12</v>
      </c>
      <c r="B123" s="4">
        <v>122.0</v>
      </c>
      <c r="C123" s="5" t="s">
        <v>13</v>
      </c>
      <c r="D123" s="66" t="s">
        <v>353</v>
      </c>
      <c r="E123" s="5" t="s">
        <v>13</v>
      </c>
      <c r="F123" s="4">
        <v>3.9572733313E10</v>
      </c>
      <c r="G123" s="5" t="s">
        <v>13</v>
      </c>
      <c r="H123" s="7">
        <v>37449.0</v>
      </c>
      <c r="I123" s="5" t="s">
        <v>13</v>
      </c>
      <c r="J123" s="1" t="s">
        <v>55</v>
      </c>
      <c r="K123" s="5" t="s">
        <v>13</v>
      </c>
      <c r="L123" s="1" t="s">
        <v>16</v>
      </c>
      <c r="M123" s="5" t="s">
        <v>13</v>
      </c>
      <c r="N123" s="4">
        <v>1.9987703315E10</v>
      </c>
      <c r="O123" s="5" t="s">
        <v>13</v>
      </c>
      <c r="P123" s="1" t="s">
        <v>354</v>
      </c>
      <c r="Q123" s="5" t="s">
        <v>13</v>
      </c>
      <c r="R123" s="1" t="s">
        <v>355</v>
      </c>
      <c r="S123" s="5" t="s">
        <v>13</v>
      </c>
      <c r="T123" s="4">
        <v>2.8008014E7</v>
      </c>
      <c r="U123" s="5" t="s">
        <v>13</v>
      </c>
      <c r="V123" s="1" t="s">
        <v>356</v>
      </c>
      <c r="W123" s="5" t="s">
        <v>13</v>
      </c>
      <c r="X123" s="4">
        <v>464.0</v>
      </c>
      <c r="Y123" s="5" t="s">
        <v>20</v>
      </c>
      <c r="AA123" s="10" t="str">
        <f t="shared" si="1"/>
        <v>#N/A</v>
      </c>
    </row>
    <row r="124" ht="15.75" customHeight="1">
      <c r="A124" s="1" t="s">
        <v>12</v>
      </c>
      <c r="B124" s="4">
        <v>123.0</v>
      </c>
      <c r="C124" s="5" t="s">
        <v>13</v>
      </c>
      <c r="D124" s="67" t="s">
        <v>357</v>
      </c>
      <c r="E124" s="5" t="s">
        <v>13</v>
      </c>
      <c r="F124" s="4">
        <v>3.9488012186E10</v>
      </c>
      <c r="G124" s="5" t="s">
        <v>13</v>
      </c>
      <c r="H124" s="7">
        <v>35514.0</v>
      </c>
      <c r="I124" s="5" t="s">
        <v>13</v>
      </c>
      <c r="J124" s="1" t="s">
        <v>55</v>
      </c>
      <c r="K124" s="5" t="s">
        <v>13</v>
      </c>
      <c r="L124" s="1" t="s">
        <v>16</v>
      </c>
      <c r="M124" s="5" t="s">
        <v>13</v>
      </c>
      <c r="N124" s="4">
        <v>1.9987713027E10</v>
      </c>
      <c r="O124" s="5" t="s">
        <v>13</v>
      </c>
      <c r="P124" s="1" t="s">
        <v>358</v>
      </c>
      <c r="Q124" s="5" t="s">
        <v>13</v>
      </c>
      <c r="R124" s="1" t="s">
        <v>359</v>
      </c>
      <c r="S124" s="5" t="s">
        <v>13</v>
      </c>
      <c r="T124" s="4">
        <v>2.8907906E7</v>
      </c>
      <c r="U124" s="5" t="s">
        <v>13</v>
      </c>
      <c r="V124" s="1" t="s">
        <v>360</v>
      </c>
      <c r="W124" s="5" t="s">
        <v>13</v>
      </c>
      <c r="X124" s="4">
        <v>481.0</v>
      </c>
      <c r="Y124" s="5" t="s">
        <v>20</v>
      </c>
      <c r="AA124" s="10" t="str">
        <f t="shared" si="1"/>
        <v>#N/A</v>
      </c>
    </row>
    <row r="125" ht="15.75" customHeight="1">
      <c r="A125" s="1" t="s">
        <v>12</v>
      </c>
      <c r="B125" s="4">
        <v>124.0</v>
      </c>
      <c r="C125" s="5" t="s">
        <v>13</v>
      </c>
      <c r="D125" s="68" t="s">
        <v>361</v>
      </c>
      <c r="E125" s="5" t="s">
        <v>13</v>
      </c>
      <c r="F125" s="4">
        <v>3.9403291059E10</v>
      </c>
      <c r="G125" s="5" t="s">
        <v>13</v>
      </c>
      <c r="H125" s="7">
        <v>29253.0</v>
      </c>
      <c r="I125" s="5" t="s">
        <v>13</v>
      </c>
      <c r="J125" s="1" t="s">
        <v>55</v>
      </c>
      <c r="K125" s="5" t="s">
        <v>13</v>
      </c>
      <c r="L125" s="1" t="s">
        <v>16</v>
      </c>
      <c r="M125" s="5" t="s">
        <v>13</v>
      </c>
      <c r="N125" s="4">
        <v>1.9987722739E10</v>
      </c>
      <c r="O125" s="5" t="s">
        <v>13</v>
      </c>
      <c r="P125" s="1" t="s">
        <v>362</v>
      </c>
      <c r="Q125" s="5" t="s">
        <v>13</v>
      </c>
      <c r="R125" s="1" t="s">
        <v>363</v>
      </c>
      <c r="S125" s="5" t="s">
        <v>13</v>
      </c>
      <c r="T125" s="4">
        <v>2.9807798E7</v>
      </c>
      <c r="U125" s="5" t="s">
        <v>13</v>
      </c>
      <c r="V125" s="1" t="s">
        <v>317</v>
      </c>
      <c r="W125" s="5" t="s">
        <v>13</v>
      </c>
      <c r="X125" s="4">
        <v>498.0</v>
      </c>
      <c r="Y125" s="5" t="s">
        <v>20</v>
      </c>
      <c r="AA125" s="10" t="str">
        <f t="shared" si="1"/>
        <v>#N/A</v>
      </c>
    </row>
    <row r="126" ht="15.75" customHeight="1">
      <c r="A126" s="1" t="s">
        <v>12</v>
      </c>
      <c r="B126" s="4">
        <v>125.0</v>
      </c>
      <c r="C126" s="5" t="s">
        <v>13</v>
      </c>
      <c r="D126" s="68" t="s">
        <v>364</v>
      </c>
      <c r="E126" s="5" t="s">
        <v>13</v>
      </c>
      <c r="F126" s="4">
        <v>3.9318569932E10</v>
      </c>
      <c r="G126" s="5" t="s">
        <v>13</v>
      </c>
      <c r="H126" s="7">
        <v>25278.0</v>
      </c>
      <c r="I126" s="5" t="s">
        <v>13</v>
      </c>
      <c r="J126" s="1" t="s">
        <v>15</v>
      </c>
      <c r="K126" s="5" t="s">
        <v>13</v>
      </c>
      <c r="L126" s="1" t="s">
        <v>16</v>
      </c>
      <c r="M126" s="5" t="s">
        <v>13</v>
      </c>
      <c r="N126" s="4">
        <v>1.9987732451E10</v>
      </c>
      <c r="O126" s="5" t="s">
        <v>13</v>
      </c>
      <c r="P126" s="1" t="s">
        <v>365</v>
      </c>
      <c r="Q126" s="5" t="s">
        <v>13</v>
      </c>
      <c r="R126" s="1" t="s">
        <v>366</v>
      </c>
      <c r="S126" s="5" t="s">
        <v>13</v>
      </c>
      <c r="T126" s="4">
        <v>3.070769E7</v>
      </c>
      <c r="U126" s="5" t="s">
        <v>13</v>
      </c>
      <c r="V126" s="1" t="s">
        <v>367</v>
      </c>
      <c r="W126" s="5" t="s">
        <v>13</v>
      </c>
      <c r="X126" s="4">
        <v>515.0</v>
      </c>
      <c r="Y126" s="5" t="s">
        <v>20</v>
      </c>
      <c r="AA126" s="10" t="str">
        <f t="shared" si="1"/>
        <v>#N/A</v>
      </c>
    </row>
    <row r="127" ht="15.75" customHeight="1">
      <c r="A127" s="1" t="s">
        <v>12</v>
      </c>
      <c r="B127" s="4">
        <v>126.0</v>
      </c>
      <c r="C127" s="5" t="s">
        <v>13</v>
      </c>
      <c r="D127" s="69" t="s">
        <v>368</v>
      </c>
      <c r="E127" s="5" t="s">
        <v>13</v>
      </c>
      <c r="F127" s="4">
        <v>3.9233848805E10</v>
      </c>
      <c r="G127" s="5" t="s">
        <v>13</v>
      </c>
      <c r="H127" s="7">
        <v>37045.0</v>
      </c>
      <c r="I127" s="5" t="s">
        <v>13</v>
      </c>
      <c r="J127" s="1" t="s">
        <v>55</v>
      </c>
      <c r="K127" s="5" t="s">
        <v>13</v>
      </c>
      <c r="L127" s="1" t="s">
        <v>16</v>
      </c>
      <c r="M127" s="5" t="s">
        <v>13</v>
      </c>
      <c r="N127" s="4">
        <v>1.9987742163E10</v>
      </c>
      <c r="O127" s="5" t="s">
        <v>13</v>
      </c>
      <c r="P127" s="1" t="s">
        <v>369</v>
      </c>
      <c r="Q127" s="5" t="s">
        <v>13</v>
      </c>
      <c r="R127" s="1" t="s">
        <v>370</v>
      </c>
      <c r="S127" s="5" t="s">
        <v>13</v>
      </c>
      <c r="T127" s="4">
        <v>3.1607582E7</v>
      </c>
      <c r="U127" s="5" t="s">
        <v>13</v>
      </c>
      <c r="V127" s="1" t="s">
        <v>371</v>
      </c>
      <c r="W127" s="5" t="s">
        <v>13</v>
      </c>
      <c r="X127" s="4">
        <v>532.0</v>
      </c>
      <c r="Y127" s="5" t="s">
        <v>20</v>
      </c>
      <c r="AA127" s="10" t="str">
        <f t="shared" si="1"/>
        <v>#N/A</v>
      </c>
    </row>
    <row r="128" ht="15.75" customHeight="1">
      <c r="A128" s="1" t="s">
        <v>12</v>
      </c>
      <c r="B128" s="4">
        <v>127.0</v>
      </c>
      <c r="C128" s="5" t="s">
        <v>13</v>
      </c>
      <c r="D128" s="69" t="s">
        <v>372</v>
      </c>
      <c r="E128" s="5" t="s">
        <v>13</v>
      </c>
      <c r="F128" s="4">
        <v>3.9149127678E10</v>
      </c>
      <c r="G128" s="5" t="s">
        <v>13</v>
      </c>
      <c r="H128" s="7">
        <v>33208.0</v>
      </c>
      <c r="I128" s="5" t="s">
        <v>13</v>
      </c>
      <c r="J128" s="1" t="s">
        <v>55</v>
      </c>
      <c r="K128" s="5" t="s">
        <v>13</v>
      </c>
      <c r="L128" s="1" t="s">
        <v>16</v>
      </c>
      <c r="M128" s="5" t="s">
        <v>13</v>
      </c>
      <c r="N128" s="4">
        <v>1.9987751875E10</v>
      </c>
      <c r="O128" s="5" t="s">
        <v>13</v>
      </c>
      <c r="P128" s="1" t="s">
        <v>373</v>
      </c>
      <c r="Q128" s="5" t="s">
        <v>13</v>
      </c>
      <c r="R128" s="1" t="s">
        <v>370</v>
      </c>
      <c r="S128" s="5" t="s">
        <v>13</v>
      </c>
      <c r="T128" s="4">
        <v>3.1607582E7</v>
      </c>
      <c r="U128" s="5" t="s">
        <v>13</v>
      </c>
      <c r="V128" s="1" t="s">
        <v>371</v>
      </c>
      <c r="W128" s="5" t="s">
        <v>13</v>
      </c>
      <c r="X128" s="4">
        <v>532.0</v>
      </c>
      <c r="Y128" s="5" t="s">
        <v>20</v>
      </c>
      <c r="AA128" s="10" t="str">
        <f t="shared" si="1"/>
        <v>#N/A</v>
      </c>
    </row>
    <row r="129" ht="15.75" customHeight="1">
      <c r="A129" s="1" t="s">
        <v>12</v>
      </c>
      <c r="B129" s="4">
        <v>128.0</v>
      </c>
      <c r="C129" s="5" t="s">
        <v>13</v>
      </c>
      <c r="D129" s="69" t="s">
        <v>374</v>
      </c>
      <c r="E129" s="5" t="s">
        <v>13</v>
      </c>
      <c r="F129" s="4">
        <v>3.9064406551E10</v>
      </c>
      <c r="G129" s="5" t="s">
        <v>13</v>
      </c>
      <c r="H129" s="7">
        <v>37746.0</v>
      </c>
      <c r="I129" s="5" t="s">
        <v>13</v>
      </c>
      <c r="J129" s="1" t="s">
        <v>15</v>
      </c>
      <c r="K129" s="5" t="s">
        <v>13</v>
      </c>
      <c r="L129" s="1" t="s">
        <v>16</v>
      </c>
      <c r="M129" s="5" t="s">
        <v>13</v>
      </c>
      <c r="N129" s="4">
        <v>1.9987761587E10</v>
      </c>
      <c r="O129" s="5" t="s">
        <v>13</v>
      </c>
      <c r="P129" s="1" t="s">
        <v>375</v>
      </c>
      <c r="Q129" s="5" t="s">
        <v>13</v>
      </c>
      <c r="R129" s="1" t="s">
        <v>370</v>
      </c>
      <c r="S129" s="5" t="s">
        <v>13</v>
      </c>
      <c r="T129" s="4">
        <v>3.1607582E7</v>
      </c>
      <c r="U129" s="5" t="s">
        <v>13</v>
      </c>
      <c r="V129" s="1" t="s">
        <v>371</v>
      </c>
      <c r="W129" s="5" t="s">
        <v>13</v>
      </c>
      <c r="X129" s="4">
        <v>532.0</v>
      </c>
      <c r="Y129" s="5" t="s">
        <v>20</v>
      </c>
      <c r="AA129" s="10" t="str">
        <f t="shared" si="1"/>
        <v>#N/A</v>
      </c>
    </row>
    <row r="130" ht="15.75" customHeight="1">
      <c r="A130" s="1" t="s">
        <v>12</v>
      </c>
      <c r="B130" s="4">
        <v>129.0</v>
      </c>
      <c r="C130" s="5" t="s">
        <v>13</v>
      </c>
      <c r="D130" s="1" t="s">
        <v>376</v>
      </c>
      <c r="E130" s="5" t="s">
        <v>13</v>
      </c>
      <c r="F130" s="4">
        <v>3.8979685424E10</v>
      </c>
      <c r="G130" s="5" t="s">
        <v>13</v>
      </c>
      <c r="H130" s="7">
        <v>33910.0</v>
      </c>
      <c r="I130" s="5" t="s">
        <v>13</v>
      </c>
      <c r="J130" s="1" t="s">
        <v>15</v>
      </c>
      <c r="K130" s="5" t="s">
        <v>13</v>
      </c>
      <c r="L130" s="1" t="s">
        <v>16</v>
      </c>
      <c r="M130" s="5" t="s">
        <v>13</v>
      </c>
      <c r="N130" s="4">
        <v>1.9987771299E10</v>
      </c>
      <c r="O130" s="5" t="s">
        <v>13</v>
      </c>
      <c r="P130" s="1" t="s">
        <v>377</v>
      </c>
      <c r="Q130" s="5" t="s">
        <v>13</v>
      </c>
      <c r="R130" s="1" t="s">
        <v>378</v>
      </c>
      <c r="S130" s="5" t="s">
        <v>13</v>
      </c>
      <c r="T130" s="4">
        <v>3.4307258E7</v>
      </c>
      <c r="U130" s="5" t="s">
        <v>13</v>
      </c>
      <c r="V130" s="1" t="s">
        <v>379</v>
      </c>
      <c r="W130" s="5" t="s">
        <v>13</v>
      </c>
      <c r="X130" s="4">
        <v>583.0</v>
      </c>
      <c r="Y130" s="5" t="s">
        <v>20</v>
      </c>
      <c r="AA130" s="10" t="str">
        <f t="shared" si="1"/>
        <v>#N/A</v>
      </c>
    </row>
    <row r="131" ht="15.75" customHeight="1">
      <c r="A131" s="1" t="s">
        <v>12</v>
      </c>
      <c r="B131" s="4">
        <v>130.0</v>
      </c>
      <c r="C131" s="5" t="s">
        <v>13</v>
      </c>
      <c r="D131" s="1" t="s">
        <v>380</v>
      </c>
      <c r="E131" s="5" t="s">
        <v>13</v>
      </c>
      <c r="F131" s="4">
        <v>3.8894964297E10</v>
      </c>
      <c r="G131" s="5" t="s">
        <v>13</v>
      </c>
      <c r="H131" s="7">
        <v>32551.0</v>
      </c>
      <c r="I131" s="5" t="s">
        <v>13</v>
      </c>
      <c r="J131" s="1" t="s">
        <v>15</v>
      </c>
      <c r="K131" s="5" t="s">
        <v>13</v>
      </c>
      <c r="L131" s="1" t="s">
        <v>16</v>
      </c>
      <c r="M131" s="5" t="s">
        <v>13</v>
      </c>
      <c r="N131" s="4">
        <v>1.9987781011E10</v>
      </c>
      <c r="O131" s="5" t="s">
        <v>13</v>
      </c>
      <c r="P131" s="1" t="s">
        <v>381</v>
      </c>
      <c r="Q131" s="5" t="s">
        <v>13</v>
      </c>
      <c r="R131" s="1" t="s">
        <v>382</v>
      </c>
      <c r="S131" s="5" t="s">
        <v>13</v>
      </c>
      <c r="T131" s="4">
        <v>3.520715E7</v>
      </c>
      <c r="U131" s="5" t="s">
        <v>13</v>
      </c>
      <c r="V131" s="1" t="s">
        <v>383</v>
      </c>
      <c r="W131" s="5" t="s">
        <v>13</v>
      </c>
      <c r="X131" s="4">
        <v>600.0</v>
      </c>
      <c r="Y131" s="5" t="s">
        <v>384</v>
      </c>
      <c r="AA131" s="10" t="str">
        <f t="shared" si="1"/>
        <v>#N/A</v>
      </c>
    </row>
    <row r="132" ht="15.75" customHeight="1">
      <c r="C132" s="70"/>
    </row>
    <row r="133" ht="15.75" customHeight="1">
      <c r="C133" s="70"/>
    </row>
    <row r="134" ht="15.75" customHeight="1">
      <c r="C134" s="70"/>
    </row>
    <row r="135" ht="15.75" customHeight="1">
      <c r="C135" s="70"/>
    </row>
    <row r="136" ht="15.75" customHeight="1">
      <c r="C136" s="70"/>
    </row>
    <row r="137" ht="15.75" customHeight="1">
      <c r="C137" s="70"/>
    </row>
    <row r="138" ht="15.75" customHeight="1">
      <c r="C138" s="70"/>
    </row>
    <row r="139" ht="15.75" customHeight="1">
      <c r="C139" s="70"/>
    </row>
    <row r="140" ht="15.75" customHeight="1">
      <c r="C140" s="70"/>
    </row>
    <row r="141" ht="15.75" customHeight="1">
      <c r="C141" s="70"/>
    </row>
    <row r="142" ht="15.75" customHeight="1">
      <c r="C142" s="70"/>
    </row>
    <row r="143" ht="15.75" customHeight="1">
      <c r="C143" s="70"/>
    </row>
    <row r="144" ht="15.75" customHeight="1">
      <c r="C144" s="70"/>
    </row>
    <row r="145" ht="15.75" customHeight="1">
      <c r="C145" s="70"/>
    </row>
    <row r="146" ht="15.75" customHeight="1">
      <c r="C146" s="70"/>
    </row>
    <row r="147" ht="15.75" customHeight="1">
      <c r="C147" s="70"/>
    </row>
    <row r="148" ht="15.75" customHeight="1">
      <c r="C148" s="70"/>
    </row>
    <row r="149" ht="15.75" customHeight="1">
      <c r="C149" s="70"/>
    </row>
    <row r="150" ht="15.75" customHeight="1">
      <c r="C150" s="70"/>
    </row>
    <row r="151" ht="15.75" customHeight="1">
      <c r="C151" s="70"/>
    </row>
    <row r="152" ht="15.75" customHeight="1">
      <c r="C152" s="70"/>
    </row>
    <row r="153" ht="15.75" customHeight="1">
      <c r="C153" s="70"/>
    </row>
    <row r="154" ht="15.75" customHeight="1">
      <c r="C154" s="70"/>
    </row>
    <row r="155" ht="15.75" customHeight="1">
      <c r="C155" s="70"/>
    </row>
    <row r="156" ht="15.75" customHeight="1">
      <c r="C156" s="70"/>
    </row>
    <row r="157" ht="15.75" customHeight="1">
      <c r="C157" s="70"/>
    </row>
    <row r="158" ht="15.75" customHeight="1">
      <c r="C158" s="70"/>
    </row>
    <row r="159" ht="15.75" customHeight="1">
      <c r="C159" s="70"/>
    </row>
    <row r="160" ht="15.75" customHeight="1">
      <c r="C160" s="70"/>
    </row>
    <row r="161" ht="15.75" customHeight="1">
      <c r="C161" s="70"/>
    </row>
    <row r="162" ht="15.75" customHeight="1">
      <c r="C162" s="70"/>
    </row>
    <row r="163" ht="15.75" customHeight="1">
      <c r="C163" s="70"/>
    </row>
    <row r="164" ht="15.75" customHeight="1">
      <c r="C164" s="70"/>
    </row>
    <row r="165" ht="15.75" customHeight="1">
      <c r="C165" s="70"/>
    </row>
    <row r="166" ht="15.75" customHeight="1">
      <c r="C166" s="70"/>
    </row>
    <row r="167" ht="15.75" customHeight="1">
      <c r="C167" s="70"/>
    </row>
    <row r="168" ht="15.75" customHeight="1">
      <c r="C168" s="70"/>
    </row>
    <row r="169" ht="15.75" customHeight="1">
      <c r="C169" s="70"/>
    </row>
    <row r="170" ht="15.75" customHeight="1">
      <c r="C170" s="70"/>
    </row>
    <row r="171" ht="15.75" customHeight="1">
      <c r="C171" s="70"/>
    </row>
    <row r="172" ht="15.75" customHeight="1">
      <c r="C172" s="70"/>
    </row>
    <row r="173" ht="15.75" customHeight="1">
      <c r="C173" s="70"/>
    </row>
    <row r="174" ht="15.75" customHeight="1">
      <c r="C174" s="70"/>
    </row>
    <row r="175" ht="15.75" customHeight="1">
      <c r="C175" s="70"/>
    </row>
    <row r="176" ht="15.75" customHeight="1">
      <c r="C176" s="70"/>
    </row>
    <row r="177" ht="15.75" customHeight="1">
      <c r="C177" s="70"/>
    </row>
    <row r="178" ht="15.75" customHeight="1">
      <c r="C178" s="70"/>
    </row>
    <row r="179" ht="15.75" customHeight="1">
      <c r="C179" s="70"/>
    </row>
    <row r="180" ht="15.75" customHeight="1">
      <c r="C180" s="70"/>
    </row>
    <row r="181" ht="15.75" customHeight="1">
      <c r="C181" s="70"/>
    </row>
    <row r="182" ht="15.75" customHeight="1">
      <c r="C182" s="70"/>
    </row>
    <row r="183" ht="15.75" customHeight="1">
      <c r="C183" s="70"/>
    </row>
    <row r="184" ht="15.75" customHeight="1">
      <c r="C184" s="70"/>
    </row>
    <row r="185" ht="15.75" customHeight="1">
      <c r="C185" s="70"/>
    </row>
    <row r="186" ht="15.75" customHeight="1">
      <c r="C186" s="70"/>
    </row>
    <row r="187" ht="15.75" customHeight="1">
      <c r="C187" s="70"/>
    </row>
    <row r="188" ht="15.75" customHeight="1">
      <c r="C188" s="70"/>
    </row>
    <row r="189" ht="15.75" customHeight="1">
      <c r="C189" s="70"/>
    </row>
    <row r="190" ht="15.75" customHeight="1">
      <c r="C190" s="70"/>
    </row>
    <row r="191" ht="15.75" customHeight="1">
      <c r="C191" s="70"/>
    </row>
    <row r="192" ht="15.75" customHeight="1">
      <c r="C192" s="70"/>
    </row>
    <row r="193" ht="15.75" customHeight="1">
      <c r="C193" s="70"/>
    </row>
    <row r="194" ht="15.75" customHeight="1">
      <c r="C194" s="70"/>
    </row>
    <row r="195" ht="15.75" customHeight="1">
      <c r="C195" s="70"/>
    </row>
    <row r="196" ht="15.75" customHeight="1">
      <c r="C196" s="70"/>
    </row>
    <row r="197" ht="15.75" customHeight="1">
      <c r="C197" s="70"/>
    </row>
    <row r="198" ht="15.75" customHeight="1">
      <c r="C198" s="70"/>
    </row>
    <row r="199" ht="15.75" customHeight="1">
      <c r="C199" s="70"/>
    </row>
    <row r="200" ht="15.75" customHeight="1">
      <c r="C200" s="70"/>
    </row>
    <row r="201" ht="15.75" customHeight="1">
      <c r="C201" s="70"/>
    </row>
    <row r="202" ht="15.75" customHeight="1">
      <c r="C202" s="70"/>
    </row>
    <row r="203" ht="15.75" customHeight="1">
      <c r="C203" s="70"/>
    </row>
    <row r="204" ht="15.75" customHeight="1">
      <c r="C204" s="70"/>
    </row>
    <row r="205" ht="15.75" customHeight="1">
      <c r="C205" s="70"/>
    </row>
    <row r="206" ht="15.75" customHeight="1">
      <c r="C206" s="70"/>
    </row>
    <row r="207" ht="15.75" customHeight="1">
      <c r="C207" s="70"/>
    </row>
    <row r="208" ht="15.75" customHeight="1">
      <c r="C208" s="70"/>
    </row>
    <row r="209" ht="15.75" customHeight="1">
      <c r="C209" s="70"/>
    </row>
    <row r="210" ht="15.75" customHeight="1">
      <c r="C210" s="70"/>
    </row>
    <row r="211" ht="15.75" customHeight="1">
      <c r="C211" s="70"/>
    </row>
    <row r="212" ht="15.75" customHeight="1">
      <c r="C212" s="70"/>
    </row>
    <row r="213" ht="15.75" customHeight="1">
      <c r="C213" s="70"/>
    </row>
    <row r="214" ht="15.75" customHeight="1">
      <c r="C214" s="70"/>
    </row>
    <row r="215" ht="15.75" customHeight="1">
      <c r="C215" s="70"/>
    </row>
    <row r="216" ht="15.75" customHeight="1">
      <c r="C216" s="70"/>
    </row>
    <row r="217" ht="15.75" customHeight="1">
      <c r="C217" s="70"/>
    </row>
    <row r="218" ht="15.75" customHeight="1">
      <c r="C218" s="70"/>
    </row>
    <row r="219" ht="15.75" customHeight="1">
      <c r="C219" s="70"/>
    </row>
    <row r="220" ht="15.75" customHeight="1">
      <c r="C220" s="70"/>
    </row>
    <row r="221" ht="15.75" customHeight="1">
      <c r="C221" s="70"/>
    </row>
    <row r="222" ht="15.75" customHeight="1">
      <c r="C222" s="70"/>
    </row>
    <row r="223" ht="15.75" customHeight="1">
      <c r="C223" s="70"/>
    </row>
    <row r="224" ht="15.75" customHeight="1">
      <c r="C224" s="70"/>
    </row>
    <row r="225" ht="15.75" customHeight="1">
      <c r="C225" s="70"/>
    </row>
    <row r="226" ht="15.75" customHeight="1">
      <c r="C226" s="70"/>
    </row>
    <row r="227" ht="15.75" customHeight="1">
      <c r="C227" s="70"/>
    </row>
    <row r="228" ht="15.75" customHeight="1">
      <c r="C228" s="70"/>
    </row>
    <row r="229" ht="15.75" customHeight="1">
      <c r="C229" s="70"/>
    </row>
    <row r="230" ht="15.75" customHeight="1">
      <c r="C230" s="70"/>
    </row>
    <row r="231" ht="15.75" customHeight="1">
      <c r="C231" s="70"/>
    </row>
    <row r="232" ht="15.75" customHeight="1">
      <c r="C232" s="70"/>
    </row>
    <row r="233" ht="15.75" customHeight="1">
      <c r="C233" s="70"/>
    </row>
    <row r="234" ht="15.75" customHeight="1">
      <c r="C234" s="70"/>
    </row>
    <row r="235" ht="15.75" customHeight="1">
      <c r="C235" s="70"/>
    </row>
    <row r="236" ht="15.75" customHeight="1">
      <c r="C236" s="70"/>
    </row>
    <row r="237" ht="15.75" customHeight="1">
      <c r="C237" s="70"/>
    </row>
    <row r="238" ht="15.75" customHeight="1">
      <c r="C238" s="70"/>
    </row>
    <row r="239" ht="15.75" customHeight="1">
      <c r="C239" s="70"/>
    </row>
    <row r="240" ht="15.75" customHeight="1">
      <c r="C240" s="70"/>
    </row>
    <row r="241" ht="15.75" customHeight="1">
      <c r="C241" s="70"/>
    </row>
    <row r="242" ht="15.75" customHeight="1">
      <c r="C242" s="70"/>
    </row>
    <row r="243" ht="15.75" customHeight="1">
      <c r="C243" s="70"/>
    </row>
    <row r="244" ht="15.75" customHeight="1">
      <c r="C244" s="70"/>
    </row>
    <row r="245" ht="15.75" customHeight="1">
      <c r="C245" s="70"/>
    </row>
    <row r="246" ht="15.75" customHeight="1">
      <c r="C246" s="70"/>
    </row>
    <row r="247" ht="15.75" customHeight="1">
      <c r="C247" s="70"/>
    </row>
    <row r="248" ht="15.75" customHeight="1">
      <c r="C248" s="70"/>
    </row>
    <row r="249" ht="15.75" customHeight="1">
      <c r="C249" s="70"/>
    </row>
    <row r="250" ht="15.75" customHeight="1">
      <c r="C250" s="70"/>
    </row>
    <row r="251" ht="15.75" customHeight="1">
      <c r="C251" s="70"/>
    </row>
    <row r="252" ht="15.75" customHeight="1">
      <c r="C252" s="70"/>
    </row>
    <row r="253" ht="15.75" customHeight="1">
      <c r="C253" s="70"/>
    </row>
    <row r="254" ht="15.75" customHeight="1">
      <c r="C254" s="70"/>
    </row>
    <row r="255" ht="15.75" customHeight="1">
      <c r="C255" s="70"/>
    </row>
    <row r="256" ht="15.75" customHeight="1">
      <c r="C256" s="70"/>
    </row>
    <row r="257" ht="15.75" customHeight="1">
      <c r="C257" s="70"/>
    </row>
    <row r="258" ht="15.75" customHeight="1">
      <c r="C258" s="70"/>
    </row>
    <row r="259" ht="15.75" customHeight="1">
      <c r="C259" s="70"/>
    </row>
    <row r="260" ht="15.75" customHeight="1">
      <c r="C260" s="70"/>
    </row>
    <row r="261" ht="15.75" customHeight="1">
      <c r="C261" s="70"/>
    </row>
    <row r="262" ht="15.75" customHeight="1">
      <c r="C262" s="70"/>
    </row>
    <row r="263" ht="15.75" customHeight="1">
      <c r="C263" s="70"/>
    </row>
    <row r="264" ht="15.75" customHeight="1">
      <c r="C264" s="70"/>
    </row>
    <row r="265" ht="15.75" customHeight="1">
      <c r="C265" s="70"/>
    </row>
    <row r="266" ht="15.75" customHeight="1">
      <c r="C266" s="70"/>
    </row>
    <row r="267" ht="15.75" customHeight="1">
      <c r="C267" s="70"/>
    </row>
    <row r="268" ht="15.75" customHeight="1">
      <c r="C268" s="70"/>
    </row>
    <row r="269" ht="15.75" customHeight="1">
      <c r="C269" s="70"/>
    </row>
    <row r="270" ht="15.75" customHeight="1">
      <c r="C270" s="70"/>
    </row>
    <row r="271" ht="15.75" customHeight="1">
      <c r="C271" s="70"/>
    </row>
    <row r="272" ht="15.75" customHeight="1">
      <c r="C272" s="70"/>
    </row>
    <row r="273" ht="15.75" customHeight="1">
      <c r="C273" s="70"/>
    </row>
    <row r="274" ht="15.75" customHeight="1">
      <c r="C274" s="70"/>
    </row>
    <row r="275" ht="15.75" customHeight="1">
      <c r="C275" s="70"/>
    </row>
    <row r="276" ht="15.75" customHeight="1">
      <c r="C276" s="70"/>
    </row>
    <row r="277" ht="15.75" customHeight="1">
      <c r="C277" s="70"/>
    </row>
    <row r="278" ht="15.75" customHeight="1">
      <c r="C278" s="70"/>
    </row>
    <row r="279" ht="15.75" customHeight="1">
      <c r="C279" s="70"/>
    </row>
    <row r="280" ht="15.75" customHeight="1">
      <c r="C280" s="70"/>
    </row>
    <row r="281" ht="15.75" customHeight="1">
      <c r="C281" s="70"/>
    </row>
    <row r="282" ht="15.75" customHeight="1">
      <c r="C282" s="70"/>
    </row>
    <row r="283" ht="15.75" customHeight="1">
      <c r="C283" s="70"/>
    </row>
    <row r="284" ht="15.75" customHeight="1">
      <c r="C284" s="70"/>
    </row>
    <row r="285" ht="15.75" customHeight="1">
      <c r="C285" s="70"/>
    </row>
    <row r="286" ht="15.75" customHeight="1">
      <c r="C286" s="70"/>
    </row>
    <row r="287" ht="15.75" customHeight="1">
      <c r="C287" s="70"/>
    </row>
    <row r="288" ht="15.75" customHeight="1">
      <c r="C288" s="70"/>
    </row>
    <row r="289" ht="15.75" customHeight="1">
      <c r="C289" s="70"/>
    </row>
    <row r="290" ht="15.75" customHeight="1">
      <c r="C290" s="70"/>
    </row>
    <row r="291" ht="15.75" customHeight="1">
      <c r="C291" s="70"/>
    </row>
    <row r="292" ht="15.75" customHeight="1">
      <c r="C292" s="70"/>
    </row>
    <row r="293" ht="15.75" customHeight="1">
      <c r="C293" s="70"/>
    </row>
    <row r="294" ht="15.75" customHeight="1">
      <c r="C294" s="70"/>
    </row>
    <row r="295" ht="15.75" customHeight="1">
      <c r="C295" s="70"/>
    </row>
    <row r="296" ht="15.75" customHeight="1">
      <c r="C296" s="70"/>
    </row>
    <row r="297" ht="15.75" customHeight="1">
      <c r="C297" s="70"/>
    </row>
    <row r="298" ht="15.75" customHeight="1">
      <c r="C298" s="70"/>
    </row>
    <row r="299" ht="15.75" customHeight="1">
      <c r="C299" s="70"/>
    </row>
    <row r="300" ht="15.75" customHeight="1">
      <c r="C300" s="70"/>
    </row>
    <row r="301" ht="15.75" customHeight="1">
      <c r="C301" s="70"/>
    </row>
    <row r="302" ht="15.75" customHeight="1">
      <c r="C302" s="70"/>
    </row>
    <row r="303" ht="15.75" customHeight="1">
      <c r="C303" s="70"/>
    </row>
    <row r="304" ht="15.75" customHeight="1">
      <c r="C304" s="70"/>
    </row>
    <row r="305" ht="15.75" customHeight="1">
      <c r="C305" s="70"/>
    </row>
    <row r="306" ht="15.75" customHeight="1">
      <c r="C306" s="70"/>
    </row>
    <row r="307" ht="15.75" customHeight="1">
      <c r="C307" s="70"/>
    </row>
    <row r="308" ht="15.75" customHeight="1">
      <c r="C308" s="70"/>
    </row>
    <row r="309" ht="15.75" customHeight="1">
      <c r="C309" s="70"/>
    </row>
    <row r="310" ht="15.75" customHeight="1">
      <c r="C310" s="70"/>
    </row>
    <row r="311" ht="15.75" customHeight="1">
      <c r="C311" s="70"/>
    </row>
    <row r="312" ht="15.75" customHeight="1">
      <c r="C312" s="70"/>
    </row>
    <row r="313" ht="15.75" customHeight="1">
      <c r="C313" s="70"/>
    </row>
    <row r="314" ht="15.75" customHeight="1">
      <c r="C314" s="70"/>
    </row>
    <row r="315" ht="15.75" customHeight="1">
      <c r="C315" s="70"/>
    </row>
    <row r="316" ht="15.75" customHeight="1">
      <c r="C316" s="70"/>
    </row>
    <row r="317" ht="15.75" customHeight="1">
      <c r="C317" s="70"/>
    </row>
    <row r="318" ht="15.75" customHeight="1">
      <c r="C318" s="70"/>
    </row>
    <row r="319" ht="15.75" customHeight="1">
      <c r="C319" s="70"/>
    </row>
    <row r="320" ht="15.75" customHeight="1">
      <c r="C320" s="70"/>
    </row>
    <row r="321" ht="15.75" customHeight="1">
      <c r="C321" s="70"/>
    </row>
    <row r="322" ht="15.75" customHeight="1">
      <c r="C322" s="70"/>
    </row>
    <row r="323" ht="15.75" customHeight="1">
      <c r="C323" s="70"/>
    </row>
    <row r="324" ht="15.75" customHeight="1">
      <c r="C324" s="70"/>
    </row>
    <row r="325" ht="15.75" customHeight="1">
      <c r="C325" s="70"/>
    </row>
    <row r="326" ht="15.75" customHeight="1">
      <c r="C326" s="70"/>
    </row>
    <row r="327" ht="15.75" customHeight="1">
      <c r="C327" s="70"/>
    </row>
    <row r="328" ht="15.75" customHeight="1">
      <c r="C328" s="70"/>
    </row>
    <row r="329" ht="15.75" customHeight="1">
      <c r="C329" s="70"/>
    </row>
    <row r="330" ht="15.75" customHeight="1">
      <c r="C330" s="70"/>
    </row>
    <row r="331" ht="15.75" customHeight="1">
      <c r="C331" s="70"/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P2"/>
    <hyperlink r:id="rId2" ref="P6"/>
    <hyperlink r:id="rId3" ref="P7"/>
    <hyperlink r:id="rId4" ref="P8"/>
    <hyperlink r:id="rId5" ref="P9"/>
    <hyperlink r:id="rId6" ref="P12"/>
    <hyperlink r:id="rId7" ref="P13"/>
    <hyperlink r:id="rId8" ref="P14"/>
    <hyperlink r:id="rId9" ref="P15"/>
    <hyperlink r:id="rId10" ref="P17"/>
    <hyperlink r:id="rId11" ref="P18"/>
    <hyperlink r:id="rId12" ref="P20"/>
    <hyperlink r:id="rId13" ref="P23"/>
    <hyperlink r:id="rId14" ref="P24"/>
    <hyperlink r:id="rId15" ref="P25"/>
    <hyperlink r:id="rId16" ref="P26"/>
    <hyperlink r:id="rId17" ref="P28"/>
    <hyperlink r:id="rId18" ref="P29"/>
    <hyperlink r:id="rId19" ref="P31"/>
    <hyperlink r:id="rId20" ref="P33"/>
    <hyperlink r:id="rId21" ref="P34"/>
    <hyperlink r:id="rId22" ref="P35"/>
    <hyperlink r:id="rId23" ref="P36"/>
    <hyperlink r:id="rId24" ref="P37"/>
    <hyperlink r:id="rId25" ref="P38"/>
    <hyperlink r:id="rId26" ref="P39"/>
    <hyperlink r:id="rId27" ref="P40"/>
    <hyperlink r:id="rId28" ref="P42"/>
    <hyperlink r:id="rId29" ref="P43"/>
    <hyperlink r:id="rId30" ref="P48"/>
    <hyperlink r:id="rId31" ref="P49"/>
    <hyperlink r:id="rId32" ref="P50"/>
    <hyperlink r:id="rId33" ref="P52"/>
    <hyperlink r:id="rId34" ref="P53"/>
    <hyperlink r:id="rId35" ref="P54"/>
    <hyperlink r:id="rId36" ref="P56"/>
    <hyperlink r:id="rId37" ref="P58"/>
    <hyperlink r:id="rId38" ref="P59"/>
    <hyperlink r:id="rId39" ref="P60"/>
    <hyperlink r:id="rId40" ref="P61"/>
    <hyperlink r:id="rId41" ref="P63"/>
    <hyperlink r:id="rId42" ref="P64"/>
    <hyperlink r:id="rId43" ref="P65"/>
    <hyperlink r:id="rId44" ref="P66"/>
    <hyperlink r:id="rId45" ref="P67"/>
    <hyperlink r:id="rId46" ref="P68"/>
    <hyperlink r:id="rId47" ref="P70"/>
    <hyperlink r:id="rId48" ref="P71"/>
    <hyperlink r:id="rId49" ref="P72"/>
    <hyperlink r:id="rId50" ref="P76"/>
    <hyperlink r:id="rId51" ref="P77"/>
    <hyperlink r:id="rId52" ref="P79"/>
    <hyperlink r:id="rId53" ref="P80"/>
    <hyperlink r:id="rId54" ref="P81"/>
    <hyperlink r:id="rId55" ref="P82"/>
    <hyperlink r:id="rId56" ref="P83"/>
    <hyperlink r:id="rId57" ref="P84"/>
    <hyperlink r:id="rId58" ref="P85"/>
    <hyperlink r:id="rId59" ref="P86"/>
    <hyperlink r:id="rId60" ref="P87"/>
    <hyperlink r:id="rId61" ref="P88"/>
    <hyperlink r:id="rId62" ref="P89"/>
    <hyperlink r:id="rId63" ref="P90"/>
    <hyperlink r:id="rId64" ref="P91"/>
    <hyperlink r:id="rId65" ref="P94"/>
    <hyperlink r:id="rId66" ref="P95"/>
    <hyperlink r:id="rId67" ref="P96"/>
    <hyperlink r:id="rId68" ref="P97"/>
    <hyperlink r:id="rId69" ref="P98"/>
    <hyperlink r:id="rId70" ref="P99"/>
    <hyperlink r:id="rId71" ref="P100"/>
    <hyperlink r:id="rId72" ref="P101"/>
  </hyperlinks>
  <printOptions/>
  <pageMargins bottom="0.787401575" footer="0.0" header="0.0" left="0.511811024" right="0.511811024" top="0.787401575"/>
  <pageSetup paperSize="9" orientation="portrait"/>
  <drawing r:id="rId7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0"/>
    <col customWidth="1" min="2" max="2" width="9.88"/>
    <col customWidth="1" min="3" max="3" width="2.25"/>
    <col customWidth="1" min="4" max="4" width="12.75"/>
    <col customWidth="1" min="5" max="5" width="2.25"/>
    <col customWidth="1" min="6" max="6" width="16.13"/>
    <col customWidth="1" min="7" max="7" width="2.25"/>
    <col customWidth="1" min="8" max="8" width="11.63"/>
    <col customWidth="1" min="9" max="9" width="2.25"/>
    <col customWidth="1" min="10" max="10" width="11.13"/>
    <col customWidth="1" min="11" max="11" width="2.25"/>
    <col customWidth="1" min="12" max="12" width="11.38"/>
    <col customWidth="1" min="13" max="13" width="2.25"/>
    <col customWidth="1" min="14" max="14" width="8.38"/>
    <col customWidth="1" min="15" max="15" width="2.63"/>
    <col customWidth="1" min="16" max="16" width="8.63"/>
    <col customWidth="1" min="17" max="17" width="33.38"/>
  </cols>
  <sheetData>
    <row r="1" ht="12.0" hidden="1" customHeight="1">
      <c r="B1" s="3" t="s">
        <v>385</v>
      </c>
      <c r="C1" s="3"/>
      <c r="D1" s="71" t="s">
        <v>386</v>
      </c>
      <c r="E1" s="3"/>
      <c r="F1" s="3" t="s">
        <v>387</v>
      </c>
      <c r="G1" s="3"/>
      <c r="H1" s="3" t="s">
        <v>388</v>
      </c>
      <c r="I1" s="3"/>
      <c r="J1" s="3" t="s">
        <v>389</v>
      </c>
      <c r="K1" s="3"/>
      <c r="L1" s="3" t="s">
        <v>390</v>
      </c>
      <c r="M1" s="3"/>
      <c r="N1" s="3" t="s">
        <v>391</v>
      </c>
      <c r="O1" s="3"/>
      <c r="P1" s="3"/>
      <c r="Q1" s="72"/>
    </row>
    <row r="2" ht="12.0" hidden="1" customHeight="1">
      <c r="A2" s="9" t="s">
        <v>12</v>
      </c>
      <c r="B2" s="10">
        <v>1.0</v>
      </c>
      <c r="C2" s="73" t="s">
        <v>13</v>
      </c>
      <c r="D2" s="72">
        <v>100.99</v>
      </c>
      <c r="E2" s="73" t="s">
        <v>13</v>
      </c>
      <c r="F2" s="10">
        <v>2.0</v>
      </c>
      <c r="G2" s="73" t="s">
        <v>13</v>
      </c>
      <c r="H2" s="9" t="s">
        <v>392</v>
      </c>
      <c r="I2" s="73" t="s">
        <v>13</v>
      </c>
      <c r="J2" s="10">
        <v>1.0</v>
      </c>
      <c r="K2" s="73" t="s">
        <v>13</v>
      </c>
      <c r="L2" s="10">
        <v>1.0</v>
      </c>
      <c r="M2" s="73" t="s">
        <v>13</v>
      </c>
      <c r="N2" s="9" t="s">
        <v>393</v>
      </c>
      <c r="O2" s="73" t="s">
        <v>20</v>
      </c>
      <c r="Q2" s="72" t="str">
        <f t="shared" ref="Q2:Q3" si="1">_xludf.CONCAT(A2:O2)</f>
        <v>#NAME?</v>
      </c>
    </row>
    <row r="3" ht="12.0" hidden="1" customHeight="1">
      <c r="A3" s="9" t="s">
        <v>12</v>
      </c>
      <c r="B3" s="74">
        <v>2.0</v>
      </c>
      <c r="C3" s="73" t="s">
        <v>13</v>
      </c>
      <c r="D3" s="72">
        <v>140.99</v>
      </c>
      <c r="E3" s="73" t="s">
        <v>13</v>
      </c>
      <c r="F3" s="10">
        <v>4.0</v>
      </c>
      <c r="G3" s="73" t="s">
        <v>13</v>
      </c>
      <c r="H3" s="9" t="s">
        <v>392</v>
      </c>
      <c r="I3" s="73" t="s">
        <v>13</v>
      </c>
      <c r="J3" s="10">
        <v>2.0</v>
      </c>
      <c r="K3" s="73" t="s">
        <v>13</v>
      </c>
      <c r="L3" s="10">
        <v>1.0</v>
      </c>
      <c r="M3" s="73" t="s">
        <v>13</v>
      </c>
      <c r="N3" s="9" t="s">
        <v>393</v>
      </c>
      <c r="O3" s="73" t="s">
        <v>20</v>
      </c>
      <c r="Q3" s="72" t="str">
        <f t="shared" si="1"/>
        <v>#NAME?</v>
      </c>
    </row>
    <row r="4" ht="12.0" hidden="1" customHeight="1">
      <c r="A4" s="9" t="s">
        <v>12</v>
      </c>
      <c r="B4" s="10">
        <v>3.0</v>
      </c>
      <c r="C4" s="73" t="s">
        <v>13</v>
      </c>
      <c r="D4" s="72">
        <v>180.99</v>
      </c>
      <c r="E4" s="73" t="s">
        <v>13</v>
      </c>
      <c r="F4" s="10">
        <v>6.0</v>
      </c>
      <c r="G4" s="73" t="s">
        <v>13</v>
      </c>
      <c r="H4" s="9" t="s">
        <v>392</v>
      </c>
      <c r="I4" s="73" t="s">
        <v>13</v>
      </c>
      <c r="J4" s="10">
        <v>3.0</v>
      </c>
      <c r="K4" s="73" t="s">
        <v>13</v>
      </c>
      <c r="L4" s="10">
        <v>1.0</v>
      </c>
      <c r="M4" s="73" t="s">
        <v>13</v>
      </c>
      <c r="N4" s="9" t="s">
        <v>393</v>
      </c>
      <c r="O4" s="73" t="s">
        <v>20</v>
      </c>
      <c r="Q4" s="72" t="s">
        <v>394</v>
      </c>
    </row>
    <row r="5" ht="12.0" hidden="1" customHeight="1">
      <c r="A5" s="9" t="s">
        <v>12</v>
      </c>
      <c r="B5" s="10">
        <v>4.0</v>
      </c>
      <c r="C5" s="73" t="s">
        <v>13</v>
      </c>
      <c r="D5" s="72">
        <v>200.99</v>
      </c>
      <c r="E5" s="73" t="s">
        <v>13</v>
      </c>
      <c r="F5" s="10">
        <v>2.0</v>
      </c>
      <c r="G5" s="73" t="s">
        <v>13</v>
      </c>
      <c r="H5" s="9" t="s">
        <v>395</v>
      </c>
      <c r="I5" s="73" t="s">
        <v>13</v>
      </c>
      <c r="J5" s="10">
        <v>1.0</v>
      </c>
      <c r="K5" s="73" t="s">
        <v>13</v>
      </c>
      <c r="L5" s="10">
        <v>1.0</v>
      </c>
      <c r="M5" s="73" t="s">
        <v>13</v>
      </c>
      <c r="N5" s="9" t="s">
        <v>393</v>
      </c>
      <c r="O5" s="73" t="s">
        <v>20</v>
      </c>
      <c r="Q5" s="72" t="s">
        <v>396</v>
      </c>
    </row>
    <row r="6" ht="12.0" hidden="1" customHeight="1">
      <c r="A6" s="9" t="s">
        <v>12</v>
      </c>
      <c r="B6" s="10">
        <v>5.0</v>
      </c>
      <c r="C6" s="73" t="s">
        <v>13</v>
      </c>
      <c r="D6" s="72">
        <v>240.99</v>
      </c>
      <c r="E6" s="73" t="s">
        <v>13</v>
      </c>
      <c r="F6" s="10">
        <v>4.0</v>
      </c>
      <c r="G6" s="73" t="s">
        <v>13</v>
      </c>
      <c r="H6" s="9" t="s">
        <v>395</v>
      </c>
      <c r="I6" s="73" t="s">
        <v>13</v>
      </c>
      <c r="J6" s="10">
        <v>2.0</v>
      </c>
      <c r="K6" s="73" t="s">
        <v>13</v>
      </c>
      <c r="L6" s="10">
        <v>1.0</v>
      </c>
      <c r="M6" s="73" t="s">
        <v>13</v>
      </c>
      <c r="N6" s="9" t="s">
        <v>393</v>
      </c>
      <c r="O6" s="73" t="s">
        <v>20</v>
      </c>
      <c r="Q6" s="72" t="s">
        <v>397</v>
      </c>
    </row>
    <row r="7" ht="12.0" hidden="1" customHeight="1">
      <c r="A7" s="9" t="s">
        <v>12</v>
      </c>
      <c r="B7" s="10">
        <v>6.0</v>
      </c>
      <c r="C7" s="73" t="s">
        <v>13</v>
      </c>
      <c r="D7" s="72">
        <v>280.99</v>
      </c>
      <c r="E7" s="73" t="s">
        <v>13</v>
      </c>
      <c r="F7" s="10">
        <v>6.0</v>
      </c>
      <c r="G7" s="73" t="s">
        <v>13</v>
      </c>
      <c r="H7" s="9" t="s">
        <v>395</v>
      </c>
      <c r="I7" s="73" t="s">
        <v>13</v>
      </c>
      <c r="J7" s="10">
        <v>3.0</v>
      </c>
      <c r="K7" s="73" t="s">
        <v>13</v>
      </c>
      <c r="L7" s="10">
        <v>1.0</v>
      </c>
      <c r="M7" s="73" t="s">
        <v>13</v>
      </c>
      <c r="N7" s="9" t="s">
        <v>393</v>
      </c>
      <c r="O7" s="73" t="s">
        <v>20</v>
      </c>
      <c r="Q7" s="72" t="s">
        <v>398</v>
      </c>
    </row>
    <row r="8" ht="12.0" hidden="1" customHeight="1">
      <c r="A8" s="9" t="s">
        <v>12</v>
      </c>
      <c r="B8" s="75">
        <v>7.0</v>
      </c>
      <c r="C8" s="73" t="s">
        <v>13</v>
      </c>
      <c r="D8" s="72">
        <v>300.99</v>
      </c>
      <c r="E8" s="73" t="s">
        <v>13</v>
      </c>
      <c r="F8" s="10">
        <v>2.0</v>
      </c>
      <c r="G8" s="73" t="s">
        <v>13</v>
      </c>
      <c r="H8" s="9" t="s">
        <v>399</v>
      </c>
      <c r="I8" s="73" t="s">
        <v>13</v>
      </c>
      <c r="J8" s="10">
        <v>1.0</v>
      </c>
      <c r="K8" s="73" t="s">
        <v>13</v>
      </c>
      <c r="L8" s="10">
        <v>1.0</v>
      </c>
      <c r="M8" s="73" t="s">
        <v>13</v>
      </c>
      <c r="N8" s="9" t="s">
        <v>393</v>
      </c>
      <c r="O8" s="73" t="s">
        <v>20</v>
      </c>
      <c r="Q8" s="72" t="s">
        <v>400</v>
      </c>
    </row>
    <row r="9" ht="12.0" hidden="1" customHeight="1">
      <c r="A9" s="9" t="s">
        <v>12</v>
      </c>
      <c r="B9" s="10">
        <v>8.0</v>
      </c>
      <c r="C9" s="73" t="s">
        <v>13</v>
      </c>
      <c r="D9" s="72">
        <v>340.99</v>
      </c>
      <c r="E9" s="73" t="s">
        <v>13</v>
      </c>
      <c r="F9" s="10">
        <v>4.0</v>
      </c>
      <c r="G9" s="73" t="s">
        <v>13</v>
      </c>
      <c r="H9" s="9" t="s">
        <v>399</v>
      </c>
      <c r="I9" s="73" t="s">
        <v>13</v>
      </c>
      <c r="J9" s="10">
        <v>2.0</v>
      </c>
      <c r="K9" s="73" t="s">
        <v>13</v>
      </c>
      <c r="L9" s="10">
        <v>1.0</v>
      </c>
      <c r="M9" s="73" t="s">
        <v>13</v>
      </c>
      <c r="N9" s="9" t="s">
        <v>393</v>
      </c>
      <c r="O9" s="73" t="s">
        <v>20</v>
      </c>
      <c r="Q9" s="72" t="s">
        <v>401</v>
      </c>
    </row>
    <row r="10" ht="12.0" hidden="1" customHeight="1">
      <c r="A10" s="9" t="s">
        <v>12</v>
      </c>
      <c r="B10" s="10">
        <v>9.0</v>
      </c>
      <c r="C10" s="73" t="s">
        <v>13</v>
      </c>
      <c r="D10" s="72">
        <v>380.99</v>
      </c>
      <c r="E10" s="73" t="s">
        <v>13</v>
      </c>
      <c r="F10" s="10">
        <v>6.0</v>
      </c>
      <c r="G10" s="73" t="s">
        <v>13</v>
      </c>
      <c r="H10" s="9" t="s">
        <v>399</v>
      </c>
      <c r="I10" s="73" t="s">
        <v>13</v>
      </c>
      <c r="J10" s="10">
        <v>3.0</v>
      </c>
      <c r="K10" s="73" t="s">
        <v>13</v>
      </c>
      <c r="L10" s="10">
        <v>1.0</v>
      </c>
      <c r="M10" s="73" t="s">
        <v>13</v>
      </c>
      <c r="N10" s="9" t="s">
        <v>393</v>
      </c>
      <c r="O10" s="73" t="s">
        <v>20</v>
      </c>
      <c r="Q10" s="72" t="s">
        <v>402</v>
      </c>
    </row>
    <row r="11" ht="12.0" hidden="1" customHeight="1">
      <c r="A11" s="9" t="s">
        <v>12</v>
      </c>
      <c r="B11" s="10">
        <v>21.0</v>
      </c>
      <c r="C11" s="73" t="s">
        <v>13</v>
      </c>
      <c r="D11" s="72">
        <v>110.99</v>
      </c>
      <c r="E11" s="73" t="s">
        <v>13</v>
      </c>
      <c r="F11" s="10">
        <v>2.0</v>
      </c>
      <c r="G11" s="73" t="s">
        <v>13</v>
      </c>
      <c r="H11" s="9" t="s">
        <v>392</v>
      </c>
      <c r="I11" s="73" t="s">
        <v>13</v>
      </c>
      <c r="J11" s="10">
        <v>1.0</v>
      </c>
      <c r="K11" s="73" t="s">
        <v>13</v>
      </c>
      <c r="L11" s="10">
        <v>2.0</v>
      </c>
      <c r="M11" s="73" t="s">
        <v>13</v>
      </c>
      <c r="N11" s="9" t="s">
        <v>403</v>
      </c>
      <c r="O11" s="73" t="s">
        <v>20</v>
      </c>
      <c r="Q11" s="72" t="s">
        <v>404</v>
      </c>
    </row>
    <row r="12" ht="12.0" hidden="1" customHeight="1">
      <c r="A12" s="9" t="s">
        <v>12</v>
      </c>
      <c r="B12" s="10">
        <v>22.0</v>
      </c>
      <c r="C12" s="73" t="s">
        <v>13</v>
      </c>
      <c r="D12" s="72">
        <v>150.99</v>
      </c>
      <c r="E12" s="73" t="s">
        <v>13</v>
      </c>
      <c r="F12" s="10">
        <v>4.0</v>
      </c>
      <c r="G12" s="73" t="s">
        <v>13</v>
      </c>
      <c r="H12" s="9" t="s">
        <v>392</v>
      </c>
      <c r="I12" s="73" t="s">
        <v>13</v>
      </c>
      <c r="J12" s="10">
        <v>2.0</v>
      </c>
      <c r="K12" s="73" t="s">
        <v>13</v>
      </c>
      <c r="L12" s="10">
        <v>2.0</v>
      </c>
      <c r="M12" s="73" t="s">
        <v>13</v>
      </c>
      <c r="N12" s="9" t="s">
        <v>403</v>
      </c>
      <c r="O12" s="73" t="s">
        <v>20</v>
      </c>
      <c r="Q12" s="72" t="s">
        <v>405</v>
      </c>
    </row>
    <row r="13" ht="12.0" hidden="1" customHeight="1">
      <c r="A13" s="9" t="s">
        <v>12</v>
      </c>
      <c r="B13" s="10">
        <v>23.0</v>
      </c>
      <c r="C13" s="73" t="s">
        <v>13</v>
      </c>
      <c r="D13" s="72">
        <v>190.99</v>
      </c>
      <c r="E13" s="73" t="s">
        <v>13</v>
      </c>
      <c r="F13" s="10">
        <v>6.0</v>
      </c>
      <c r="G13" s="73" t="s">
        <v>13</v>
      </c>
      <c r="H13" s="9" t="s">
        <v>392</v>
      </c>
      <c r="I13" s="73" t="s">
        <v>13</v>
      </c>
      <c r="J13" s="10">
        <v>3.0</v>
      </c>
      <c r="K13" s="73" t="s">
        <v>13</v>
      </c>
      <c r="L13" s="10">
        <v>2.0</v>
      </c>
      <c r="M13" s="73" t="s">
        <v>13</v>
      </c>
      <c r="N13" s="9" t="s">
        <v>403</v>
      </c>
      <c r="O13" s="73" t="s">
        <v>20</v>
      </c>
      <c r="Q13" s="72" t="s">
        <v>406</v>
      </c>
    </row>
    <row r="14" ht="12.0" hidden="1" customHeight="1">
      <c r="A14" s="9" t="s">
        <v>12</v>
      </c>
      <c r="B14" s="76">
        <v>24.0</v>
      </c>
      <c r="C14" s="73" t="s">
        <v>13</v>
      </c>
      <c r="D14" s="72">
        <v>210.99</v>
      </c>
      <c r="E14" s="73" t="s">
        <v>13</v>
      </c>
      <c r="F14" s="10">
        <v>2.0</v>
      </c>
      <c r="G14" s="73" t="s">
        <v>13</v>
      </c>
      <c r="H14" s="9" t="s">
        <v>395</v>
      </c>
      <c r="I14" s="73" t="s">
        <v>13</v>
      </c>
      <c r="J14" s="10">
        <v>1.0</v>
      </c>
      <c r="K14" s="73" t="s">
        <v>13</v>
      </c>
      <c r="L14" s="10">
        <v>2.0</v>
      </c>
      <c r="M14" s="73" t="s">
        <v>13</v>
      </c>
      <c r="N14" s="9" t="s">
        <v>403</v>
      </c>
      <c r="O14" s="73" t="s">
        <v>20</v>
      </c>
      <c r="Q14" s="72" t="s">
        <v>407</v>
      </c>
    </row>
    <row r="15" ht="12.0" hidden="1" customHeight="1">
      <c r="A15" s="9" t="s">
        <v>12</v>
      </c>
      <c r="B15" s="10">
        <v>25.0</v>
      </c>
      <c r="C15" s="73" t="s">
        <v>13</v>
      </c>
      <c r="D15" s="72">
        <v>250.99</v>
      </c>
      <c r="E15" s="73" t="s">
        <v>13</v>
      </c>
      <c r="F15" s="10">
        <v>4.0</v>
      </c>
      <c r="G15" s="73" t="s">
        <v>13</v>
      </c>
      <c r="H15" s="9" t="s">
        <v>395</v>
      </c>
      <c r="I15" s="73" t="s">
        <v>13</v>
      </c>
      <c r="J15" s="10">
        <v>2.0</v>
      </c>
      <c r="K15" s="73" t="s">
        <v>13</v>
      </c>
      <c r="L15" s="10">
        <v>2.0</v>
      </c>
      <c r="M15" s="73" t="s">
        <v>13</v>
      </c>
      <c r="N15" s="9" t="s">
        <v>403</v>
      </c>
      <c r="O15" s="73" t="s">
        <v>20</v>
      </c>
      <c r="Q15" s="72" t="s">
        <v>408</v>
      </c>
    </row>
    <row r="16" ht="12.0" hidden="1" customHeight="1">
      <c r="A16" s="9" t="s">
        <v>12</v>
      </c>
      <c r="B16" s="77">
        <v>26.0</v>
      </c>
      <c r="C16" s="73" t="s">
        <v>13</v>
      </c>
      <c r="D16" s="72">
        <v>290.99</v>
      </c>
      <c r="E16" s="73" t="s">
        <v>13</v>
      </c>
      <c r="F16" s="10">
        <v>6.0</v>
      </c>
      <c r="G16" s="73" t="s">
        <v>13</v>
      </c>
      <c r="H16" s="9" t="s">
        <v>395</v>
      </c>
      <c r="I16" s="73" t="s">
        <v>13</v>
      </c>
      <c r="J16" s="10">
        <v>3.0</v>
      </c>
      <c r="K16" s="73" t="s">
        <v>13</v>
      </c>
      <c r="L16" s="10">
        <v>2.0</v>
      </c>
      <c r="M16" s="73" t="s">
        <v>13</v>
      </c>
      <c r="N16" s="9" t="s">
        <v>403</v>
      </c>
      <c r="O16" s="73" t="s">
        <v>20</v>
      </c>
      <c r="Q16" s="72" t="s">
        <v>409</v>
      </c>
    </row>
    <row r="17" ht="12.0" hidden="1" customHeight="1">
      <c r="A17" s="9" t="s">
        <v>12</v>
      </c>
      <c r="B17" s="10">
        <v>27.0</v>
      </c>
      <c r="C17" s="73" t="s">
        <v>13</v>
      </c>
      <c r="D17" s="72">
        <v>310.99</v>
      </c>
      <c r="E17" s="73" t="s">
        <v>13</v>
      </c>
      <c r="F17" s="10">
        <v>2.0</v>
      </c>
      <c r="G17" s="73" t="s">
        <v>13</v>
      </c>
      <c r="H17" s="9" t="s">
        <v>399</v>
      </c>
      <c r="I17" s="73" t="s">
        <v>13</v>
      </c>
      <c r="J17" s="10">
        <v>1.0</v>
      </c>
      <c r="K17" s="73" t="s">
        <v>13</v>
      </c>
      <c r="L17" s="10">
        <v>2.0</v>
      </c>
      <c r="M17" s="73" t="s">
        <v>13</v>
      </c>
      <c r="N17" s="9" t="s">
        <v>403</v>
      </c>
      <c r="O17" s="73" t="s">
        <v>20</v>
      </c>
      <c r="Q17" s="72" t="s">
        <v>410</v>
      </c>
    </row>
    <row r="18" ht="12.0" hidden="1" customHeight="1">
      <c r="A18" s="9" t="s">
        <v>12</v>
      </c>
      <c r="B18" s="10">
        <v>28.0</v>
      </c>
      <c r="C18" s="73" t="s">
        <v>13</v>
      </c>
      <c r="D18" s="72">
        <v>350.99</v>
      </c>
      <c r="E18" s="73" t="s">
        <v>13</v>
      </c>
      <c r="F18" s="10">
        <v>4.0</v>
      </c>
      <c r="G18" s="73" t="s">
        <v>13</v>
      </c>
      <c r="H18" s="9" t="s">
        <v>399</v>
      </c>
      <c r="I18" s="73" t="s">
        <v>13</v>
      </c>
      <c r="J18" s="10">
        <v>2.0</v>
      </c>
      <c r="K18" s="73" t="s">
        <v>13</v>
      </c>
      <c r="L18" s="10">
        <v>2.0</v>
      </c>
      <c r="M18" s="73" t="s">
        <v>13</v>
      </c>
      <c r="N18" s="9" t="s">
        <v>403</v>
      </c>
      <c r="O18" s="73" t="s">
        <v>20</v>
      </c>
      <c r="Q18" s="72" t="s">
        <v>411</v>
      </c>
    </row>
    <row r="19" ht="12.0" hidden="1" customHeight="1">
      <c r="A19" s="9" t="s">
        <v>12</v>
      </c>
      <c r="B19" s="78">
        <v>29.0</v>
      </c>
      <c r="C19" s="73" t="s">
        <v>13</v>
      </c>
      <c r="D19" s="72">
        <v>390.99</v>
      </c>
      <c r="E19" s="73" t="s">
        <v>13</v>
      </c>
      <c r="F19" s="10">
        <v>6.0</v>
      </c>
      <c r="G19" s="73" t="s">
        <v>13</v>
      </c>
      <c r="H19" s="9" t="s">
        <v>399</v>
      </c>
      <c r="I19" s="73" t="s">
        <v>13</v>
      </c>
      <c r="J19" s="10">
        <v>3.0</v>
      </c>
      <c r="K19" s="73" t="s">
        <v>13</v>
      </c>
      <c r="L19" s="10">
        <v>2.0</v>
      </c>
      <c r="M19" s="73" t="s">
        <v>13</v>
      </c>
      <c r="N19" s="9" t="s">
        <v>403</v>
      </c>
      <c r="O19" s="73" t="s">
        <v>20</v>
      </c>
      <c r="Q19" s="72" t="s">
        <v>412</v>
      </c>
    </row>
    <row r="20" ht="12.0" hidden="1" customHeight="1">
      <c r="A20" s="9" t="s">
        <v>12</v>
      </c>
      <c r="B20" s="10">
        <v>31.0</v>
      </c>
      <c r="C20" s="73" t="s">
        <v>13</v>
      </c>
      <c r="D20" s="72">
        <v>100.99</v>
      </c>
      <c r="E20" s="73" t="s">
        <v>13</v>
      </c>
      <c r="F20" s="10">
        <v>2.0</v>
      </c>
      <c r="G20" s="73" t="s">
        <v>13</v>
      </c>
      <c r="H20" s="9" t="s">
        <v>392</v>
      </c>
      <c r="I20" s="73" t="s">
        <v>13</v>
      </c>
      <c r="J20" s="10">
        <v>1.0</v>
      </c>
      <c r="K20" s="73" t="s">
        <v>13</v>
      </c>
      <c r="L20" s="10">
        <v>3.0</v>
      </c>
      <c r="M20" s="73" t="s">
        <v>13</v>
      </c>
      <c r="N20" s="9" t="s">
        <v>393</v>
      </c>
      <c r="O20" s="73" t="s">
        <v>20</v>
      </c>
      <c r="Q20" s="72" t="s">
        <v>413</v>
      </c>
    </row>
    <row r="21" ht="12.0" hidden="1" customHeight="1">
      <c r="A21" s="9" t="s">
        <v>12</v>
      </c>
      <c r="B21" s="10">
        <v>32.0</v>
      </c>
      <c r="C21" s="73" t="s">
        <v>13</v>
      </c>
      <c r="D21" s="72">
        <v>140.99</v>
      </c>
      <c r="E21" s="73" t="s">
        <v>13</v>
      </c>
      <c r="F21" s="10">
        <v>4.0</v>
      </c>
      <c r="G21" s="73" t="s">
        <v>13</v>
      </c>
      <c r="H21" s="9" t="s">
        <v>392</v>
      </c>
      <c r="I21" s="73" t="s">
        <v>13</v>
      </c>
      <c r="J21" s="10">
        <v>2.0</v>
      </c>
      <c r="K21" s="73" t="s">
        <v>13</v>
      </c>
      <c r="L21" s="10">
        <v>3.0</v>
      </c>
      <c r="M21" s="73" t="s">
        <v>13</v>
      </c>
      <c r="N21" s="9" t="s">
        <v>393</v>
      </c>
      <c r="O21" s="73" t="s">
        <v>20</v>
      </c>
      <c r="Q21" s="72" t="s">
        <v>414</v>
      </c>
    </row>
    <row r="22" ht="12.0" hidden="1" customHeight="1">
      <c r="A22" s="9" t="s">
        <v>12</v>
      </c>
      <c r="B22" s="10">
        <v>33.0</v>
      </c>
      <c r="C22" s="73" t="s">
        <v>13</v>
      </c>
      <c r="D22" s="72">
        <v>180.99</v>
      </c>
      <c r="E22" s="73" t="s">
        <v>13</v>
      </c>
      <c r="F22" s="10">
        <v>6.0</v>
      </c>
      <c r="G22" s="73" t="s">
        <v>13</v>
      </c>
      <c r="H22" s="9" t="s">
        <v>392</v>
      </c>
      <c r="I22" s="73" t="s">
        <v>13</v>
      </c>
      <c r="J22" s="10">
        <v>3.0</v>
      </c>
      <c r="K22" s="73" t="s">
        <v>13</v>
      </c>
      <c r="L22" s="10">
        <v>3.0</v>
      </c>
      <c r="M22" s="73" t="s">
        <v>13</v>
      </c>
      <c r="N22" s="9" t="s">
        <v>393</v>
      </c>
      <c r="O22" s="73" t="s">
        <v>20</v>
      </c>
      <c r="Q22" s="72" t="s">
        <v>415</v>
      </c>
    </row>
    <row r="23" ht="12.0" hidden="1" customHeight="1">
      <c r="A23" s="9" t="s">
        <v>12</v>
      </c>
      <c r="B23" s="10">
        <v>34.0</v>
      </c>
      <c r="C23" s="73" t="s">
        <v>13</v>
      </c>
      <c r="D23" s="72">
        <v>200.99</v>
      </c>
      <c r="E23" s="73" t="s">
        <v>13</v>
      </c>
      <c r="F23" s="10">
        <v>2.0</v>
      </c>
      <c r="G23" s="73" t="s">
        <v>13</v>
      </c>
      <c r="H23" s="9" t="s">
        <v>395</v>
      </c>
      <c r="I23" s="73" t="s">
        <v>13</v>
      </c>
      <c r="J23" s="10">
        <v>1.0</v>
      </c>
      <c r="K23" s="73" t="s">
        <v>13</v>
      </c>
      <c r="L23" s="10">
        <v>3.0</v>
      </c>
      <c r="M23" s="73" t="s">
        <v>13</v>
      </c>
      <c r="N23" s="9" t="s">
        <v>393</v>
      </c>
      <c r="O23" s="73" t="s">
        <v>20</v>
      </c>
      <c r="Q23" s="72" t="s">
        <v>416</v>
      </c>
    </row>
    <row r="24" ht="12.0" hidden="1" customHeight="1">
      <c r="A24" s="9" t="s">
        <v>12</v>
      </c>
      <c r="B24" s="10">
        <v>35.0</v>
      </c>
      <c r="C24" s="73" t="s">
        <v>13</v>
      </c>
      <c r="D24" s="72">
        <v>240.99</v>
      </c>
      <c r="E24" s="73" t="s">
        <v>13</v>
      </c>
      <c r="F24" s="10">
        <v>4.0</v>
      </c>
      <c r="G24" s="73" t="s">
        <v>13</v>
      </c>
      <c r="H24" s="9" t="s">
        <v>395</v>
      </c>
      <c r="I24" s="73" t="s">
        <v>13</v>
      </c>
      <c r="J24" s="10">
        <v>2.0</v>
      </c>
      <c r="K24" s="73" t="s">
        <v>13</v>
      </c>
      <c r="L24" s="10">
        <v>3.0</v>
      </c>
      <c r="M24" s="73" t="s">
        <v>13</v>
      </c>
      <c r="N24" s="9" t="s">
        <v>393</v>
      </c>
      <c r="O24" s="73" t="s">
        <v>20</v>
      </c>
      <c r="Q24" s="72" t="s">
        <v>417</v>
      </c>
    </row>
    <row r="25" ht="12.0" hidden="1" customHeight="1">
      <c r="A25" s="9" t="s">
        <v>12</v>
      </c>
      <c r="B25" s="10">
        <v>36.0</v>
      </c>
      <c r="C25" s="73" t="s">
        <v>13</v>
      </c>
      <c r="D25" s="72">
        <v>280.99</v>
      </c>
      <c r="E25" s="73" t="s">
        <v>13</v>
      </c>
      <c r="F25" s="10">
        <v>6.0</v>
      </c>
      <c r="G25" s="73" t="s">
        <v>13</v>
      </c>
      <c r="H25" s="9" t="s">
        <v>395</v>
      </c>
      <c r="I25" s="73" t="s">
        <v>13</v>
      </c>
      <c r="J25" s="10">
        <v>3.0</v>
      </c>
      <c r="K25" s="73" t="s">
        <v>13</v>
      </c>
      <c r="L25" s="10">
        <v>3.0</v>
      </c>
      <c r="M25" s="73" t="s">
        <v>13</v>
      </c>
      <c r="N25" s="9" t="s">
        <v>393</v>
      </c>
      <c r="O25" s="73" t="s">
        <v>20</v>
      </c>
      <c r="Q25" s="72" t="s">
        <v>418</v>
      </c>
    </row>
    <row r="26" ht="12.0" hidden="1" customHeight="1">
      <c r="A26" s="9" t="s">
        <v>12</v>
      </c>
      <c r="B26" s="10">
        <v>37.0</v>
      </c>
      <c r="C26" s="73" t="s">
        <v>13</v>
      </c>
      <c r="D26" s="72">
        <v>300.99</v>
      </c>
      <c r="E26" s="73" t="s">
        <v>13</v>
      </c>
      <c r="F26" s="10">
        <v>2.0</v>
      </c>
      <c r="G26" s="73" t="s">
        <v>13</v>
      </c>
      <c r="H26" s="9" t="s">
        <v>399</v>
      </c>
      <c r="I26" s="73" t="s">
        <v>13</v>
      </c>
      <c r="J26" s="10">
        <v>1.0</v>
      </c>
      <c r="K26" s="73" t="s">
        <v>13</v>
      </c>
      <c r="L26" s="10">
        <v>3.0</v>
      </c>
      <c r="M26" s="73" t="s">
        <v>13</v>
      </c>
      <c r="N26" s="9" t="s">
        <v>393</v>
      </c>
      <c r="O26" s="73" t="s">
        <v>20</v>
      </c>
      <c r="Q26" s="72" t="s">
        <v>419</v>
      </c>
    </row>
    <row r="27" ht="12.0" hidden="1" customHeight="1">
      <c r="A27" s="9" t="s">
        <v>12</v>
      </c>
      <c r="B27" s="10">
        <v>38.0</v>
      </c>
      <c r="C27" s="73" t="s">
        <v>13</v>
      </c>
      <c r="D27" s="72">
        <v>340.99</v>
      </c>
      <c r="E27" s="73" t="s">
        <v>13</v>
      </c>
      <c r="F27" s="10">
        <v>4.0</v>
      </c>
      <c r="G27" s="73" t="s">
        <v>13</v>
      </c>
      <c r="H27" s="9" t="s">
        <v>399</v>
      </c>
      <c r="I27" s="73" t="s">
        <v>13</v>
      </c>
      <c r="J27" s="10">
        <v>2.0</v>
      </c>
      <c r="K27" s="73" t="s">
        <v>13</v>
      </c>
      <c r="L27" s="10">
        <v>3.0</v>
      </c>
      <c r="M27" s="73" t="s">
        <v>13</v>
      </c>
      <c r="N27" s="9" t="s">
        <v>393</v>
      </c>
      <c r="O27" s="73" t="s">
        <v>20</v>
      </c>
      <c r="Q27" s="72" t="s">
        <v>420</v>
      </c>
    </row>
    <row r="28" ht="12.0" hidden="1" customHeight="1">
      <c r="A28" s="9" t="s">
        <v>12</v>
      </c>
      <c r="B28" s="10">
        <v>39.0</v>
      </c>
      <c r="C28" s="73" t="s">
        <v>13</v>
      </c>
      <c r="D28" s="72">
        <v>380.99</v>
      </c>
      <c r="E28" s="73" t="s">
        <v>13</v>
      </c>
      <c r="F28" s="10">
        <v>6.0</v>
      </c>
      <c r="G28" s="73" t="s">
        <v>13</v>
      </c>
      <c r="H28" s="9" t="s">
        <v>399</v>
      </c>
      <c r="I28" s="73" t="s">
        <v>13</v>
      </c>
      <c r="J28" s="10">
        <v>3.0</v>
      </c>
      <c r="K28" s="73" t="s">
        <v>13</v>
      </c>
      <c r="L28" s="10">
        <v>3.0</v>
      </c>
      <c r="M28" s="73" t="s">
        <v>13</v>
      </c>
      <c r="N28" s="9" t="s">
        <v>393</v>
      </c>
      <c r="O28" s="73" t="s">
        <v>20</v>
      </c>
      <c r="Q28" s="72" t="s">
        <v>421</v>
      </c>
    </row>
    <row r="29" ht="12.0" hidden="1" customHeight="1">
      <c r="A29" s="9" t="s">
        <v>12</v>
      </c>
      <c r="B29" s="10">
        <v>41.0</v>
      </c>
      <c r="C29" s="73" t="s">
        <v>13</v>
      </c>
      <c r="D29" s="72">
        <v>110.99</v>
      </c>
      <c r="E29" s="73" t="s">
        <v>13</v>
      </c>
      <c r="F29" s="10">
        <v>2.0</v>
      </c>
      <c r="G29" s="73" t="s">
        <v>13</v>
      </c>
      <c r="H29" s="9" t="s">
        <v>392</v>
      </c>
      <c r="I29" s="73" t="s">
        <v>13</v>
      </c>
      <c r="J29" s="10">
        <v>1.0</v>
      </c>
      <c r="K29" s="73" t="s">
        <v>13</v>
      </c>
      <c r="L29" s="10">
        <v>4.0</v>
      </c>
      <c r="M29" s="73" t="s">
        <v>13</v>
      </c>
      <c r="N29" s="9" t="s">
        <v>403</v>
      </c>
      <c r="O29" s="73" t="s">
        <v>20</v>
      </c>
      <c r="Q29" s="72" t="s">
        <v>422</v>
      </c>
    </row>
    <row r="30" ht="12.0" hidden="1" customHeight="1">
      <c r="A30" s="9" t="s">
        <v>12</v>
      </c>
      <c r="B30" s="10">
        <v>42.0</v>
      </c>
      <c r="C30" s="73" t="s">
        <v>13</v>
      </c>
      <c r="D30" s="72">
        <v>150.99</v>
      </c>
      <c r="E30" s="73" t="s">
        <v>13</v>
      </c>
      <c r="F30" s="10">
        <v>4.0</v>
      </c>
      <c r="G30" s="73" t="s">
        <v>13</v>
      </c>
      <c r="H30" s="9" t="s">
        <v>392</v>
      </c>
      <c r="I30" s="73" t="s">
        <v>13</v>
      </c>
      <c r="J30" s="10">
        <v>2.0</v>
      </c>
      <c r="K30" s="73" t="s">
        <v>13</v>
      </c>
      <c r="L30" s="10">
        <v>4.0</v>
      </c>
      <c r="M30" s="73" t="s">
        <v>13</v>
      </c>
      <c r="N30" s="9" t="s">
        <v>403</v>
      </c>
      <c r="O30" s="73" t="s">
        <v>20</v>
      </c>
      <c r="Q30" s="72" t="s">
        <v>423</v>
      </c>
    </row>
    <row r="31" ht="12.0" hidden="1" customHeight="1">
      <c r="A31" s="9" t="s">
        <v>12</v>
      </c>
      <c r="B31" s="10">
        <v>43.0</v>
      </c>
      <c r="C31" s="73" t="s">
        <v>13</v>
      </c>
      <c r="D31" s="72">
        <v>190.99</v>
      </c>
      <c r="E31" s="73" t="s">
        <v>13</v>
      </c>
      <c r="F31" s="10">
        <v>6.0</v>
      </c>
      <c r="G31" s="73" t="s">
        <v>13</v>
      </c>
      <c r="H31" s="9" t="s">
        <v>392</v>
      </c>
      <c r="I31" s="73" t="s">
        <v>13</v>
      </c>
      <c r="J31" s="10">
        <v>3.0</v>
      </c>
      <c r="K31" s="73" t="s">
        <v>13</v>
      </c>
      <c r="L31" s="10">
        <v>4.0</v>
      </c>
      <c r="M31" s="73" t="s">
        <v>13</v>
      </c>
      <c r="N31" s="9" t="s">
        <v>403</v>
      </c>
      <c r="O31" s="73" t="s">
        <v>20</v>
      </c>
      <c r="Q31" s="72" t="s">
        <v>424</v>
      </c>
    </row>
    <row r="32" ht="12.0" hidden="1" customHeight="1">
      <c r="A32" s="9" t="s">
        <v>12</v>
      </c>
      <c r="B32" s="10">
        <v>44.0</v>
      </c>
      <c r="C32" s="73" t="s">
        <v>13</v>
      </c>
      <c r="D32" s="72">
        <v>210.99</v>
      </c>
      <c r="E32" s="73" t="s">
        <v>13</v>
      </c>
      <c r="F32" s="10">
        <v>2.0</v>
      </c>
      <c r="G32" s="73" t="s">
        <v>13</v>
      </c>
      <c r="H32" s="9" t="s">
        <v>395</v>
      </c>
      <c r="I32" s="73" t="s">
        <v>13</v>
      </c>
      <c r="J32" s="10">
        <v>1.0</v>
      </c>
      <c r="K32" s="73" t="s">
        <v>13</v>
      </c>
      <c r="L32" s="10">
        <v>4.0</v>
      </c>
      <c r="M32" s="73" t="s">
        <v>13</v>
      </c>
      <c r="N32" s="9" t="s">
        <v>403</v>
      </c>
      <c r="O32" s="73" t="s">
        <v>20</v>
      </c>
      <c r="Q32" s="72" t="s">
        <v>425</v>
      </c>
    </row>
    <row r="33" ht="12.0" hidden="1" customHeight="1">
      <c r="A33" s="9" t="s">
        <v>12</v>
      </c>
      <c r="B33" s="10">
        <v>45.0</v>
      </c>
      <c r="C33" s="73" t="s">
        <v>13</v>
      </c>
      <c r="D33" s="72">
        <v>250.99</v>
      </c>
      <c r="E33" s="73" t="s">
        <v>13</v>
      </c>
      <c r="F33" s="10">
        <v>4.0</v>
      </c>
      <c r="G33" s="73" t="s">
        <v>13</v>
      </c>
      <c r="H33" s="9" t="s">
        <v>395</v>
      </c>
      <c r="I33" s="73" t="s">
        <v>13</v>
      </c>
      <c r="J33" s="10">
        <v>2.0</v>
      </c>
      <c r="K33" s="73" t="s">
        <v>13</v>
      </c>
      <c r="L33" s="10">
        <v>4.0</v>
      </c>
      <c r="M33" s="73" t="s">
        <v>13</v>
      </c>
      <c r="N33" s="9" t="s">
        <v>403</v>
      </c>
      <c r="O33" s="73" t="s">
        <v>20</v>
      </c>
      <c r="Q33" s="72" t="s">
        <v>426</v>
      </c>
    </row>
    <row r="34" ht="12.0" hidden="1" customHeight="1">
      <c r="A34" s="9" t="s">
        <v>12</v>
      </c>
      <c r="B34" s="10">
        <v>46.0</v>
      </c>
      <c r="C34" s="73" t="s">
        <v>13</v>
      </c>
      <c r="D34" s="72">
        <v>290.99</v>
      </c>
      <c r="E34" s="73" t="s">
        <v>13</v>
      </c>
      <c r="F34" s="10">
        <v>6.0</v>
      </c>
      <c r="G34" s="73" t="s">
        <v>13</v>
      </c>
      <c r="H34" s="9" t="s">
        <v>395</v>
      </c>
      <c r="I34" s="73" t="s">
        <v>13</v>
      </c>
      <c r="J34" s="10">
        <v>3.0</v>
      </c>
      <c r="K34" s="73" t="s">
        <v>13</v>
      </c>
      <c r="L34" s="10">
        <v>4.0</v>
      </c>
      <c r="M34" s="73" t="s">
        <v>13</v>
      </c>
      <c r="N34" s="9" t="s">
        <v>403</v>
      </c>
      <c r="O34" s="73" t="s">
        <v>20</v>
      </c>
      <c r="Q34" s="72" t="s">
        <v>427</v>
      </c>
    </row>
    <row r="35" ht="12.0" hidden="1" customHeight="1">
      <c r="A35" s="9" t="s">
        <v>12</v>
      </c>
      <c r="B35" s="10">
        <v>47.0</v>
      </c>
      <c r="C35" s="73" t="s">
        <v>13</v>
      </c>
      <c r="D35" s="72">
        <v>310.99</v>
      </c>
      <c r="E35" s="73" t="s">
        <v>13</v>
      </c>
      <c r="F35" s="10">
        <v>2.0</v>
      </c>
      <c r="G35" s="73" t="s">
        <v>13</v>
      </c>
      <c r="H35" s="9" t="s">
        <v>399</v>
      </c>
      <c r="I35" s="73" t="s">
        <v>13</v>
      </c>
      <c r="J35" s="10">
        <v>1.0</v>
      </c>
      <c r="K35" s="73" t="s">
        <v>13</v>
      </c>
      <c r="L35" s="10">
        <v>4.0</v>
      </c>
      <c r="M35" s="73" t="s">
        <v>13</v>
      </c>
      <c r="N35" s="9" t="s">
        <v>403</v>
      </c>
      <c r="O35" s="73" t="s">
        <v>20</v>
      </c>
      <c r="Q35" s="72" t="s">
        <v>428</v>
      </c>
    </row>
    <row r="36" ht="12.0" hidden="1" customHeight="1">
      <c r="A36" s="9" t="s">
        <v>12</v>
      </c>
      <c r="B36" s="10">
        <v>48.0</v>
      </c>
      <c r="C36" s="73" t="s">
        <v>13</v>
      </c>
      <c r="D36" s="72">
        <v>350.99</v>
      </c>
      <c r="E36" s="73" t="s">
        <v>13</v>
      </c>
      <c r="F36" s="10">
        <v>4.0</v>
      </c>
      <c r="G36" s="73" t="s">
        <v>13</v>
      </c>
      <c r="H36" s="9" t="s">
        <v>399</v>
      </c>
      <c r="I36" s="73" t="s">
        <v>13</v>
      </c>
      <c r="J36" s="10">
        <v>2.0</v>
      </c>
      <c r="K36" s="73" t="s">
        <v>13</v>
      </c>
      <c r="L36" s="10">
        <v>4.0</v>
      </c>
      <c r="M36" s="73" t="s">
        <v>13</v>
      </c>
      <c r="N36" s="9" t="s">
        <v>403</v>
      </c>
      <c r="O36" s="73" t="s">
        <v>20</v>
      </c>
      <c r="Q36" s="72" t="s">
        <v>429</v>
      </c>
    </row>
    <row r="37" ht="12.0" hidden="1" customHeight="1">
      <c r="A37" s="9" t="s">
        <v>12</v>
      </c>
      <c r="B37" s="10">
        <v>49.0</v>
      </c>
      <c r="C37" s="73" t="s">
        <v>13</v>
      </c>
      <c r="D37" s="72">
        <v>390.99</v>
      </c>
      <c r="E37" s="73" t="s">
        <v>13</v>
      </c>
      <c r="F37" s="10">
        <v>6.0</v>
      </c>
      <c r="G37" s="73" t="s">
        <v>13</v>
      </c>
      <c r="H37" s="9" t="s">
        <v>399</v>
      </c>
      <c r="I37" s="73" t="s">
        <v>13</v>
      </c>
      <c r="J37" s="10">
        <v>3.0</v>
      </c>
      <c r="K37" s="73" t="s">
        <v>13</v>
      </c>
      <c r="L37" s="10">
        <v>4.0</v>
      </c>
      <c r="M37" s="73" t="s">
        <v>13</v>
      </c>
      <c r="N37" s="9" t="s">
        <v>403</v>
      </c>
      <c r="O37" s="73" t="s">
        <v>20</v>
      </c>
      <c r="Q37" s="72" t="s">
        <v>430</v>
      </c>
    </row>
    <row r="38" ht="12.0" hidden="1" customHeight="1">
      <c r="A38" s="9" t="s">
        <v>12</v>
      </c>
      <c r="B38" s="10">
        <v>51.0</v>
      </c>
      <c r="C38" s="73" t="s">
        <v>13</v>
      </c>
      <c r="D38" s="72">
        <v>100.99</v>
      </c>
      <c r="E38" s="73" t="s">
        <v>13</v>
      </c>
      <c r="F38" s="10">
        <v>2.0</v>
      </c>
      <c r="G38" s="73" t="s">
        <v>13</v>
      </c>
      <c r="H38" s="9" t="s">
        <v>392</v>
      </c>
      <c r="I38" s="73" t="s">
        <v>13</v>
      </c>
      <c r="J38" s="10">
        <v>1.0</v>
      </c>
      <c r="K38" s="73" t="s">
        <v>13</v>
      </c>
      <c r="L38" s="10">
        <v>5.0</v>
      </c>
      <c r="M38" s="73" t="s">
        <v>13</v>
      </c>
      <c r="N38" s="9" t="s">
        <v>393</v>
      </c>
      <c r="O38" s="73" t="s">
        <v>20</v>
      </c>
      <c r="Q38" s="72" t="s">
        <v>431</v>
      </c>
    </row>
    <row r="39" ht="12.0" hidden="1" customHeight="1">
      <c r="A39" s="9" t="s">
        <v>12</v>
      </c>
      <c r="B39" s="10">
        <v>52.0</v>
      </c>
      <c r="C39" s="73" t="s">
        <v>13</v>
      </c>
      <c r="D39" s="72">
        <v>140.99</v>
      </c>
      <c r="E39" s="73" t="s">
        <v>13</v>
      </c>
      <c r="F39" s="10">
        <v>4.0</v>
      </c>
      <c r="G39" s="73" t="s">
        <v>13</v>
      </c>
      <c r="H39" s="9" t="s">
        <v>392</v>
      </c>
      <c r="I39" s="73" t="s">
        <v>13</v>
      </c>
      <c r="J39" s="10">
        <v>2.0</v>
      </c>
      <c r="K39" s="73" t="s">
        <v>13</v>
      </c>
      <c r="L39" s="10">
        <v>5.0</v>
      </c>
      <c r="M39" s="73" t="s">
        <v>13</v>
      </c>
      <c r="N39" s="9" t="s">
        <v>393</v>
      </c>
      <c r="O39" s="73" t="s">
        <v>20</v>
      </c>
      <c r="Q39" s="72" t="s">
        <v>432</v>
      </c>
    </row>
    <row r="40" ht="12.0" hidden="1" customHeight="1">
      <c r="A40" s="9" t="s">
        <v>12</v>
      </c>
      <c r="B40" s="10">
        <v>53.0</v>
      </c>
      <c r="C40" s="73" t="s">
        <v>13</v>
      </c>
      <c r="D40" s="72">
        <v>180.99</v>
      </c>
      <c r="E40" s="73" t="s">
        <v>13</v>
      </c>
      <c r="F40" s="10">
        <v>6.0</v>
      </c>
      <c r="G40" s="73" t="s">
        <v>13</v>
      </c>
      <c r="H40" s="9" t="s">
        <v>392</v>
      </c>
      <c r="I40" s="73" t="s">
        <v>13</v>
      </c>
      <c r="J40" s="10">
        <v>3.0</v>
      </c>
      <c r="K40" s="73" t="s">
        <v>13</v>
      </c>
      <c r="L40" s="10">
        <v>5.0</v>
      </c>
      <c r="M40" s="73" t="s">
        <v>13</v>
      </c>
      <c r="N40" s="9" t="s">
        <v>393</v>
      </c>
      <c r="O40" s="73" t="s">
        <v>20</v>
      </c>
      <c r="Q40" s="72" t="s">
        <v>433</v>
      </c>
    </row>
    <row r="41" ht="12.0" hidden="1" customHeight="1">
      <c r="A41" s="9" t="s">
        <v>12</v>
      </c>
      <c r="B41" s="10">
        <v>54.0</v>
      </c>
      <c r="C41" s="73" t="s">
        <v>13</v>
      </c>
      <c r="D41" s="72">
        <v>200.99</v>
      </c>
      <c r="E41" s="73" t="s">
        <v>13</v>
      </c>
      <c r="F41" s="10">
        <v>2.0</v>
      </c>
      <c r="G41" s="73" t="s">
        <v>13</v>
      </c>
      <c r="H41" s="9" t="s">
        <v>395</v>
      </c>
      <c r="I41" s="73" t="s">
        <v>13</v>
      </c>
      <c r="J41" s="10">
        <v>1.0</v>
      </c>
      <c r="K41" s="73" t="s">
        <v>13</v>
      </c>
      <c r="L41" s="10">
        <v>5.0</v>
      </c>
      <c r="M41" s="73" t="s">
        <v>13</v>
      </c>
      <c r="N41" s="9" t="s">
        <v>393</v>
      </c>
      <c r="O41" s="73" t="s">
        <v>20</v>
      </c>
      <c r="Q41" s="72" t="s">
        <v>434</v>
      </c>
    </row>
    <row r="42" ht="12.0" hidden="1" customHeight="1">
      <c r="A42" s="9" t="s">
        <v>12</v>
      </c>
      <c r="B42" s="10">
        <v>55.0</v>
      </c>
      <c r="C42" s="73" t="s">
        <v>13</v>
      </c>
      <c r="D42" s="72">
        <v>240.99</v>
      </c>
      <c r="E42" s="73" t="s">
        <v>13</v>
      </c>
      <c r="F42" s="10">
        <v>4.0</v>
      </c>
      <c r="G42" s="73" t="s">
        <v>13</v>
      </c>
      <c r="H42" s="9" t="s">
        <v>395</v>
      </c>
      <c r="I42" s="73" t="s">
        <v>13</v>
      </c>
      <c r="J42" s="10">
        <v>2.0</v>
      </c>
      <c r="K42" s="73" t="s">
        <v>13</v>
      </c>
      <c r="L42" s="10">
        <v>5.0</v>
      </c>
      <c r="M42" s="73" t="s">
        <v>13</v>
      </c>
      <c r="N42" s="9" t="s">
        <v>393</v>
      </c>
      <c r="O42" s="73" t="s">
        <v>20</v>
      </c>
      <c r="Q42" s="72" t="s">
        <v>435</v>
      </c>
    </row>
    <row r="43" ht="12.0" hidden="1" customHeight="1">
      <c r="A43" s="9" t="s">
        <v>12</v>
      </c>
      <c r="B43" s="10">
        <v>56.0</v>
      </c>
      <c r="C43" s="73" t="s">
        <v>13</v>
      </c>
      <c r="D43" s="72">
        <v>280.99</v>
      </c>
      <c r="E43" s="73" t="s">
        <v>13</v>
      </c>
      <c r="F43" s="10">
        <v>6.0</v>
      </c>
      <c r="G43" s="73" t="s">
        <v>13</v>
      </c>
      <c r="H43" s="9" t="s">
        <v>395</v>
      </c>
      <c r="I43" s="73" t="s">
        <v>13</v>
      </c>
      <c r="J43" s="10">
        <v>3.0</v>
      </c>
      <c r="K43" s="73" t="s">
        <v>13</v>
      </c>
      <c r="L43" s="10">
        <v>5.0</v>
      </c>
      <c r="M43" s="73" t="s">
        <v>13</v>
      </c>
      <c r="N43" s="9" t="s">
        <v>393</v>
      </c>
      <c r="O43" s="73" t="s">
        <v>20</v>
      </c>
      <c r="Q43" s="72" t="s">
        <v>436</v>
      </c>
    </row>
    <row r="44" ht="12.0" hidden="1" customHeight="1">
      <c r="A44" s="9" t="s">
        <v>12</v>
      </c>
      <c r="B44" s="10">
        <v>57.0</v>
      </c>
      <c r="C44" s="73" t="s">
        <v>13</v>
      </c>
      <c r="D44" s="72">
        <v>300.99</v>
      </c>
      <c r="E44" s="73" t="s">
        <v>13</v>
      </c>
      <c r="F44" s="10">
        <v>2.0</v>
      </c>
      <c r="G44" s="73" t="s">
        <v>13</v>
      </c>
      <c r="H44" s="9" t="s">
        <v>399</v>
      </c>
      <c r="I44" s="73" t="s">
        <v>13</v>
      </c>
      <c r="J44" s="10">
        <v>1.0</v>
      </c>
      <c r="K44" s="73" t="s">
        <v>13</v>
      </c>
      <c r="L44" s="10">
        <v>5.0</v>
      </c>
      <c r="M44" s="73" t="s">
        <v>13</v>
      </c>
      <c r="N44" s="9" t="s">
        <v>393</v>
      </c>
      <c r="O44" s="73" t="s">
        <v>20</v>
      </c>
      <c r="Q44" s="72" t="s">
        <v>437</v>
      </c>
    </row>
    <row r="45" ht="12.0" hidden="1" customHeight="1">
      <c r="A45" s="9" t="s">
        <v>12</v>
      </c>
      <c r="B45" s="10">
        <v>58.0</v>
      </c>
      <c r="C45" s="73" t="s">
        <v>13</v>
      </c>
      <c r="D45" s="72">
        <v>340.99</v>
      </c>
      <c r="E45" s="73" t="s">
        <v>13</v>
      </c>
      <c r="F45" s="10">
        <v>4.0</v>
      </c>
      <c r="G45" s="73" t="s">
        <v>13</v>
      </c>
      <c r="H45" s="9" t="s">
        <v>399</v>
      </c>
      <c r="I45" s="73" t="s">
        <v>13</v>
      </c>
      <c r="J45" s="10">
        <v>2.0</v>
      </c>
      <c r="K45" s="73" t="s">
        <v>13</v>
      </c>
      <c r="L45" s="10">
        <v>5.0</v>
      </c>
      <c r="M45" s="73" t="s">
        <v>13</v>
      </c>
      <c r="N45" s="9" t="s">
        <v>393</v>
      </c>
      <c r="O45" s="73" t="s">
        <v>20</v>
      </c>
      <c r="Q45" s="72" t="s">
        <v>438</v>
      </c>
    </row>
    <row r="46" ht="12.0" hidden="1" customHeight="1">
      <c r="A46" s="9" t="s">
        <v>12</v>
      </c>
      <c r="B46" s="10">
        <v>59.0</v>
      </c>
      <c r="C46" s="73" t="s">
        <v>13</v>
      </c>
      <c r="D46" s="72">
        <v>380.99</v>
      </c>
      <c r="E46" s="73" t="s">
        <v>13</v>
      </c>
      <c r="F46" s="10">
        <v>6.0</v>
      </c>
      <c r="G46" s="73" t="s">
        <v>13</v>
      </c>
      <c r="H46" s="9" t="s">
        <v>399</v>
      </c>
      <c r="I46" s="73" t="s">
        <v>13</v>
      </c>
      <c r="J46" s="10">
        <v>3.0</v>
      </c>
      <c r="K46" s="73" t="s">
        <v>13</v>
      </c>
      <c r="L46" s="10">
        <v>5.0</v>
      </c>
      <c r="M46" s="73" t="s">
        <v>13</v>
      </c>
      <c r="N46" s="9" t="s">
        <v>393</v>
      </c>
      <c r="O46" s="73" t="s">
        <v>20</v>
      </c>
      <c r="Q46" s="72" t="s">
        <v>439</v>
      </c>
    </row>
    <row r="47" ht="12.0" hidden="1" customHeight="1">
      <c r="A47" s="9" t="s">
        <v>12</v>
      </c>
      <c r="B47" s="10">
        <v>61.0</v>
      </c>
      <c r="C47" s="73" t="s">
        <v>13</v>
      </c>
      <c r="D47" s="72">
        <v>110.99</v>
      </c>
      <c r="E47" s="73" t="s">
        <v>13</v>
      </c>
      <c r="F47" s="10">
        <v>2.0</v>
      </c>
      <c r="G47" s="73" t="s">
        <v>13</v>
      </c>
      <c r="H47" s="9" t="s">
        <v>392</v>
      </c>
      <c r="I47" s="73" t="s">
        <v>13</v>
      </c>
      <c r="J47" s="10">
        <v>1.0</v>
      </c>
      <c r="K47" s="73" t="s">
        <v>13</v>
      </c>
      <c r="L47" s="10">
        <v>6.0</v>
      </c>
      <c r="M47" s="73" t="s">
        <v>13</v>
      </c>
      <c r="N47" s="9" t="s">
        <v>403</v>
      </c>
      <c r="O47" s="73" t="s">
        <v>20</v>
      </c>
      <c r="Q47" s="72" t="s">
        <v>440</v>
      </c>
    </row>
    <row r="48" ht="12.0" hidden="1" customHeight="1">
      <c r="A48" s="9" t="s">
        <v>12</v>
      </c>
      <c r="B48" s="10">
        <v>62.0</v>
      </c>
      <c r="C48" s="73" t="s">
        <v>13</v>
      </c>
      <c r="D48" s="72">
        <v>150.99</v>
      </c>
      <c r="E48" s="73" t="s">
        <v>13</v>
      </c>
      <c r="F48" s="10">
        <v>4.0</v>
      </c>
      <c r="G48" s="73" t="s">
        <v>13</v>
      </c>
      <c r="H48" s="9" t="s">
        <v>392</v>
      </c>
      <c r="I48" s="73" t="s">
        <v>13</v>
      </c>
      <c r="J48" s="10">
        <v>2.0</v>
      </c>
      <c r="K48" s="73" t="s">
        <v>13</v>
      </c>
      <c r="L48" s="10">
        <v>6.0</v>
      </c>
      <c r="M48" s="73" t="s">
        <v>13</v>
      </c>
      <c r="N48" s="9" t="s">
        <v>403</v>
      </c>
      <c r="O48" s="73" t="s">
        <v>20</v>
      </c>
      <c r="Q48" s="72" t="s">
        <v>441</v>
      </c>
    </row>
    <row r="49" ht="12.0" hidden="1" customHeight="1">
      <c r="A49" s="9" t="s">
        <v>12</v>
      </c>
      <c r="B49" s="10">
        <v>63.0</v>
      </c>
      <c r="C49" s="73" t="s">
        <v>13</v>
      </c>
      <c r="D49" s="72">
        <v>190.99</v>
      </c>
      <c r="E49" s="73" t="s">
        <v>13</v>
      </c>
      <c r="F49" s="10">
        <v>6.0</v>
      </c>
      <c r="G49" s="73" t="s">
        <v>13</v>
      </c>
      <c r="H49" s="9" t="s">
        <v>392</v>
      </c>
      <c r="I49" s="73" t="s">
        <v>13</v>
      </c>
      <c r="J49" s="10">
        <v>3.0</v>
      </c>
      <c r="K49" s="73" t="s">
        <v>13</v>
      </c>
      <c r="L49" s="10">
        <v>6.0</v>
      </c>
      <c r="M49" s="73" t="s">
        <v>13</v>
      </c>
      <c r="N49" s="9" t="s">
        <v>403</v>
      </c>
      <c r="O49" s="73" t="s">
        <v>20</v>
      </c>
      <c r="Q49" s="72" t="s">
        <v>442</v>
      </c>
    </row>
    <row r="50" ht="12.0" hidden="1" customHeight="1">
      <c r="A50" s="9" t="s">
        <v>12</v>
      </c>
      <c r="B50" s="10">
        <v>64.0</v>
      </c>
      <c r="C50" s="73" t="s">
        <v>13</v>
      </c>
      <c r="D50" s="72">
        <v>210.99</v>
      </c>
      <c r="E50" s="73" t="s">
        <v>13</v>
      </c>
      <c r="F50" s="10">
        <v>2.0</v>
      </c>
      <c r="G50" s="73" t="s">
        <v>13</v>
      </c>
      <c r="H50" s="9" t="s">
        <v>395</v>
      </c>
      <c r="I50" s="73" t="s">
        <v>13</v>
      </c>
      <c r="J50" s="10">
        <v>1.0</v>
      </c>
      <c r="K50" s="73" t="s">
        <v>13</v>
      </c>
      <c r="L50" s="10">
        <v>6.0</v>
      </c>
      <c r="M50" s="73" t="s">
        <v>13</v>
      </c>
      <c r="N50" s="9" t="s">
        <v>403</v>
      </c>
      <c r="O50" s="73" t="s">
        <v>20</v>
      </c>
      <c r="Q50" s="72" t="s">
        <v>443</v>
      </c>
    </row>
    <row r="51" ht="12.0" hidden="1" customHeight="1">
      <c r="A51" s="9" t="s">
        <v>12</v>
      </c>
      <c r="B51" s="10">
        <v>65.0</v>
      </c>
      <c r="C51" s="73" t="s">
        <v>13</v>
      </c>
      <c r="D51" s="72">
        <v>250.99</v>
      </c>
      <c r="E51" s="73" t="s">
        <v>13</v>
      </c>
      <c r="F51" s="10">
        <v>4.0</v>
      </c>
      <c r="G51" s="73" t="s">
        <v>13</v>
      </c>
      <c r="H51" s="9" t="s">
        <v>395</v>
      </c>
      <c r="I51" s="73" t="s">
        <v>13</v>
      </c>
      <c r="J51" s="10">
        <v>2.0</v>
      </c>
      <c r="K51" s="73" t="s">
        <v>13</v>
      </c>
      <c r="L51" s="10">
        <v>6.0</v>
      </c>
      <c r="M51" s="73" t="s">
        <v>13</v>
      </c>
      <c r="N51" s="9" t="s">
        <v>403</v>
      </c>
      <c r="O51" s="73" t="s">
        <v>20</v>
      </c>
      <c r="Q51" s="72" t="s">
        <v>444</v>
      </c>
    </row>
    <row r="52" ht="12.0" hidden="1" customHeight="1">
      <c r="A52" s="9" t="s">
        <v>12</v>
      </c>
      <c r="B52" s="10">
        <v>66.0</v>
      </c>
      <c r="C52" s="73" t="s">
        <v>13</v>
      </c>
      <c r="D52" s="72">
        <v>290.99</v>
      </c>
      <c r="E52" s="73" t="s">
        <v>13</v>
      </c>
      <c r="F52" s="10">
        <v>6.0</v>
      </c>
      <c r="G52" s="73" t="s">
        <v>13</v>
      </c>
      <c r="H52" s="9" t="s">
        <v>395</v>
      </c>
      <c r="I52" s="73" t="s">
        <v>13</v>
      </c>
      <c r="J52" s="10">
        <v>3.0</v>
      </c>
      <c r="K52" s="73" t="s">
        <v>13</v>
      </c>
      <c r="L52" s="10">
        <v>6.0</v>
      </c>
      <c r="M52" s="73" t="s">
        <v>13</v>
      </c>
      <c r="N52" s="9" t="s">
        <v>403</v>
      </c>
      <c r="O52" s="73" t="s">
        <v>20</v>
      </c>
      <c r="Q52" s="72" t="s">
        <v>445</v>
      </c>
    </row>
    <row r="53" ht="12.0" hidden="1" customHeight="1">
      <c r="A53" s="9" t="s">
        <v>12</v>
      </c>
      <c r="B53" s="10">
        <v>67.0</v>
      </c>
      <c r="C53" s="73" t="s">
        <v>13</v>
      </c>
      <c r="D53" s="72">
        <v>310.99</v>
      </c>
      <c r="E53" s="73" t="s">
        <v>13</v>
      </c>
      <c r="F53" s="10">
        <v>2.0</v>
      </c>
      <c r="G53" s="73" t="s">
        <v>13</v>
      </c>
      <c r="H53" s="9" t="s">
        <v>399</v>
      </c>
      <c r="I53" s="73" t="s">
        <v>13</v>
      </c>
      <c r="J53" s="10">
        <v>1.0</v>
      </c>
      <c r="K53" s="73" t="s">
        <v>13</v>
      </c>
      <c r="L53" s="10">
        <v>6.0</v>
      </c>
      <c r="M53" s="73" t="s">
        <v>13</v>
      </c>
      <c r="N53" s="9" t="s">
        <v>403</v>
      </c>
      <c r="O53" s="73" t="s">
        <v>20</v>
      </c>
      <c r="Q53" s="72" t="s">
        <v>446</v>
      </c>
    </row>
    <row r="54" ht="12.0" hidden="1" customHeight="1">
      <c r="A54" s="9" t="s">
        <v>12</v>
      </c>
      <c r="B54" s="10">
        <v>68.0</v>
      </c>
      <c r="C54" s="73" t="s">
        <v>13</v>
      </c>
      <c r="D54" s="72">
        <v>350.99</v>
      </c>
      <c r="E54" s="73" t="s">
        <v>13</v>
      </c>
      <c r="F54" s="10">
        <v>4.0</v>
      </c>
      <c r="G54" s="73" t="s">
        <v>13</v>
      </c>
      <c r="H54" s="9" t="s">
        <v>399</v>
      </c>
      <c r="I54" s="73" t="s">
        <v>13</v>
      </c>
      <c r="J54" s="10">
        <v>2.0</v>
      </c>
      <c r="K54" s="73" t="s">
        <v>13</v>
      </c>
      <c r="L54" s="10">
        <v>6.0</v>
      </c>
      <c r="M54" s="73" t="s">
        <v>13</v>
      </c>
      <c r="N54" s="9" t="s">
        <v>403</v>
      </c>
      <c r="O54" s="73" t="s">
        <v>20</v>
      </c>
      <c r="Q54" s="72" t="s">
        <v>447</v>
      </c>
    </row>
    <row r="55" ht="12.0" hidden="1" customHeight="1">
      <c r="A55" s="9" t="s">
        <v>12</v>
      </c>
      <c r="B55" s="10">
        <v>69.0</v>
      </c>
      <c r="C55" s="73" t="s">
        <v>13</v>
      </c>
      <c r="D55" s="72">
        <v>390.99</v>
      </c>
      <c r="E55" s="73" t="s">
        <v>13</v>
      </c>
      <c r="F55" s="10">
        <v>6.0</v>
      </c>
      <c r="G55" s="73" t="s">
        <v>13</v>
      </c>
      <c r="H55" s="9" t="s">
        <v>399</v>
      </c>
      <c r="I55" s="73" t="s">
        <v>13</v>
      </c>
      <c r="J55" s="10">
        <v>3.0</v>
      </c>
      <c r="K55" s="73" t="s">
        <v>13</v>
      </c>
      <c r="L55" s="10">
        <v>6.0</v>
      </c>
      <c r="M55" s="73" t="s">
        <v>13</v>
      </c>
      <c r="N55" s="9" t="s">
        <v>403</v>
      </c>
      <c r="O55" s="73" t="s">
        <v>20</v>
      </c>
      <c r="Q55" s="72" t="s">
        <v>448</v>
      </c>
    </row>
    <row r="56" ht="12.0" hidden="1" customHeight="1">
      <c r="A56" s="9" t="s">
        <v>12</v>
      </c>
      <c r="B56" s="10">
        <v>71.0</v>
      </c>
      <c r="C56" s="73" t="s">
        <v>13</v>
      </c>
      <c r="D56" s="72">
        <v>100.99</v>
      </c>
      <c r="E56" s="73" t="s">
        <v>13</v>
      </c>
      <c r="F56" s="10">
        <v>2.0</v>
      </c>
      <c r="G56" s="73" t="s">
        <v>13</v>
      </c>
      <c r="H56" s="9" t="s">
        <v>392</v>
      </c>
      <c r="I56" s="73" t="s">
        <v>13</v>
      </c>
      <c r="J56" s="10">
        <v>1.0</v>
      </c>
      <c r="K56" s="73" t="s">
        <v>13</v>
      </c>
      <c r="L56" s="10">
        <v>7.0</v>
      </c>
      <c r="M56" s="73" t="s">
        <v>13</v>
      </c>
      <c r="N56" s="9" t="s">
        <v>393</v>
      </c>
      <c r="O56" s="73" t="s">
        <v>20</v>
      </c>
      <c r="Q56" s="72" t="s">
        <v>449</v>
      </c>
    </row>
    <row r="57" ht="12.0" hidden="1" customHeight="1">
      <c r="A57" s="9" t="s">
        <v>12</v>
      </c>
      <c r="B57" s="10">
        <v>72.0</v>
      </c>
      <c r="C57" s="73" t="s">
        <v>13</v>
      </c>
      <c r="D57" s="72">
        <v>140.99</v>
      </c>
      <c r="E57" s="73" t="s">
        <v>13</v>
      </c>
      <c r="F57" s="10">
        <v>4.0</v>
      </c>
      <c r="G57" s="73" t="s">
        <v>13</v>
      </c>
      <c r="H57" s="9" t="s">
        <v>392</v>
      </c>
      <c r="I57" s="73" t="s">
        <v>13</v>
      </c>
      <c r="J57" s="10">
        <v>2.0</v>
      </c>
      <c r="K57" s="73" t="s">
        <v>13</v>
      </c>
      <c r="L57" s="10">
        <v>7.0</v>
      </c>
      <c r="M57" s="73" t="s">
        <v>13</v>
      </c>
      <c r="N57" s="9" t="s">
        <v>393</v>
      </c>
      <c r="O57" s="73" t="s">
        <v>20</v>
      </c>
      <c r="Q57" s="72" t="s">
        <v>450</v>
      </c>
    </row>
    <row r="58" ht="12.0" hidden="1" customHeight="1">
      <c r="A58" s="9" t="s">
        <v>12</v>
      </c>
      <c r="B58" s="79">
        <v>73.0</v>
      </c>
      <c r="C58" s="73" t="s">
        <v>13</v>
      </c>
      <c r="D58" s="72">
        <v>180.99</v>
      </c>
      <c r="E58" s="73" t="s">
        <v>13</v>
      </c>
      <c r="F58" s="10">
        <v>6.0</v>
      </c>
      <c r="G58" s="73" t="s">
        <v>13</v>
      </c>
      <c r="H58" s="9" t="s">
        <v>392</v>
      </c>
      <c r="I58" s="73" t="s">
        <v>13</v>
      </c>
      <c r="J58" s="10">
        <v>3.0</v>
      </c>
      <c r="K58" s="73" t="s">
        <v>13</v>
      </c>
      <c r="L58" s="10">
        <v>7.0</v>
      </c>
      <c r="M58" s="73" t="s">
        <v>13</v>
      </c>
      <c r="N58" s="9" t="s">
        <v>393</v>
      </c>
      <c r="O58" s="73" t="s">
        <v>20</v>
      </c>
      <c r="Q58" s="72" t="s">
        <v>451</v>
      </c>
    </row>
    <row r="59" ht="12.0" hidden="1" customHeight="1">
      <c r="A59" s="9" t="s">
        <v>12</v>
      </c>
      <c r="B59" s="10">
        <v>74.0</v>
      </c>
      <c r="C59" s="73" t="s">
        <v>13</v>
      </c>
      <c r="D59" s="72">
        <v>200.99</v>
      </c>
      <c r="E59" s="73" t="s">
        <v>13</v>
      </c>
      <c r="F59" s="10">
        <v>2.0</v>
      </c>
      <c r="G59" s="73" t="s">
        <v>13</v>
      </c>
      <c r="H59" s="9" t="s">
        <v>395</v>
      </c>
      <c r="I59" s="73" t="s">
        <v>13</v>
      </c>
      <c r="J59" s="10">
        <v>1.0</v>
      </c>
      <c r="K59" s="73" t="s">
        <v>13</v>
      </c>
      <c r="L59" s="10">
        <v>7.0</v>
      </c>
      <c r="M59" s="73" t="s">
        <v>13</v>
      </c>
      <c r="N59" s="9" t="s">
        <v>393</v>
      </c>
      <c r="O59" s="73" t="s">
        <v>20</v>
      </c>
      <c r="Q59" s="72" t="s">
        <v>452</v>
      </c>
    </row>
    <row r="60" ht="12.0" hidden="1" customHeight="1">
      <c r="A60" s="9" t="s">
        <v>12</v>
      </c>
      <c r="B60" s="10">
        <v>75.0</v>
      </c>
      <c r="C60" s="73" t="s">
        <v>13</v>
      </c>
      <c r="D60" s="72">
        <v>240.99</v>
      </c>
      <c r="E60" s="73" t="s">
        <v>13</v>
      </c>
      <c r="F60" s="10">
        <v>4.0</v>
      </c>
      <c r="G60" s="73" t="s">
        <v>13</v>
      </c>
      <c r="H60" s="9" t="s">
        <v>395</v>
      </c>
      <c r="I60" s="73" t="s">
        <v>13</v>
      </c>
      <c r="J60" s="10">
        <v>2.0</v>
      </c>
      <c r="K60" s="73" t="s">
        <v>13</v>
      </c>
      <c r="L60" s="10">
        <v>7.0</v>
      </c>
      <c r="M60" s="73" t="s">
        <v>13</v>
      </c>
      <c r="N60" s="9" t="s">
        <v>393</v>
      </c>
      <c r="O60" s="73" t="s">
        <v>20</v>
      </c>
      <c r="Q60" s="72" t="s">
        <v>453</v>
      </c>
    </row>
    <row r="61" ht="12.0" hidden="1" customHeight="1">
      <c r="A61" s="9" t="s">
        <v>12</v>
      </c>
      <c r="B61" s="10">
        <v>76.0</v>
      </c>
      <c r="C61" s="73" t="s">
        <v>13</v>
      </c>
      <c r="D61" s="72">
        <v>280.99</v>
      </c>
      <c r="E61" s="73" t="s">
        <v>13</v>
      </c>
      <c r="F61" s="10">
        <v>6.0</v>
      </c>
      <c r="G61" s="73" t="s">
        <v>13</v>
      </c>
      <c r="H61" s="9" t="s">
        <v>395</v>
      </c>
      <c r="I61" s="73" t="s">
        <v>13</v>
      </c>
      <c r="J61" s="10">
        <v>3.0</v>
      </c>
      <c r="K61" s="73" t="s">
        <v>13</v>
      </c>
      <c r="L61" s="10">
        <v>7.0</v>
      </c>
      <c r="M61" s="73" t="s">
        <v>13</v>
      </c>
      <c r="N61" s="9" t="s">
        <v>393</v>
      </c>
      <c r="O61" s="73" t="s">
        <v>20</v>
      </c>
      <c r="Q61" s="72" t="s">
        <v>454</v>
      </c>
    </row>
    <row r="62" ht="12.0" hidden="1" customHeight="1">
      <c r="A62" s="9" t="s">
        <v>12</v>
      </c>
      <c r="B62" s="10">
        <v>77.0</v>
      </c>
      <c r="C62" s="73" t="s">
        <v>13</v>
      </c>
      <c r="D62" s="72">
        <v>300.99</v>
      </c>
      <c r="E62" s="73" t="s">
        <v>13</v>
      </c>
      <c r="F62" s="10">
        <v>2.0</v>
      </c>
      <c r="G62" s="73" t="s">
        <v>13</v>
      </c>
      <c r="H62" s="9" t="s">
        <v>399</v>
      </c>
      <c r="I62" s="73" t="s">
        <v>13</v>
      </c>
      <c r="J62" s="10">
        <v>1.0</v>
      </c>
      <c r="K62" s="73" t="s">
        <v>13</v>
      </c>
      <c r="L62" s="10">
        <v>7.0</v>
      </c>
      <c r="M62" s="73" t="s">
        <v>13</v>
      </c>
      <c r="N62" s="9" t="s">
        <v>393</v>
      </c>
      <c r="O62" s="73" t="s">
        <v>20</v>
      </c>
      <c r="Q62" s="72" t="s">
        <v>455</v>
      </c>
    </row>
    <row r="63" ht="12.0" hidden="1" customHeight="1">
      <c r="A63" s="9" t="s">
        <v>12</v>
      </c>
      <c r="B63" s="10">
        <v>78.0</v>
      </c>
      <c r="C63" s="73" t="s">
        <v>13</v>
      </c>
      <c r="D63" s="72">
        <v>340.99</v>
      </c>
      <c r="E63" s="73" t="s">
        <v>13</v>
      </c>
      <c r="F63" s="10">
        <v>4.0</v>
      </c>
      <c r="G63" s="73" t="s">
        <v>13</v>
      </c>
      <c r="H63" s="9" t="s">
        <v>399</v>
      </c>
      <c r="I63" s="73" t="s">
        <v>13</v>
      </c>
      <c r="J63" s="10">
        <v>2.0</v>
      </c>
      <c r="K63" s="73" t="s">
        <v>13</v>
      </c>
      <c r="L63" s="10">
        <v>7.0</v>
      </c>
      <c r="M63" s="73" t="s">
        <v>13</v>
      </c>
      <c r="N63" s="9" t="s">
        <v>393</v>
      </c>
      <c r="O63" s="73" t="s">
        <v>20</v>
      </c>
      <c r="Q63" s="72" t="s">
        <v>456</v>
      </c>
    </row>
    <row r="64" ht="12.0" hidden="1" customHeight="1">
      <c r="A64" s="9" t="s">
        <v>12</v>
      </c>
      <c r="B64" s="10">
        <v>79.0</v>
      </c>
      <c r="C64" s="73" t="s">
        <v>13</v>
      </c>
      <c r="D64" s="72">
        <v>380.99</v>
      </c>
      <c r="E64" s="73" t="s">
        <v>13</v>
      </c>
      <c r="F64" s="10">
        <v>6.0</v>
      </c>
      <c r="G64" s="73" t="s">
        <v>13</v>
      </c>
      <c r="H64" s="9" t="s">
        <v>399</v>
      </c>
      <c r="I64" s="73" t="s">
        <v>13</v>
      </c>
      <c r="J64" s="10">
        <v>3.0</v>
      </c>
      <c r="K64" s="73" t="s">
        <v>13</v>
      </c>
      <c r="L64" s="10">
        <v>7.0</v>
      </c>
      <c r="M64" s="73" t="s">
        <v>13</v>
      </c>
      <c r="N64" s="9" t="s">
        <v>393</v>
      </c>
      <c r="O64" s="73" t="s">
        <v>384</v>
      </c>
      <c r="Q64" s="72" t="s">
        <v>457</v>
      </c>
    </row>
    <row r="65" ht="12.0" hidden="1" customHeight="1">
      <c r="A65" s="9"/>
      <c r="C65" s="73"/>
      <c r="D65" s="72"/>
      <c r="E65" s="73"/>
      <c r="G65" s="73"/>
      <c r="I65" s="73"/>
      <c r="K65" s="73"/>
      <c r="M65" s="73"/>
      <c r="O65" s="73"/>
      <c r="Q65" s="72"/>
    </row>
    <row r="66" ht="12.0" customHeight="1">
      <c r="A66" s="9"/>
      <c r="B66" s="3" t="s">
        <v>385</v>
      </c>
      <c r="C66" s="3"/>
      <c r="D66" s="71" t="s">
        <v>386</v>
      </c>
      <c r="E66" s="3"/>
      <c r="F66" s="3" t="s">
        <v>387</v>
      </c>
      <c r="G66" s="3"/>
      <c r="H66" s="3" t="s">
        <v>388</v>
      </c>
      <c r="I66" s="3"/>
      <c r="J66" s="3" t="s">
        <v>389</v>
      </c>
      <c r="K66" s="3"/>
      <c r="L66" s="3" t="s">
        <v>390</v>
      </c>
      <c r="M66" s="3"/>
      <c r="N66" s="3" t="s">
        <v>391</v>
      </c>
      <c r="O66" s="3"/>
      <c r="Q66" s="72"/>
    </row>
    <row r="67" ht="12.0" customHeight="1">
      <c r="A67" s="9" t="s">
        <v>12</v>
      </c>
      <c r="B67" s="80">
        <v>11.0</v>
      </c>
      <c r="C67" s="73" t="s">
        <v>13</v>
      </c>
      <c r="D67" s="72" t="s">
        <v>458</v>
      </c>
      <c r="E67" s="73" t="s">
        <v>13</v>
      </c>
      <c r="F67" s="10">
        <v>2.0</v>
      </c>
      <c r="G67" s="73" t="s">
        <v>13</v>
      </c>
      <c r="H67" s="9" t="s">
        <v>392</v>
      </c>
      <c r="I67" s="73" t="s">
        <v>13</v>
      </c>
      <c r="J67" s="10">
        <v>1.0</v>
      </c>
      <c r="K67" s="73" t="s">
        <v>13</v>
      </c>
      <c r="L67" s="10">
        <v>1.0</v>
      </c>
      <c r="M67" s="73" t="s">
        <v>13</v>
      </c>
      <c r="N67" s="9" t="s">
        <v>393</v>
      </c>
      <c r="O67" s="73" t="s">
        <v>20</v>
      </c>
      <c r="Q67" s="72" t="str">
        <f t="shared" ref="Q67:Q90" si="2">CONCAT(A67:O67)</f>
        <v>#N/A</v>
      </c>
    </row>
    <row r="68" ht="12.0" customHeight="1">
      <c r="A68" s="9" t="s">
        <v>12</v>
      </c>
      <c r="B68" s="74">
        <v>12.0</v>
      </c>
      <c r="C68" s="73" t="s">
        <v>13</v>
      </c>
      <c r="D68" s="72" t="s">
        <v>459</v>
      </c>
      <c r="E68" s="73" t="s">
        <v>13</v>
      </c>
      <c r="F68" s="10">
        <v>4.0</v>
      </c>
      <c r="G68" s="73" t="s">
        <v>13</v>
      </c>
      <c r="H68" s="9" t="s">
        <v>392</v>
      </c>
      <c r="I68" s="73" t="s">
        <v>13</v>
      </c>
      <c r="J68" s="10">
        <v>2.0</v>
      </c>
      <c r="K68" s="73" t="s">
        <v>13</v>
      </c>
      <c r="L68" s="10">
        <v>1.0</v>
      </c>
      <c r="M68" s="73" t="s">
        <v>13</v>
      </c>
      <c r="N68" s="9" t="s">
        <v>393</v>
      </c>
      <c r="O68" s="73" t="s">
        <v>20</v>
      </c>
      <c r="Q68" s="72" t="str">
        <f t="shared" si="2"/>
        <v>#N/A</v>
      </c>
    </row>
    <row r="69" ht="12.0" customHeight="1">
      <c r="A69" s="9" t="s">
        <v>12</v>
      </c>
      <c r="B69" s="81">
        <v>13.0</v>
      </c>
      <c r="C69" s="73" t="s">
        <v>13</v>
      </c>
      <c r="D69" s="72" t="s">
        <v>460</v>
      </c>
      <c r="E69" s="73" t="s">
        <v>13</v>
      </c>
      <c r="F69" s="10">
        <v>2.0</v>
      </c>
      <c r="G69" s="73" t="s">
        <v>13</v>
      </c>
      <c r="H69" s="9" t="s">
        <v>395</v>
      </c>
      <c r="I69" s="73" t="s">
        <v>13</v>
      </c>
      <c r="J69" s="10">
        <v>1.0</v>
      </c>
      <c r="K69" s="73" t="s">
        <v>13</v>
      </c>
      <c r="L69" s="10">
        <v>1.0</v>
      </c>
      <c r="M69" s="73" t="s">
        <v>13</v>
      </c>
      <c r="N69" s="9" t="s">
        <v>393</v>
      </c>
      <c r="O69" s="73" t="s">
        <v>20</v>
      </c>
      <c r="Q69" s="72" t="str">
        <f t="shared" si="2"/>
        <v>#N/A</v>
      </c>
    </row>
    <row r="70" ht="12.0" customHeight="1">
      <c r="A70" s="9" t="s">
        <v>12</v>
      </c>
      <c r="B70" s="82">
        <v>14.0</v>
      </c>
      <c r="C70" s="73" t="s">
        <v>13</v>
      </c>
      <c r="D70" s="72" t="s">
        <v>461</v>
      </c>
      <c r="E70" s="73" t="s">
        <v>13</v>
      </c>
      <c r="F70" s="10">
        <v>4.0</v>
      </c>
      <c r="G70" s="73" t="s">
        <v>13</v>
      </c>
      <c r="H70" s="9" t="s">
        <v>395</v>
      </c>
      <c r="I70" s="73" t="s">
        <v>13</v>
      </c>
      <c r="J70" s="10">
        <v>2.0</v>
      </c>
      <c r="K70" s="73" t="s">
        <v>13</v>
      </c>
      <c r="L70" s="10">
        <v>1.0</v>
      </c>
      <c r="M70" s="73" t="s">
        <v>13</v>
      </c>
      <c r="N70" s="9" t="s">
        <v>393</v>
      </c>
      <c r="O70" s="73" t="s">
        <v>20</v>
      </c>
      <c r="Q70" s="72" t="str">
        <f t="shared" si="2"/>
        <v>#N/A</v>
      </c>
    </row>
    <row r="71" ht="12.0" customHeight="1">
      <c r="A71" s="9" t="s">
        <v>12</v>
      </c>
      <c r="B71" s="75">
        <v>15.0</v>
      </c>
      <c r="C71" s="73" t="s">
        <v>13</v>
      </c>
      <c r="D71" s="72" t="s">
        <v>462</v>
      </c>
      <c r="E71" s="73" t="s">
        <v>13</v>
      </c>
      <c r="F71" s="10">
        <v>2.0</v>
      </c>
      <c r="G71" s="73" t="s">
        <v>13</v>
      </c>
      <c r="H71" s="9" t="s">
        <v>399</v>
      </c>
      <c r="I71" s="73" t="s">
        <v>13</v>
      </c>
      <c r="J71" s="10">
        <v>1.0</v>
      </c>
      <c r="K71" s="73" t="s">
        <v>13</v>
      </c>
      <c r="L71" s="10">
        <v>1.0</v>
      </c>
      <c r="M71" s="73" t="s">
        <v>13</v>
      </c>
      <c r="N71" s="9" t="s">
        <v>393</v>
      </c>
      <c r="O71" s="73" t="s">
        <v>20</v>
      </c>
      <c r="Q71" s="72" t="str">
        <f t="shared" si="2"/>
        <v>#N/A</v>
      </c>
    </row>
    <row r="72" ht="12.0" customHeight="1">
      <c r="A72" s="9" t="s">
        <v>12</v>
      </c>
      <c r="B72" s="83">
        <v>16.0</v>
      </c>
      <c r="C72" s="73" t="s">
        <v>13</v>
      </c>
      <c r="D72" s="72" t="s">
        <v>463</v>
      </c>
      <c r="E72" s="73" t="s">
        <v>13</v>
      </c>
      <c r="F72" s="10">
        <v>4.0</v>
      </c>
      <c r="G72" s="73" t="s">
        <v>13</v>
      </c>
      <c r="H72" s="9" t="s">
        <v>399</v>
      </c>
      <c r="I72" s="73" t="s">
        <v>13</v>
      </c>
      <c r="J72" s="10">
        <v>2.0</v>
      </c>
      <c r="K72" s="73" t="s">
        <v>13</v>
      </c>
      <c r="L72" s="10">
        <v>1.0</v>
      </c>
      <c r="M72" s="73" t="s">
        <v>13</v>
      </c>
      <c r="N72" s="9" t="s">
        <v>393</v>
      </c>
      <c r="O72" s="73" t="s">
        <v>20</v>
      </c>
      <c r="Q72" s="72" t="str">
        <f t="shared" si="2"/>
        <v>#N/A</v>
      </c>
    </row>
    <row r="73" ht="12.0" customHeight="1">
      <c r="A73" s="9" t="s">
        <v>12</v>
      </c>
      <c r="B73" s="84">
        <v>21.0</v>
      </c>
      <c r="C73" s="73" t="s">
        <v>13</v>
      </c>
      <c r="D73" s="72" t="s">
        <v>464</v>
      </c>
      <c r="E73" s="73" t="s">
        <v>13</v>
      </c>
      <c r="F73" s="10">
        <v>2.0</v>
      </c>
      <c r="G73" s="73" t="s">
        <v>13</v>
      </c>
      <c r="H73" s="9" t="s">
        <v>392</v>
      </c>
      <c r="I73" s="73" t="s">
        <v>13</v>
      </c>
      <c r="J73" s="10">
        <v>1.0</v>
      </c>
      <c r="K73" s="73" t="s">
        <v>13</v>
      </c>
      <c r="L73" s="10">
        <v>2.0</v>
      </c>
      <c r="M73" s="73" t="s">
        <v>13</v>
      </c>
      <c r="N73" s="9" t="s">
        <v>403</v>
      </c>
      <c r="O73" s="73" t="s">
        <v>20</v>
      </c>
      <c r="Q73" s="72" t="str">
        <f t="shared" si="2"/>
        <v>#N/A</v>
      </c>
    </row>
    <row r="74" ht="12.0" customHeight="1">
      <c r="A74" s="9" t="s">
        <v>12</v>
      </c>
      <c r="B74" s="85">
        <v>22.0</v>
      </c>
      <c r="C74" s="73" t="s">
        <v>13</v>
      </c>
      <c r="D74" s="72" t="s">
        <v>465</v>
      </c>
      <c r="E74" s="73" t="s">
        <v>13</v>
      </c>
      <c r="F74" s="10">
        <v>6.0</v>
      </c>
      <c r="G74" s="73" t="s">
        <v>13</v>
      </c>
      <c r="H74" s="9" t="s">
        <v>392</v>
      </c>
      <c r="I74" s="73" t="s">
        <v>13</v>
      </c>
      <c r="J74" s="10">
        <v>3.0</v>
      </c>
      <c r="K74" s="73" t="s">
        <v>13</v>
      </c>
      <c r="L74" s="10">
        <v>2.0</v>
      </c>
      <c r="M74" s="73" t="s">
        <v>13</v>
      </c>
      <c r="N74" s="9" t="s">
        <v>403</v>
      </c>
      <c r="O74" s="73" t="s">
        <v>20</v>
      </c>
      <c r="Q74" s="72" t="str">
        <f t="shared" si="2"/>
        <v>#N/A</v>
      </c>
    </row>
    <row r="75" ht="12.0" customHeight="1">
      <c r="A75" s="9" t="s">
        <v>12</v>
      </c>
      <c r="B75" s="76">
        <v>23.0</v>
      </c>
      <c r="C75" s="73" t="s">
        <v>13</v>
      </c>
      <c r="D75" s="72" t="s">
        <v>466</v>
      </c>
      <c r="E75" s="73" t="s">
        <v>13</v>
      </c>
      <c r="F75" s="10">
        <v>2.0</v>
      </c>
      <c r="G75" s="73" t="s">
        <v>13</v>
      </c>
      <c r="H75" s="9" t="s">
        <v>395</v>
      </c>
      <c r="I75" s="73" t="s">
        <v>13</v>
      </c>
      <c r="J75" s="10">
        <v>1.0</v>
      </c>
      <c r="K75" s="73" t="s">
        <v>13</v>
      </c>
      <c r="L75" s="10">
        <v>2.0</v>
      </c>
      <c r="M75" s="73" t="s">
        <v>13</v>
      </c>
      <c r="N75" s="9" t="s">
        <v>403</v>
      </c>
      <c r="O75" s="73" t="s">
        <v>20</v>
      </c>
      <c r="Q75" s="72" t="str">
        <f t="shared" si="2"/>
        <v>#N/A</v>
      </c>
    </row>
    <row r="76" ht="12.0" customHeight="1">
      <c r="A76" s="9" t="s">
        <v>12</v>
      </c>
      <c r="B76" s="86">
        <v>24.0</v>
      </c>
      <c r="C76" s="73" t="s">
        <v>13</v>
      </c>
      <c r="D76" s="72" t="s">
        <v>467</v>
      </c>
      <c r="E76" s="73" t="s">
        <v>13</v>
      </c>
      <c r="F76" s="10">
        <v>6.0</v>
      </c>
      <c r="G76" s="73" t="s">
        <v>13</v>
      </c>
      <c r="H76" s="9" t="s">
        <v>395</v>
      </c>
      <c r="I76" s="73" t="s">
        <v>13</v>
      </c>
      <c r="J76" s="10">
        <v>3.0</v>
      </c>
      <c r="K76" s="73" t="s">
        <v>13</v>
      </c>
      <c r="L76" s="10">
        <v>2.0</v>
      </c>
      <c r="M76" s="73" t="s">
        <v>13</v>
      </c>
      <c r="N76" s="9" t="s">
        <v>403</v>
      </c>
      <c r="O76" s="73" t="s">
        <v>20</v>
      </c>
      <c r="Q76" s="72" t="str">
        <f t="shared" si="2"/>
        <v>#N/A</v>
      </c>
    </row>
    <row r="77" ht="12.0" customHeight="1">
      <c r="A77" s="9" t="s">
        <v>12</v>
      </c>
      <c r="B77" s="87">
        <v>25.0</v>
      </c>
      <c r="C77" s="73" t="s">
        <v>13</v>
      </c>
      <c r="D77" s="72" t="s">
        <v>468</v>
      </c>
      <c r="E77" s="73" t="s">
        <v>13</v>
      </c>
      <c r="F77" s="10">
        <v>2.0</v>
      </c>
      <c r="G77" s="73" t="s">
        <v>13</v>
      </c>
      <c r="H77" s="9" t="s">
        <v>399</v>
      </c>
      <c r="I77" s="73" t="s">
        <v>13</v>
      </c>
      <c r="J77" s="10">
        <v>1.0</v>
      </c>
      <c r="K77" s="73" t="s">
        <v>13</v>
      </c>
      <c r="L77" s="10">
        <v>2.0</v>
      </c>
      <c r="M77" s="73" t="s">
        <v>13</v>
      </c>
      <c r="N77" s="9" t="s">
        <v>403</v>
      </c>
      <c r="O77" s="73" t="s">
        <v>20</v>
      </c>
      <c r="Q77" s="72" t="str">
        <f t="shared" si="2"/>
        <v>#N/A</v>
      </c>
    </row>
    <row r="78" ht="12.0" customHeight="1">
      <c r="A78" s="9" t="s">
        <v>12</v>
      </c>
      <c r="B78" s="78">
        <v>26.0</v>
      </c>
      <c r="C78" s="73" t="s">
        <v>13</v>
      </c>
      <c r="D78" s="72" t="s">
        <v>469</v>
      </c>
      <c r="E78" s="73" t="s">
        <v>13</v>
      </c>
      <c r="F78" s="10">
        <v>6.0</v>
      </c>
      <c r="G78" s="73" t="s">
        <v>13</v>
      </c>
      <c r="H78" s="9" t="s">
        <v>399</v>
      </c>
      <c r="I78" s="73" t="s">
        <v>13</v>
      </c>
      <c r="J78" s="10">
        <v>3.0</v>
      </c>
      <c r="K78" s="73" t="s">
        <v>13</v>
      </c>
      <c r="L78" s="10">
        <v>2.0</v>
      </c>
      <c r="M78" s="73" t="s">
        <v>13</v>
      </c>
      <c r="N78" s="9" t="s">
        <v>403</v>
      </c>
      <c r="O78" s="73" t="s">
        <v>20</v>
      </c>
      <c r="Q78" s="72" t="str">
        <f t="shared" si="2"/>
        <v>#N/A</v>
      </c>
    </row>
    <row r="79" ht="12.0" customHeight="1">
      <c r="A79" s="9" t="s">
        <v>12</v>
      </c>
      <c r="B79" s="88">
        <v>31.0</v>
      </c>
      <c r="C79" s="73" t="s">
        <v>13</v>
      </c>
      <c r="D79" s="72" t="s">
        <v>459</v>
      </c>
      <c r="E79" s="73" t="s">
        <v>13</v>
      </c>
      <c r="F79" s="10">
        <v>4.0</v>
      </c>
      <c r="G79" s="73" t="s">
        <v>13</v>
      </c>
      <c r="H79" s="9" t="s">
        <v>392</v>
      </c>
      <c r="I79" s="73" t="s">
        <v>13</v>
      </c>
      <c r="J79" s="10">
        <v>2.0</v>
      </c>
      <c r="K79" s="73" t="s">
        <v>13</v>
      </c>
      <c r="L79" s="10">
        <v>3.0</v>
      </c>
      <c r="M79" s="73" t="s">
        <v>13</v>
      </c>
      <c r="N79" s="9" t="s">
        <v>393</v>
      </c>
      <c r="O79" s="73" t="s">
        <v>20</v>
      </c>
      <c r="Q79" s="72" t="str">
        <f t="shared" si="2"/>
        <v>#N/A</v>
      </c>
    </row>
    <row r="80" ht="12.0" customHeight="1">
      <c r="A80" s="9" t="s">
        <v>12</v>
      </c>
      <c r="B80" s="79">
        <v>32.0</v>
      </c>
      <c r="C80" s="73" t="s">
        <v>13</v>
      </c>
      <c r="D80" s="72" t="s">
        <v>470</v>
      </c>
      <c r="E80" s="73" t="s">
        <v>13</v>
      </c>
      <c r="F80" s="10">
        <v>6.0</v>
      </c>
      <c r="G80" s="73" t="s">
        <v>13</v>
      </c>
      <c r="H80" s="9" t="s">
        <v>392</v>
      </c>
      <c r="I80" s="73" t="s">
        <v>13</v>
      </c>
      <c r="J80" s="10">
        <v>3.0</v>
      </c>
      <c r="K80" s="73" t="s">
        <v>13</v>
      </c>
      <c r="L80" s="10">
        <v>3.0</v>
      </c>
      <c r="M80" s="73" t="s">
        <v>13</v>
      </c>
      <c r="N80" s="9" t="s">
        <v>393</v>
      </c>
      <c r="O80" s="73" t="s">
        <v>20</v>
      </c>
      <c r="Q80" s="72" t="str">
        <f t="shared" si="2"/>
        <v>#N/A</v>
      </c>
    </row>
    <row r="81" ht="12.0" customHeight="1">
      <c r="A81" s="9" t="s">
        <v>12</v>
      </c>
      <c r="B81" s="89">
        <v>33.0</v>
      </c>
      <c r="C81" s="73" t="s">
        <v>13</v>
      </c>
      <c r="D81" s="72" t="s">
        <v>461</v>
      </c>
      <c r="E81" s="73" t="s">
        <v>13</v>
      </c>
      <c r="F81" s="10">
        <v>4.0</v>
      </c>
      <c r="G81" s="73" t="s">
        <v>13</v>
      </c>
      <c r="H81" s="9" t="s">
        <v>395</v>
      </c>
      <c r="I81" s="73" t="s">
        <v>13</v>
      </c>
      <c r="J81" s="10">
        <v>2.0</v>
      </c>
      <c r="K81" s="73" t="s">
        <v>13</v>
      </c>
      <c r="L81" s="10">
        <v>3.0</v>
      </c>
      <c r="M81" s="73" t="s">
        <v>13</v>
      </c>
      <c r="N81" s="9" t="s">
        <v>393</v>
      </c>
      <c r="O81" s="73" t="s">
        <v>20</v>
      </c>
      <c r="Q81" s="72" t="str">
        <f t="shared" si="2"/>
        <v>#N/A</v>
      </c>
    </row>
    <row r="82" ht="12.0" customHeight="1">
      <c r="A82" s="9" t="s">
        <v>12</v>
      </c>
      <c r="B82" s="90">
        <v>34.0</v>
      </c>
      <c r="C82" s="73" t="s">
        <v>13</v>
      </c>
      <c r="D82" s="72" t="s">
        <v>471</v>
      </c>
      <c r="E82" s="73" t="s">
        <v>13</v>
      </c>
      <c r="F82" s="10">
        <v>6.0</v>
      </c>
      <c r="G82" s="73" t="s">
        <v>13</v>
      </c>
      <c r="H82" s="9" t="s">
        <v>395</v>
      </c>
      <c r="I82" s="73" t="s">
        <v>13</v>
      </c>
      <c r="J82" s="10">
        <v>3.0</v>
      </c>
      <c r="K82" s="73" t="s">
        <v>13</v>
      </c>
      <c r="L82" s="10">
        <v>3.0</v>
      </c>
      <c r="M82" s="73" t="s">
        <v>13</v>
      </c>
      <c r="N82" s="9" t="s">
        <v>393</v>
      </c>
      <c r="O82" s="73" t="s">
        <v>20</v>
      </c>
      <c r="Q82" s="72" t="str">
        <f t="shared" si="2"/>
        <v>#N/A</v>
      </c>
    </row>
    <row r="83" ht="12.0" customHeight="1">
      <c r="A83" s="9" t="s">
        <v>12</v>
      </c>
      <c r="B83" s="10">
        <v>35.0</v>
      </c>
      <c r="C83" s="73" t="s">
        <v>13</v>
      </c>
      <c r="D83" s="72" t="s">
        <v>463</v>
      </c>
      <c r="E83" s="73" t="s">
        <v>13</v>
      </c>
      <c r="F83" s="10">
        <v>4.0</v>
      </c>
      <c r="G83" s="73" t="s">
        <v>13</v>
      </c>
      <c r="H83" s="9" t="s">
        <v>399</v>
      </c>
      <c r="I83" s="73" t="s">
        <v>13</v>
      </c>
      <c r="J83" s="10">
        <v>2.0</v>
      </c>
      <c r="K83" s="73" t="s">
        <v>13</v>
      </c>
      <c r="L83" s="10">
        <v>3.0</v>
      </c>
      <c r="M83" s="73" t="s">
        <v>13</v>
      </c>
      <c r="N83" s="9" t="s">
        <v>393</v>
      </c>
      <c r="O83" s="73" t="s">
        <v>20</v>
      </c>
      <c r="Q83" s="72" t="str">
        <f t="shared" si="2"/>
        <v>#N/A</v>
      </c>
    </row>
    <row r="84" ht="12.0" customHeight="1">
      <c r="A84" s="9" t="s">
        <v>12</v>
      </c>
      <c r="B84" s="91">
        <v>36.0</v>
      </c>
      <c r="C84" s="73" t="s">
        <v>13</v>
      </c>
      <c r="D84" s="72" t="s">
        <v>472</v>
      </c>
      <c r="E84" s="73" t="s">
        <v>13</v>
      </c>
      <c r="F84" s="10">
        <v>6.0</v>
      </c>
      <c r="G84" s="73" t="s">
        <v>13</v>
      </c>
      <c r="H84" s="9" t="s">
        <v>399</v>
      </c>
      <c r="I84" s="73" t="s">
        <v>13</v>
      </c>
      <c r="J84" s="10">
        <v>3.0</v>
      </c>
      <c r="K84" s="73" t="s">
        <v>13</v>
      </c>
      <c r="L84" s="10">
        <v>3.0</v>
      </c>
      <c r="M84" s="73" t="s">
        <v>13</v>
      </c>
      <c r="N84" s="9" t="s">
        <v>393</v>
      </c>
      <c r="O84" s="73" t="s">
        <v>20</v>
      </c>
      <c r="Q84" s="72" t="str">
        <f t="shared" si="2"/>
        <v>#N/A</v>
      </c>
    </row>
    <row r="85" ht="12.0" customHeight="1">
      <c r="A85" s="9" t="s">
        <v>12</v>
      </c>
      <c r="B85" s="92">
        <v>41.0</v>
      </c>
      <c r="C85" s="73" t="s">
        <v>13</v>
      </c>
      <c r="D85" s="72" t="s">
        <v>464</v>
      </c>
      <c r="E85" s="73" t="s">
        <v>13</v>
      </c>
      <c r="F85" s="10">
        <v>2.0</v>
      </c>
      <c r="G85" s="73" t="s">
        <v>13</v>
      </c>
      <c r="H85" s="9" t="s">
        <v>392</v>
      </c>
      <c r="I85" s="73" t="s">
        <v>13</v>
      </c>
      <c r="J85" s="10">
        <v>1.0</v>
      </c>
      <c r="K85" s="73" t="s">
        <v>13</v>
      </c>
      <c r="L85" s="10">
        <v>4.0</v>
      </c>
      <c r="M85" s="73" t="s">
        <v>13</v>
      </c>
      <c r="N85" s="9" t="s">
        <v>403</v>
      </c>
      <c r="O85" s="73" t="s">
        <v>20</v>
      </c>
      <c r="Q85" s="72" t="str">
        <f t="shared" si="2"/>
        <v>#N/A</v>
      </c>
    </row>
    <row r="86" ht="12.0" customHeight="1">
      <c r="A86" s="9" t="s">
        <v>12</v>
      </c>
      <c r="B86" s="75">
        <v>42.0</v>
      </c>
      <c r="C86" s="73" t="s">
        <v>13</v>
      </c>
      <c r="D86" s="72" t="s">
        <v>473</v>
      </c>
      <c r="E86" s="73" t="s">
        <v>13</v>
      </c>
      <c r="F86" s="10">
        <v>4.0</v>
      </c>
      <c r="G86" s="73" t="s">
        <v>13</v>
      </c>
      <c r="H86" s="9" t="s">
        <v>392</v>
      </c>
      <c r="I86" s="73" t="s">
        <v>13</v>
      </c>
      <c r="J86" s="10">
        <v>2.0</v>
      </c>
      <c r="K86" s="73" t="s">
        <v>13</v>
      </c>
      <c r="L86" s="10">
        <v>4.0</v>
      </c>
      <c r="M86" s="73" t="s">
        <v>13</v>
      </c>
      <c r="N86" s="9" t="s">
        <v>403</v>
      </c>
      <c r="O86" s="73" t="s">
        <v>20</v>
      </c>
      <c r="Q86" s="72" t="str">
        <f t="shared" si="2"/>
        <v>#N/A</v>
      </c>
    </row>
    <row r="87" ht="12.0" customHeight="1">
      <c r="A87" s="9" t="s">
        <v>12</v>
      </c>
      <c r="B87" s="77">
        <v>43.0</v>
      </c>
      <c r="C87" s="73" t="s">
        <v>13</v>
      </c>
      <c r="D87" s="72" t="s">
        <v>466</v>
      </c>
      <c r="E87" s="73" t="s">
        <v>13</v>
      </c>
      <c r="F87" s="10">
        <v>2.0</v>
      </c>
      <c r="G87" s="73" t="s">
        <v>13</v>
      </c>
      <c r="H87" s="9" t="s">
        <v>395</v>
      </c>
      <c r="I87" s="73" t="s">
        <v>13</v>
      </c>
      <c r="J87" s="10">
        <v>1.0</v>
      </c>
      <c r="K87" s="73" t="s">
        <v>13</v>
      </c>
      <c r="L87" s="10">
        <v>4.0</v>
      </c>
      <c r="M87" s="73" t="s">
        <v>13</v>
      </c>
      <c r="N87" s="9" t="s">
        <v>403</v>
      </c>
      <c r="O87" s="73" t="s">
        <v>20</v>
      </c>
      <c r="Q87" s="72" t="str">
        <f t="shared" si="2"/>
        <v>#N/A</v>
      </c>
    </row>
    <row r="88" ht="12.0" customHeight="1">
      <c r="A88" s="9" t="s">
        <v>12</v>
      </c>
      <c r="B88" s="10">
        <v>44.0</v>
      </c>
      <c r="C88" s="73" t="s">
        <v>13</v>
      </c>
      <c r="D88" s="72" t="s">
        <v>474</v>
      </c>
      <c r="E88" s="73" t="s">
        <v>13</v>
      </c>
      <c r="F88" s="10">
        <v>4.0</v>
      </c>
      <c r="G88" s="73" t="s">
        <v>13</v>
      </c>
      <c r="H88" s="9" t="s">
        <v>395</v>
      </c>
      <c r="I88" s="73" t="s">
        <v>13</v>
      </c>
      <c r="J88" s="10">
        <v>2.0</v>
      </c>
      <c r="K88" s="73" t="s">
        <v>13</v>
      </c>
      <c r="L88" s="10">
        <v>4.0</v>
      </c>
      <c r="M88" s="73" t="s">
        <v>13</v>
      </c>
      <c r="N88" s="9" t="s">
        <v>403</v>
      </c>
      <c r="O88" s="73" t="s">
        <v>20</v>
      </c>
      <c r="Q88" s="72" t="str">
        <f t="shared" si="2"/>
        <v>#N/A</v>
      </c>
    </row>
    <row r="89" ht="12.0" customHeight="1">
      <c r="A89" s="9" t="s">
        <v>12</v>
      </c>
      <c r="B89" s="93">
        <v>45.0</v>
      </c>
      <c r="C89" s="73" t="s">
        <v>13</v>
      </c>
      <c r="D89" s="72" t="s">
        <v>468</v>
      </c>
      <c r="E89" s="73" t="s">
        <v>13</v>
      </c>
      <c r="F89" s="10">
        <v>2.0</v>
      </c>
      <c r="G89" s="73" t="s">
        <v>13</v>
      </c>
      <c r="H89" s="9" t="s">
        <v>399</v>
      </c>
      <c r="I89" s="73" t="s">
        <v>13</v>
      </c>
      <c r="J89" s="10">
        <v>1.0</v>
      </c>
      <c r="K89" s="73" t="s">
        <v>13</v>
      </c>
      <c r="L89" s="10">
        <v>4.0</v>
      </c>
      <c r="M89" s="73" t="s">
        <v>13</v>
      </c>
      <c r="N89" s="9" t="s">
        <v>403</v>
      </c>
      <c r="O89" s="73" t="s">
        <v>20</v>
      </c>
      <c r="Q89" s="72" t="str">
        <f t="shared" si="2"/>
        <v>#N/A</v>
      </c>
    </row>
    <row r="90" ht="12.0" customHeight="1">
      <c r="A90" s="9" t="s">
        <v>12</v>
      </c>
      <c r="B90" s="94">
        <v>46.0</v>
      </c>
      <c r="C90" s="73" t="s">
        <v>13</v>
      </c>
      <c r="D90" s="72" t="s">
        <v>475</v>
      </c>
      <c r="E90" s="73" t="s">
        <v>13</v>
      </c>
      <c r="F90" s="10">
        <v>4.0</v>
      </c>
      <c r="G90" s="73" t="s">
        <v>13</v>
      </c>
      <c r="H90" s="9" t="s">
        <v>399</v>
      </c>
      <c r="I90" s="73" t="s">
        <v>13</v>
      </c>
      <c r="J90" s="10">
        <v>2.0</v>
      </c>
      <c r="K90" s="73" t="s">
        <v>13</v>
      </c>
      <c r="L90" s="10">
        <v>4.0</v>
      </c>
      <c r="M90" s="73" t="s">
        <v>13</v>
      </c>
      <c r="N90" s="9" t="s">
        <v>403</v>
      </c>
      <c r="O90" s="73" t="s">
        <v>384</v>
      </c>
      <c r="Q90" s="72" t="str">
        <f t="shared" si="2"/>
        <v>#N/A</v>
      </c>
    </row>
    <row r="91" ht="12.0" customHeight="1">
      <c r="D91" s="72"/>
      <c r="Q91" s="72"/>
    </row>
    <row r="92" ht="12.0" customHeight="1">
      <c r="D92" s="72"/>
      <c r="Q92" s="72"/>
    </row>
    <row r="93" ht="12.0" customHeight="1">
      <c r="D93" s="72"/>
      <c r="Q93" s="72"/>
    </row>
    <row r="94" ht="12.0" customHeight="1">
      <c r="D94" s="72"/>
      <c r="Q94" s="72"/>
    </row>
    <row r="95" ht="12.0" customHeight="1">
      <c r="D95" s="72"/>
      <c r="Q95" s="72"/>
    </row>
    <row r="96" ht="12.0" customHeight="1">
      <c r="D96" s="72"/>
      <c r="Q96" s="72"/>
    </row>
    <row r="97" ht="12.0" customHeight="1">
      <c r="D97" s="72"/>
      <c r="Q97" s="72"/>
    </row>
    <row r="98" ht="12.0" customHeight="1">
      <c r="D98" s="72"/>
      <c r="Q98" s="72"/>
    </row>
    <row r="99" ht="12.0" customHeight="1">
      <c r="D99" s="72"/>
      <c r="Q99" s="72"/>
    </row>
    <row r="100" ht="12.0" customHeight="1">
      <c r="D100" s="72"/>
      <c r="Q100" s="72"/>
    </row>
    <row r="101" ht="12.0" customHeight="1">
      <c r="D101" s="72"/>
      <c r="Q101" s="72"/>
    </row>
    <row r="102" ht="12.0" customHeight="1">
      <c r="D102" s="72"/>
      <c r="Q102" s="72"/>
    </row>
    <row r="103" ht="12.0" customHeight="1">
      <c r="D103" s="72"/>
      <c r="Q103" s="72"/>
    </row>
    <row r="104" ht="12.0" customHeight="1">
      <c r="D104" s="72"/>
      <c r="Q104" s="72"/>
    </row>
    <row r="105" ht="12.0" customHeight="1">
      <c r="D105" s="72"/>
      <c r="Q105" s="72"/>
    </row>
    <row r="106" ht="12.0" customHeight="1">
      <c r="D106" s="72"/>
      <c r="Q106" s="72"/>
    </row>
    <row r="107" ht="12.0" customHeight="1">
      <c r="D107" s="72"/>
      <c r="Q107" s="72"/>
    </row>
    <row r="108" ht="12.0" customHeight="1">
      <c r="D108" s="72"/>
      <c r="Q108" s="72"/>
    </row>
    <row r="109" ht="12.0" customHeight="1">
      <c r="D109" s="72"/>
      <c r="Q109" s="72"/>
    </row>
    <row r="110" ht="12.0" customHeight="1">
      <c r="D110" s="72"/>
      <c r="Q110" s="72"/>
    </row>
    <row r="111" ht="12.0" customHeight="1">
      <c r="D111" s="72"/>
      <c r="Q111" s="72"/>
    </row>
    <row r="112" ht="12.0" customHeight="1">
      <c r="D112" s="72"/>
      <c r="Q112" s="72"/>
    </row>
    <row r="113" ht="12.0" customHeight="1">
      <c r="D113" s="72"/>
      <c r="Q113" s="72"/>
    </row>
    <row r="114" ht="12.0" customHeight="1">
      <c r="D114" s="72"/>
      <c r="Q114" s="72"/>
    </row>
    <row r="115" ht="12.0" customHeight="1">
      <c r="D115" s="72"/>
      <c r="Q115" s="72"/>
    </row>
    <row r="116" ht="12.0" customHeight="1">
      <c r="D116" s="72"/>
      <c r="Q116" s="72"/>
    </row>
    <row r="117" ht="12.0" customHeight="1">
      <c r="D117" s="72"/>
      <c r="Q117" s="72"/>
    </row>
    <row r="118" ht="12.0" customHeight="1">
      <c r="D118" s="72"/>
      <c r="Q118" s="72"/>
    </row>
    <row r="119" ht="12.0" customHeight="1">
      <c r="D119" s="72"/>
      <c r="Q119" s="72"/>
    </row>
    <row r="120" ht="12.0" customHeight="1">
      <c r="D120" s="72"/>
      <c r="Q120" s="72"/>
    </row>
    <row r="121" ht="12.0" customHeight="1">
      <c r="D121" s="72"/>
      <c r="Q121" s="72"/>
    </row>
    <row r="122" ht="12.0" customHeight="1">
      <c r="D122" s="72"/>
      <c r="Q122" s="72"/>
    </row>
    <row r="123" ht="12.0" customHeight="1">
      <c r="D123" s="72"/>
      <c r="Q123" s="72"/>
    </row>
    <row r="124" ht="12.0" customHeight="1">
      <c r="D124" s="72"/>
      <c r="Q124" s="72"/>
    </row>
    <row r="125" ht="12.0" customHeight="1">
      <c r="D125" s="72"/>
      <c r="Q125" s="72"/>
    </row>
    <row r="126" ht="12.0" customHeight="1">
      <c r="D126" s="72"/>
      <c r="Q126" s="72"/>
    </row>
    <row r="127" ht="12.0" customHeight="1">
      <c r="D127" s="72"/>
      <c r="Q127" s="72"/>
    </row>
    <row r="128" ht="12.0" customHeight="1">
      <c r="D128" s="72"/>
      <c r="Q128" s="72"/>
    </row>
    <row r="129" ht="12.0" customHeight="1">
      <c r="D129" s="72"/>
      <c r="Q129" s="72"/>
    </row>
    <row r="130" ht="12.0" customHeight="1">
      <c r="D130" s="72"/>
      <c r="Q130" s="72"/>
    </row>
    <row r="131" ht="12.0" customHeight="1">
      <c r="D131" s="72"/>
      <c r="Q131" s="72"/>
    </row>
    <row r="132" ht="12.0" customHeight="1">
      <c r="D132" s="72"/>
      <c r="Q132" s="72"/>
    </row>
    <row r="133" ht="12.0" customHeight="1">
      <c r="D133" s="72"/>
      <c r="Q133" s="72"/>
    </row>
    <row r="134" ht="12.0" customHeight="1">
      <c r="D134" s="72"/>
      <c r="Q134" s="72"/>
    </row>
    <row r="135" ht="12.0" customHeight="1">
      <c r="D135" s="72"/>
      <c r="Q135" s="72"/>
    </row>
    <row r="136" ht="12.0" customHeight="1">
      <c r="D136" s="72"/>
      <c r="Q136" s="72"/>
    </row>
    <row r="137" ht="12.0" customHeight="1">
      <c r="D137" s="72"/>
      <c r="Q137" s="72"/>
    </row>
    <row r="138" ht="12.0" customHeight="1">
      <c r="D138" s="72"/>
      <c r="Q138" s="72"/>
    </row>
    <row r="139" ht="12.0" customHeight="1">
      <c r="D139" s="72"/>
      <c r="Q139" s="72"/>
    </row>
    <row r="140" ht="12.0" customHeight="1">
      <c r="D140" s="72"/>
      <c r="Q140" s="72"/>
    </row>
    <row r="141" ht="12.0" customHeight="1">
      <c r="D141" s="72"/>
      <c r="Q141" s="72"/>
    </row>
    <row r="142" ht="12.0" customHeight="1">
      <c r="D142" s="72"/>
      <c r="Q142" s="72"/>
    </row>
    <row r="143" ht="12.0" customHeight="1">
      <c r="D143" s="72"/>
      <c r="Q143" s="72"/>
    </row>
    <row r="144" ht="12.0" customHeight="1">
      <c r="D144" s="72"/>
      <c r="Q144" s="72"/>
    </row>
    <row r="145" ht="12.0" customHeight="1">
      <c r="D145" s="72"/>
      <c r="Q145" s="72"/>
    </row>
    <row r="146" ht="12.0" customHeight="1">
      <c r="D146" s="72"/>
      <c r="Q146" s="72"/>
    </row>
    <row r="147" ht="12.0" customHeight="1">
      <c r="D147" s="72"/>
      <c r="Q147" s="72"/>
    </row>
    <row r="148" ht="12.0" customHeight="1">
      <c r="D148" s="72"/>
      <c r="Q148" s="72"/>
    </row>
    <row r="149" ht="12.0" customHeight="1">
      <c r="D149" s="72"/>
      <c r="Q149" s="72"/>
    </row>
    <row r="150" ht="12.0" customHeight="1">
      <c r="D150" s="72"/>
      <c r="Q150" s="72"/>
    </row>
    <row r="151" ht="12.0" customHeight="1">
      <c r="D151" s="72"/>
      <c r="Q151" s="72"/>
    </row>
    <row r="152" ht="12.0" customHeight="1">
      <c r="D152" s="72"/>
      <c r="Q152" s="72"/>
    </row>
    <row r="153" ht="12.0" customHeight="1">
      <c r="D153" s="72"/>
      <c r="Q153" s="72"/>
    </row>
    <row r="154" ht="12.0" customHeight="1">
      <c r="D154" s="72"/>
      <c r="Q154" s="72"/>
    </row>
    <row r="155" ht="12.0" customHeight="1">
      <c r="D155" s="72"/>
      <c r="Q155" s="72"/>
    </row>
    <row r="156" ht="12.0" customHeight="1">
      <c r="D156" s="72"/>
      <c r="Q156" s="72"/>
    </row>
    <row r="157" ht="12.0" customHeight="1">
      <c r="D157" s="72"/>
      <c r="Q157" s="72"/>
    </row>
    <row r="158" ht="12.0" customHeight="1">
      <c r="D158" s="72"/>
      <c r="Q158" s="72"/>
    </row>
    <row r="159" ht="12.0" customHeight="1">
      <c r="D159" s="72"/>
      <c r="Q159" s="72"/>
    </row>
    <row r="160" ht="12.0" customHeight="1">
      <c r="D160" s="72"/>
      <c r="Q160" s="72"/>
    </row>
    <row r="161" ht="12.0" customHeight="1">
      <c r="D161" s="72"/>
      <c r="Q161" s="72"/>
    </row>
    <row r="162" ht="12.0" customHeight="1">
      <c r="D162" s="72"/>
      <c r="Q162" s="72"/>
    </row>
    <row r="163" ht="12.0" customHeight="1">
      <c r="D163" s="72"/>
      <c r="Q163" s="72"/>
    </row>
    <row r="164" ht="12.0" customHeight="1">
      <c r="D164" s="72"/>
      <c r="Q164" s="72"/>
    </row>
    <row r="165" ht="12.0" customHeight="1">
      <c r="D165" s="72"/>
      <c r="Q165" s="72"/>
    </row>
    <row r="166" ht="12.0" customHeight="1">
      <c r="D166" s="72"/>
      <c r="Q166" s="72"/>
    </row>
    <row r="167" ht="12.0" customHeight="1">
      <c r="D167" s="72"/>
      <c r="Q167" s="72"/>
    </row>
    <row r="168" ht="12.0" customHeight="1">
      <c r="D168" s="72"/>
      <c r="Q168" s="72"/>
    </row>
    <row r="169" ht="12.0" customHeight="1">
      <c r="D169" s="72"/>
      <c r="Q169" s="72"/>
    </row>
    <row r="170" ht="12.0" customHeight="1">
      <c r="D170" s="72"/>
      <c r="Q170" s="72"/>
    </row>
    <row r="171" ht="12.0" customHeight="1">
      <c r="D171" s="72"/>
      <c r="Q171" s="72"/>
    </row>
    <row r="172" ht="12.0" customHeight="1">
      <c r="D172" s="72"/>
      <c r="Q172" s="72"/>
    </row>
    <row r="173" ht="12.0" customHeight="1">
      <c r="D173" s="72"/>
      <c r="Q173" s="72"/>
    </row>
    <row r="174" ht="12.0" customHeight="1">
      <c r="D174" s="72"/>
      <c r="Q174" s="72"/>
    </row>
    <row r="175" ht="12.0" customHeight="1">
      <c r="D175" s="72"/>
      <c r="Q175" s="72"/>
    </row>
    <row r="176" ht="12.0" customHeight="1">
      <c r="D176" s="72"/>
      <c r="Q176" s="72"/>
    </row>
    <row r="177" ht="12.0" customHeight="1">
      <c r="D177" s="72"/>
      <c r="Q177" s="72"/>
    </row>
    <row r="178" ht="12.0" customHeight="1">
      <c r="D178" s="72"/>
      <c r="Q178" s="72"/>
    </row>
    <row r="179" ht="12.0" customHeight="1">
      <c r="D179" s="72"/>
      <c r="Q179" s="72"/>
    </row>
    <row r="180" ht="12.0" customHeight="1">
      <c r="D180" s="72"/>
      <c r="Q180" s="72"/>
    </row>
    <row r="181" ht="12.0" customHeight="1">
      <c r="D181" s="72"/>
      <c r="Q181" s="72"/>
    </row>
    <row r="182" ht="12.0" customHeight="1">
      <c r="D182" s="72"/>
      <c r="Q182" s="72"/>
    </row>
    <row r="183" ht="12.0" customHeight="1">
      <c r="D183" s="72"/>
      <c r="Q183" s="72"/>
    </row>
    <row r="184" ht="12.0" customHeight="1">
      <c r="D184" s="72"/>
      <c r="Q184" s="72"/>
    </row>
    <row r="185" ht="12.0" customHeight="1">
      <c r="D185" s="72"/>
      <c r="Q185" s="72"/>
    </row>
    <row r="186" ht="12.0" customHeight="1">
      <c r="D186" s="72"/>
      <c r="Q186" s="72"/>
    </row>
    <row r="187" ht="12.0" customHeight="1">
      <c r="D187" s="72"/>
      <c r="Q187" s="72"/>
    </row>
    <row r="188" ht="12.0" customHeight="1">
      <c r="D188" s="72"/>
      <c r="Q188" s="72"/>
    </row>
    <row r="189" ht="12.0" customHeight="1">
      <c r="D189" s="72"/>
      <c r="Q189" s="72"/>
    </row>
    <row r="190" ht="12.0" customHeight="1">
      <c r="D190" s="72"/>
      <c r="Q190" s="72"/>
    </row>
    <row r="191" ht="12.0" customHeight="1">
      <c r="D191" s="72"/>
      <c r="Q191" s="72"/>
    </row>
    <row r="192" ht="12.0" customHeight="1">
      <c r="D192" s="72"/>
      <c r="Q192" s="72"/>
    </row>
    <row r="193" ht="12.0" customHeight="1">
      <c r="D193" s="72"/>
      <c r="Q193" s="72"/>
    </row>
    <row r="194" ht="12.0" customHeight="1">
      <c r="D194" s="72"/>
      <c r="Q194" s="72"/>
    </row>
    <row r="195" ht="12.0" customHeight="1">
      <c r="D195" s="72"/>
      <c r="Q195" s="72"/>
    </row>
    <row r="196" ht="12.0" customHeight="1">
      <c r="D196" s="72"/>
      <c r="Q196" s="72"/>
    </row>
    <row r="197" ht="12.0" customHeight="1">
      <c r="D197" s="72"/>
      <c r="Q197" s="72"/>
    </row>
    <row r="198" ht="12.0" customHeight="1">
      <c r="D198" s="72"/>
      <c r="Q198" s="72"/>
    </row>
    <row r="199" ht="12.0" customHeight="1">
      <c r="D199" s="72"/>
      <c r="Q199" s="72"/>
    </row>
    <row r="200" ht="12.0" customHeight="1">
      <c r="D200" s="72"/>
      <c r="Q200" s="72"/>
    </row>
    <row r="201" ht="12.0" customHeight="1">
      <c r="D201" s="72"/>
      <c r="Q201" s="72"/>
    </row>
    <row r="202" ht="12.0" customHeight="1">
      <c r="D202" s="72"/>
      <c r="Q202" s="72"/>
    </row>
    <row r="203" ht="12.0" customHeight="1">
      <c r="D203" s="72"/>
      <c r="Q203" s="72"/>
    </row>
    <row r="204" ht="12.0" customHeight="1">
      <c r="D204" s="72"/>
      <c r="Q204" s="72"/>
    </row>
    <row r="205" ht="12.0" customHeight="1">
      <c r="D205" s="72"/>
      <c r="Q205" s="72"/>
    </row>
    <row r="206" ht="12.0" customHeight="1">
      <c r="D206" s="72"/>
      <c r="Q206" s="72"/>
    </row>
    <row r="207" ht="12.0" customHeight="1">
      <c r="D207" s="72"/>
      <c r="Q207" s="72"/>
    </row>
    <row r="208" ht="12.0" customHeight="1">
      <c r="D208" s="72"/>
      <c r="Q208" s="72"/>
    </row>
    <row r="209" ht="12.0" customHeight="1">
      <c r="D209" s="72"/>
      <c r="Q209" s="72"/>
    </row>
    <row r="210" ht="12.0" customHeight="1">
      <c r="D210" s="72"/>
      <c r="Q210" s="72"/>
    </row>
    <row r="211" ht="12.0" customHeight="1">
      <c r="D211" s="72"/>
      <c r="Q211" s="72"/>
    </row>
    <row r="212" ht="12.0" customHeight="1">
      <c r="D212" s="72"/>
      <c r="Q212" s="72"/>
    </row>
    <row r="213" ht="12.0" customHeight="1">
      <c r="D213" s="72"/>
      <c r="Q213" s="72"/>
    </row>
    <row r="214" ht="12.0" customHeight="1">
      <c r="D214" s="72"/>
      <c r="Q214" s="72"/>
    </row>
    <row r="215" ht="12.0" customHeight="1">
      <c r="D215" s="72"/>
      <c r="Q215" s="72"/>
    </row>
    <row r="216" ht="12.0" customHeight="1">
      <c r="D216" s="72"/>
      <c r="Q216" s="72"/>
    </row>
    <row r="217" ht="12.0" customHeight="1">
      <c r="D217" s="72"/>
      <c r="Q217" s="72"/>
    </row>
    <row r="218" ht="12.0" customHeight="1">
      <c r="D218" s="72"/>
      <c r="Q218" s="72"/>
    </row>
    <row r="219" ht="12.0" customHeight="1">
      <c r="D219" s="72"/>
      <c r="Q219" s="72"/>
    </row>
    <row r="220" ht="12.0" customHeight="1">
      <c r="D220" s="72"/>
      <c r="Q220" s="72"/>
    </row>
    <row r="221" ht="12.0" customHeight="1">
      <c r="D221" s="72"/>
      <c r="Q221" s="72"/>
    </row>
    <row r="222" ht="12.0" customHeight="1">
      <c r="D222" s="72"/>
      <c r="Q222" s="72"/>
    </row>
    <row r="223" ht="12.0" customHeight="1">
      <c r="D223" s="72"/>
      <c r="Q223" s="72"/>
    </row>
    <row r="224" ht="12.0" customHeight="1">
      <c r="D224" s="72"/>
      <c r="Q224" s="72"/>
    </row>
    <row r="225" ht="12.0" customHeight="1">
      <c r="D225" s="72"/>
      <c r="Q225" s="72"/>
    </row>
    <row r="226" ht="12.0" customHeight="1">
      <c r="D226" s="72"/>
      <c r="Q226" s="72"/>
    </row>
    <row r="227" ht="12.0" customHeight="1">
      <c r="D227" s="72"/>
      <c r="Q227" s="72"/>
    </row>
    <row r="228" ht="12.0" customHeight="1">
      <c r="D228" s="72"/>
      <c r="Q228" s="72"/>
    </row>
    <row r="229" ht="12.0" customHeight="1">
      <c r="D229" s="72"/>
      <c r="Q229" s="72"/>
    </row>
    <row r="230" ht="12.0" customHeight="1">
      <c r="D230" s="72"/>
      <c r="Q230" s="72"/>
    </row>
    <row r="231" ht="12.0" customHeight="1">
      <c r="D231" s="72"/>
      <c r="Q231" s="72"/>
    </row>
    <row r="232" ht="12.0" customHeight="1">
      <c r="D232" s="72"/>
      <c r="Q232" s="72"/>
    </row>
    <row r="233" ht="12.0" customHeight="1">
      <c r="D233" s="72"/>
      <c r="Q233" s="72"/>
    </row>
    <row r="234" ht="12.0" customHeight="1">
      <c r="D234" s="72"/>
      <c r="Q234" s="72"/>
    </row>
    <row r="235" ht="12.0" customHeight="1">
      <c r="D235" s="72"/>
      <c r="Q235" s="72"/>
    </row>
    <row r="236" ht="12.0" customHeight="1">
      <c r="D236" s="72"/>
      <c r="Q236" s="72"/>
    </row>
    <row r="237" ht="12.0" customHeight="1">
      <c r="D237" s="72"/>
      <c r="Q237" s="72"/>
    </row>
    <row r="238" ht="12.0" customHeight="1">
      <c r="D238" s="72"/>
      <c r="Q238" s="72"/>
    </row>
    <row r="239" ht="12.0" customHeight="1">
      <c r="D239" s="72"/>
      <c r="Q239" s="72"/>
    </row>
    <row r="240" ht="12.0" customHeight="1">
      <c r="D240" s="72"/>
      <c r="Q240" s="72"/>
    </row>
    <row r="241" ht="12.0" customHeight="1">
      <c r="D241" s="72"/>
      <c r="Q241" s="72"/>
    </row>
    <row r="242" ht="12.0" customHeight="1">
      <c r="D242" s="72"/>
      <c r="Q242" s="72"/>
    </row>
    <row r="243" ht="12.0" customHeight="1">
      <c r="D243" s="72"/>
      <c r="Q243" s="72"/>
    </row>
    <row r="244" ht="12.0" customHeight="1">
      <c r="D244" s="72"/>
      <c r="Q244" s="72"/>
    </row>
    <row r="245" ht="12.0" customHeight="1">
      <c r="D245" s="72"/>
      <c r="Q245" s="72"/>
    </row>
    <row r="246" ht="12.0" customHeight="1">
      <c r="D246" s="72"/>
      <c r="Q246" s="72"/>
    </row>
    <row r="247" ht="12.0" customHeight="1">
      <c r="D247" s="72"/>
      <c r="Q247" s="72"/>
    </row>
    <row r="248" ht="12.0" customHeight="1">
      <c r="D248" s="72"/>
      <c r="Q248" s="72"/>
    </row>
    <row r="249" ht="12.0" customHeight="1">
      <c r="D249" s="72"/>
      <c r="Q249" s="72"/>
    </row>
    <row r="250" ht="12.0" customHeight="1">
      <c r="D250" s="72"/>
      <c r="Q250" s="72"/>
    </row>
    <row r="251" ht="12.0" customHeight="1">
      <c r="D251" s="72"/>
      <c r="Q251" s="72"/>
    </row>
    <row r="252" ht="12.0" customHeight="1">
      <c r="D252" s="72"/>
      <c r="Q252" s="72"/>
    </row>
    <row r="253" ht="12.0" customHeight="1">
      <c r="D253" s="72"/>
      <c r="Q253" s="72"/>
    </row>
    <row r="254" ht="12.0" customHeight="1">
      <c r="D254" s="72"/>
      <c r="Q254" s="72"/>
    </row>
    <row r="255" ht="12.0" customHeight="1">
      <c r="D255" s="72"/>
      <c r="Q255" s="72"/>
    </row>
    <row r="256" ht="12.0" customHeight="1">
      <c r="D256" s="72"/>
      <c r="Q256" s="72"/>
    </row>
    <row r="257" ht="12.0" customHeight="1">
      <c r="D257" s="72"/>
      <c r="Q257" s="72"/>
    </row>
    <row r="258" ht="12.0" customHeight="1">
      <c r="D258" s="72"/>
      <c r="Q258" s="72"/>
    </row>
    <row r="259" ht="12.0" customHeight="1">
      <c r="D259" s="72"/>
      <c r="Q259" s="72"/>
    </row>
    <row r="260" ht="12.0" customHeight="1">
      <c r="D260" s="72"/>
      <c r="Q260" s="72"/>
    </row>
    <row r="261" ht="12.0" customHeight="1">
      <c r="D261" s="72"/>
      <c r="Q261" s="72"/>
    </row>
    <row r="262" ht="12.0" customHeight="1">
      <c r="D262" s="72"/>
      <c r="Q262" s="72"/>
    </row>
    <row r="263" ht="12.0" customHeight="1">
      <c r="D263" s="72"/>
      <c r="Q263" s="72"/>
    </row>
    <row r="264" ht="12.0" customHeight="1">
      <c r="D264" s="72"/>
      <c r="Q264" s="72"/>
    </row>
    <row r="265" ht="12.0" customHeight="1">
      <c r="D265" s="72"/>
      <c r="Q265" s="72"/>
    </row>
    <row r="266" ht="12.0" customHeight="1">
      <c r="D266" s="72"/>
      <c r="Q266" s="72"/>
    </row>
    <row r="267" ht="12.0" customHeight="1">
      <c r="D267" s="72"/>
      <c r="Q267" s="72"/>
    </row>
    <row r="268" ht="12.0" customHeight="1">
      <c r="D268" s="72"/>
      <c r="Q268" s="72"/>
    </row>
    <row r="269" ht="12.0" customHeight="1">
      <c r="D269" s="72"/>
      <c r="Q269" s="72"/>
    </row>
    <row r="270" ht="12.0" customHeight="1">
      <c r="D270" s="72"/>
      <c r="Q270" s="72"/>
    </row>
    <row r="271" ht="12.0" customHeight="1">
      <c r="D271" s="72"/>
      <c r="Q271" s="72"/>
    </row>
    <row r="272" ht="12.0" customHeight="1">
      <c r="D272" s="72"/>
      <c r="Q272" s="72"/>
    </row>
    <row r="273" ht="12.0" customHeight="1">
      <c r="D273" s="72"/>
      <c r="Q273" s="72"/>
    </row>
    <row r="274" ht="12.0" customHeight="1">
      <c r="D274" s="72"/>
      <c r="Q274" s="72"/>
    </row>
    <row r="275" ht="12.0" customHeight="1">
      <c r="D275" s="72"/>
      <c r="Q275" s="72"/>
    </row>
    <row r="276" ht="12.0" customHeight="1">
      <c r="D276" s="72"/>
      <c r="Q276" s="72"/>
    </row>
    <row r="277" ht="12.0" customHeight="1">
      <c r="D277" s="72"/>
      <c r="Q277" s="72"/>
    </row>
    <row r="278" ht="12.0" customHeight="1">
      <c r="D278" s="72"/>
      <c r="Q278" s="72"/>
    </row>
    <row r="279" ht="12.0" customHeight="1">
      <c r="D279" s="72"/>
      <c r="Q279" s="72"/>
    </row>
    <row r="280" ht="12.0" customHeight="1">
      <c r="D280" s="72"/>
      <c r="Q280" s="72"/>
    </row>
    <row r="281" ht="12.0" customHeight="1">
      <c r="D281" s="72"/>
      <c r="Q281" s="72"/>
    </row>
    <row r="282" ht="12.0" customHeight="1">
      <c r="D282" s="72"/>
      <c r="Q282" s="72"/>
    </row>
    <row r="283" ht="12.0" customHeight="1">
      <c r="D283" s="72"/>
      <c r="Q283" s="72"/>
    </row>
    <row r="284" ht="12.0" customHeight="1">
      <c r="D284" s="72"/>
      <c r="Q284" s="72"/>
    </row>
    <row r="285" ht="12.0" customHeight="1">
      <c r="D285" s="72"/>
      <c r="Q285" s="72"/>
    </row>
    <row r="286" ht="12.0" customHeight="1">
      <c r="D286" s="72"/>
      <c r="Q286" s="72"/>
    </row>
    <row r="287" ht="12.0" customHeight="1">
      <c r="D287" s="72"/>
      <c r="Q287" s="72"/>
    </row>
    <row r="288" ht="12.0" customHeight="1">
      <c r="D288" s="72"/>
      <c r="Q288" s="72"/>
    </row>
    <row r="289" ht="12.0" customHeight="1">
      <c r="D289" s="72"/>
      <c r="Q289" s="72"/>
    </row>
    <row r="290" ht="12.0" customHeight="1">
      <c r="D290" s="72"/>
      <c r="Q290" s="72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16.0"/>
    <col customWidth="1" min="3" max="3" width="2.25"/>
    <col customWidth="1" min="4" max="4" width="12.38"/>
    <col customWidth="1" min="5" max="5" width="2.25"/>
    <col customWidth="1" min="6" max="6" width="17.38"/>
    <col customWidth="1" min="7" max="7" width="2.25"/>
    <col customWidth="1" min="8" max="8" width="8.25"/>
    <col customWidth="1" min="9" max="9" width="2.25"/>
    <col customWidth="1" min="10" max="10" width="9.63"/>
    <col customWidth="1" min="11" max="11" width="2.75"/>
    <col customWidth="1" min="12" max="12" width="7.75"/>
    <col customWidth="1" min="13" max="13" width="54.0"/>
    <col customWidth="1" min="14" max="14" width="14.38"/>
    <col customWidth="1" min="15" max="15" width="4.38"/>
    <col customWidth="1" min="16" max="16" width="14.38"/>
  </cols>
  <sheetData>
    <row r="1">
      <c r="B1" s="3" t="s">
        <v>476</v>
      </c>
      <c r="C1" s="3"/>
      <c r="D1" s="3" t="s">
        <v>2</v>
      </c>
      <c r="E1" s="3"/>
      <c r="F1" s="3" t="s">
        <v>1</v>
      </c>
      <c r="G1" s="3"/>
      <c r="H1" s="3" t="s">
        <v>477</v>
      </c>
      <c r="I1" s="3"/>
      <c r="J1" s="3" t="s">
        <v>478</v>
      </c>
      <c r="M1" s="3"/>
      <c r="O1" s="3"/>
    </row>
    <row r="2">
      <c r="A2" s="9" t="s">
        <v>12</v>
      </c>
      <c r="B2" s="10">
        <v>1.0</v>
      </c>
      <c r="C2" s="73" t="s">
        <v>13</v>
      </c>
      <c r="D2" s="9">
        <v>4.4875632511E10</v>
      </c>
      <c r="E2" s="73" t="s">
        <v>13</v>
      </c>
      <c r="F2" s="9" t="s">
        <v>479</v>
      </c>
      <c r="G2" s="73" t="s">
        <v>13</v>
      </c>
      <c r="H2" s="9" t="s">
        <v>480</v>
      </c>
      <c r="I2" s="73" t="s">
        <v>13</v>
      </c>
      <c r="J2" s="9" t="s">
        <v>481</v>
      </c>
      <c r="K2" s="73" t="s">
        <v>20</v>
      </c>
      <c r="M2" s="9" t="str">
        <f t="shared" ref="M2:M10" si="1">CONCAT(A2:K2)</f>
        <v>#N/A</v>
      </c>
      <c r="O2" s="9"/>
    </row>
    <row r="3">
      <c r="A3" s="9" t="s">
        <v>12</v>
      </c>
      <c r="B3" s="10">
        <f t="shared" ref="B3:B10" si="2">B2+1</f>
        <v>2</v>
      </c>
      <c r="C3" s="73" t="s">
        <v>13</v>
      </c>
      <c r="D3" s="9">
        <f t="shared" ref="D3:D10" si="3">D2-100000002</f>
        <v>44775632509</v>
      </c>
      <c r="E3" s="73" t="s">
        <v>13</v>
      </c>
      <c r="F3" s="9" t="s">
        <v>482</v>
      </c>
      <c r="G3" s="73" t="s">
        <v>13</v>
      </c>
      <c r="H3" s="9" t="s">
        <v>480</v>
      </c>
      <c r="I3" s="73" t="s">
        <v>13</v>
      </c>
      <c r="J3" s="9" t="s">
        <v>481</v>
      </c>
      <c r="K3" s="73" t="s">
        <v>20</v>
      </c>
      <c r="M3" s="9" t="str">
        <f t="shared" si="1"/>
        <v>#N/A</v>
      </c>
      <c r="O3" s="9"/>
    </row>
    <row r="4">
      <c r="A4" s="9" t="s">
        <v>12</v>
      </c>
      <c r="B4" s="10">
        <f t="shared" si="2"/>
        <v>3</v>
      </c>
      <c r="C4" s="73" t="s">
        <v>13</v>
      </c>
      <c r="D4" s="9">
        <f t="shared" si="3"/>
        <v>44675632507</v>
      </c>
      <c r="E4" s="73" t="s">
        <v>13</v>
      </c>
      <c r="F4" s="9" t="s">
        <v>483</v>
      </c>
      <c r="G4" s="73" t="s">
        <v>13</v>
      </c>
      <c r="H4" s="9" t="s">
        <v>480</v>
      </c>
      <c r="I4" s="73" t="s">
        <v>13</v>
      </c>
      <c r="J4" s="9" t="s">
        <v>484</v>
      </c>
      <c r="K4" s="73" t="s">
        <v>20</v>
      </c>
      <c r="M4" s="9" t="str">
        <f t="shared" si="1"/>
        <v>#N/A</v>
      </c>
      <c r="O4" s="9"/>
      <c r="P4" s="9"/>
    </row>
    <row r="5">
      <c r="A5" s="9" t="s">
        <v>12</v>
      </c>
      <c r="B5" s="10">
        <f t="shared" si="2"/>
        <v>4</v>
      </c>
      <c r="C5" s="73" t="s">
        <v>13</v>
      </c>
      <c r="D5" s="9">
        <f t="shared" si="3"/>
        <v>44575632505</v>
      </c>
      <c r="E5" s="73" t="s">
        <v>13</v>
      </c>
      <c r="F5" s="9" t="s">
        <v>485</v>
      </c>
      <c r="G5" s="73" t="s">
        <v>13</v>
      </c>
      <c r="H5" s="9" t="s">
        <v>480</v>
      </c>
      <c r="I5" s="73" t="s">
        <v>13</v>
      </c>
      <c r="J5" s="9" t="s">
        <v>484</v>
      </c>
      <c r="K5" s="73" t="s">
        <v>20</v>
      </c>
      <c r="M5" s="9" t="str">
        <f t="shared" si="1"/>
        <v>#N/A</v>
      </c>
      <c r="O5" s="9"/>
    </row>
    <row r="6">
      <c r="A6" s="9" t="s">
        <v>12</v>
      </c>
      <c r="B6" s="10">
        <f t="shared" si="2"/>
        <v>5</v>
      </c>
      <c r="C6" s="73" t="s">
        <v>13</v>
      </c>
      <c r="D6" s="9">
        <f t="shared" si="3"/>
        <v>44475632503</v>
      </c>
      <c r="E6" s="73" t="s">
        <v>13</v>
      </c>
      <c r="F6" s="9" t="s">
        <v>486</v>
      </c>
      <c r="G6" s="73" t="s">
        <v>13</v>
      </c>
      <c r="H6" s="9" t="s">
        <v>487</v>
      </c>
      <c r="I6" s="73" t="s">
        <v>13</v>
      </c>
      <c r="J6" s="9" t="s">
        <v>488</v>
      </c>
      <c r="K6" s="73" t="s">
        <v>20</v>
      </c>
      <c r="M6" s="9" t="str">
        <f t="shared" si="1"/>
        <v>#N/A</v>
      </c>
      <c r="O6" s="9"/>
    </row>
    <row r="7">
      <c r="A7" s="9" t="s">
        <v>12</v>
      </c>
      <c r="B7" s="10">
        <f t="shared" si="2"/>
        <v>6</v>
      </c>
      <c r="C7" s="73" t="s">
        <v>13</v>
      </c>
      <c r="D7" s="9">
        <f t="shared" si="3"/>
        <v>44375632501</v>
      </c>
      <c r="E7" s="73" t="s">
        <v>13</v>
      </c>
      <c r="F7" s="9" t="s">
        <v>489</v>
      </c>
      <c r="G7" s="73" t="s">
        <v>13</v>
      </c>
      <c r="H7" s="9" t="s">
        <v>487</v>
      </c>
      <c r="I7" s="73" t="s">
        <v>13</v>
      </c>
      <c r="J7" s="9" t="s">
        <v>488</v>
      </c>
      <c r="K7" s="73" t="s">
        <v>20</v>
      </c>
      <c r="M7" s="9" t="str">
        <f t="shared" si="1"/>
        <v>#N/A</v>
      </c>
      <c r="O7" s="9"/>
    </row>
    <row r="8">
      <c r="A8" s="9" t="s">
        <v>12</v>
      </c>
      <c r="B8" s="10">
        <f t="shared" si="2"/>
        <v>7</v>
      </c>
      <c r="C8" s="73" t="s">
        <v>13</v>
      </c>
      <c r="D8" s="9">
        <f t="shared" si="3"/>
        <v>44275632499</v>
      </c>
      <c r="E8" s="73" t="s">
        <v>13</v>
      </c>
      <c r="F8" s="9" t="s">
        <v>490</v>
      </c>
      <c r="G8" s="73" t="s">
        <v>13</v>
      </c>
      <c r="H8" s="9" t="s">
        <v>480</v>
      </c>
      <c r="I8" s="73" t="s">
        <v>13</v>
      </c>
      <c r="J8" s="9" t="s">
        <v>481</v>
      </c>
      <c r="K8" s="73" t="s">
        <v>20</v>
      </c>
      <c r="M8" s="9" t="str">
        <f t="shared" si="1"/>
        <v>#N/A</v>
      </c>
      <c r="O8" s="9"/>
    </row>
    <row r="9">
      <c r="A9" s="9" t="s">
        <v>12</v>
      </c>
      <c r="B9" s="10">
        <f t="shared" si="2"/>
        <v>8</v>
      </c>
      <c r="C9" s="73" t="s">
        <v>13</v>
      </c>
      <c r="D9" s="9">
        <f t="shared" si="3"/>
        <v>44175632497</v>
      </c>
      <c r="E9" s="73" t="s">
        <v>13</v>
      </c>
      <c r="F9" s="9" t="s">
        <v>491</v>
      </c>
      <c r="G9" s="73" t="s">
        <v>13</v>
      </c>
      <c r="H9" s="9" t="s">
        <v>480</v>
      </c>
      <c r="I9" s="73" t="s">
        <v>13</v>
      </c>
      <c r="J9" s="9" t="s">
        <v>484</v>
      </c>
      <c r="K9" s="73" t="s">
        <v>20</v>
      </c>
      <c r="M9" s="9" t="str">
        <f t="shared" si="1"/>
        <v>#N/A</v>
      </c>
      <c r="O9" s="9"/>
    </row>
    <row r="10">
      <c r="A10" s="9" t="s">
        <v>12</v>
      </c>
      <c r="B10" s="10">
        <f t="shared" si="2"/>
        <v>9</v>
      </c>
      <c r="C10" s="73" t="s">
        <v>13</v>
      </c>
      <c r="D10" s="9">
        <f t="shared" si="3"/>
        <v>44075632495</v>
      </c>
      <c r="E10" s="73" t="s">
        <v>13</v>
      </c>
      <c r="F10" s="9" t="s">
        <v>492</v>
      </c>
      <c r="G10" s="73" t="s">
        <v>13</v>
      </c>
      <c r="H10" s="9" t="s">
        <v>487</v>
      </c>
      <c r="I10" s="73" t="s">
        <v>13</v>
      </c>
      <c r="J10" s="9" t="s">
        <v>488</v>
      </c>
      <c r="K10" s="73" t="s">
        <v>384</v>
      </c>
      <c r="M10" s="9" t="str">
        <f t="shared" si="1"/>
        <v>#N/A</v>
      </c>
      <c r="O10" s="9"/>
    </row>
    <row r="11">
      <c r="A11" s="9"/>
      <c r="C11" s="73"/>
      <c r="D11" s="9"/>
      <c r="E11" s="73"/>
      <c r="F11" s="9"/>
      <c r="G11" s="73"/>
      <c r="H11" s="9"/>
      <c r="I11" s="73"/>
      <c r="J11" s="9"/>
      <c r="K11" s="73"/>
      <c r="M11" s="9"/>
      <c r="O11" s="9"/>
    </row>
    <row r="12">
      <c r="A12" s="9"/>
      <c r="C12" s="73"/>
      <c r="D12" s="9"/>
      <c r="E12" s="73"/>
      <c r="F12" s="9"/>
      <c r="G12" s="73"/>
      <c r="H12" s="9"/>
      <c r="I12" s="73"/>
      <c r="J12" s="9"/>
      <c r="K12" s="73"/>
      <c r="M12" s="9"/>
      <c r="O12" s="9"/>
    </row>
    <row r="13">
      <c r="A13" s="9"/>
      <c r="C13" s="73"/>
      <c r="D13" s="9"/>
      <c r="E13" s="73"/>
      <c r="F13" s="9"/>
      <c r="G13" s="73"/>
      <c r="H13" s="9"/>
      <c r="I13" s="73"/>
      <c r="J13" s="9"/>
      <c r="K13" s="73"/>
      <c r="M13" s="9"/>
      <c r="O13" s="9"/>
    </row>
    <row r="14">
      <c r="A14" s="9"/>
      <c r="C14" s="73"/>
      <c r="D14" s="9"/>
      <c r="E14" s="73"/>
      <c r="F14" s="9"/>
      <c r="G14" s="73"/>
      <c r="H14" s="9"/>
      <c r="I14" s="73"/>
      <c r="J14" s="9"/>
      <c r="K14" s="73"/>
      <c r="M14" s="9"/>
      <c r="O14" s="9"/>
    </row>
    <row r="15">
      <c r="A15" s="9"/>
      <c r="C15" s="73"/>
      <c r="D15" s="9"/>
      <c r="E15" s="73"/>
      <c r="F15" s="9"/>
      <c r="G15" s="73"/>
      <c r="H15" s="9"/>
      <c r="I15" s="73"/>
      <c r="J15" s="9"/>
      <c r="K15" s="73"/>
      <c r="M15" s="9"/>
      <c r="O15" s="9"/>
    </row>
    <row r="16">
      <c r="A16" s="9"/>
      <c r="C16" s="73"/>
      <c r="D16" s="9"/>
      <c r="E16" s="73"/>
      <c r="F16" s="9"/>
      <c r="G16" s="73"/>
      <c r="H16" s="9"/>
      <c r="I16" s="73"/>
      <c r="J16" s="9"/>
      <c r="K16" s="73"/>
      <c r="M16" s="9"/>
      <c r="O16" s="9"/>
    </row>
    <row r="17">
      <c r="A17" s="9"/>
      <c r="C17" s="73"/>
      <c r="D17" s="9"/>
      <c r="E17" s="73"/>
      <c r="F17" s="9"/>
      <c r="G17" s="73"/>
      <c r="H17" s="9"/>
      <c r="I17" s="73"/>
      <c r="J17" s="9"/>
      <c r="K17" s="73"/>
      <c r="M17" s="9"/>
      <c r="O17" s="9"/>
    </row>
    <row r="18">
      <c r="A18" s="9"/>
      <c r="C18" s="73"/>
      <c r="D18" s="9"/>
      <c r="E18" s="73"/>
      <c r="F18" s="9"/>
      <c r="G18" s="73"/>
      <c r="H18" s="9"/>
      <c r="I18" s="73"/>
      <c r="J18" s="9"/>
      <c r="K18" s="73"/>
      <c r="M18" s="9"/>
      <c r="O18" s="9"/>
    </row>
    <row r="19">
      <c r="A19" s="9"/>
      <c r="C19" s="73"/>
      <c r="D19" s="9"/>
      <c r="E19" s="73"/>
      <c r="F19" s="9"/>
      <c r="G19" s="73"/>
      <c r="H19" s="9"/>
      <c r="I19" s="73"/>
      <c r="J19" s="9"/>
      <c r="K19" s="73"/>
      <c r="M19" s="9"/>
      <c r="O19" s="9"/>
    </row>
    <row r="20">
      <c r="A20" s="9"/>
      <c r="C20" s="73"/>
      <c r="D20" s="9"/>
      <c r="E20" s="73"/>
      <c r="F20" s="9"/>
      <c r="G20" s="73"/>
      <c r="H20" s="9"/>
      <c r="I20" s="73"/>
      <c r="J20" s="9"/>
      <c r="K20" s="73"/>
      <c r="M20" s="9"/>
      <c r="O20" s="9"/>
    </row>
    <row r="21" ht="15.75" customHeight="1">
      <c r="D21" s="9"/>
      <c r="E21" s="9"/>
      <c r="F21" s="9"/>
      <c r="G21" s="9"/>
      <c r="H21" s="9"/>
      <c r="I21" s="9"/>
      <c r="J21" s="9"/>
      <c r="M21" s="9"/>
      <c r="O21" s="55"/>
    </row>
    <row r="22" ht="15.75" customHeight="1">
      <c r="H22" s="9"/>
      <c r="I22" s="9"/>
    </row>
    <row r="23" ht="15.75" customHeight="1">
      <c r="H23" s="9"/>
      <c r="I23" s="9"/>
    </row>
    <row r="24" ht="15.75" customHeight="1">
      <c r="H24" s="9"/>
      <c r="I24" s="9"/>
    </row>
    <row r="25" ht="15.75" customHeight="1">
      <c r="H25" s="9"/>
      <c r="I25" s="9"/>
    </row>
    <row r="26" ht="15.75" customHeight="1">
      <c r="H26" s="9"/>
      <c r="I26" s="9"/>
    </row>
    <row r="27" ht="15.75" customHeight="1">
      <c r="H27" s="9"/>
      <c r="I27" s="9"/>
    </row>
    <row r="28" ht="15.75" customHeight="1">
      <c r="H28" s="9"/>
      <c r="I28" s="9"/>
    </row>
    <row r="29" ht="15.75" customHeight="1">
      <c r="H29" s="9"/>
      <c r="I29" s="9"/>
    </row>
    <row r="30" ht="15.75" customHeight="1">
      <c r="H30" s="9"/>
      <c r="I30" s="9"/>
    </row>
    <row r="31" ht="15.75" customHeight="1">
      <c r="H31" s="9"/>
      <c r="I31" s="9"/>
    </row>
    <row r="32" ht="15.75" customHeight="1">
      <c r="H32" s="9"/>
      <c r="I32" s="9"/>
    </row>
    <row r="33" ht="15.75" customHeight="1">
      <c r="H33" s="9"/>
      <c r="I33" s="9"/>
    </row>
    <row r="34" ht="15.75" customHeight="1">
      <c r="H34" s="9"/>
      <c r="I34" s="9"/>
    </row>
    <row r="35" ht="15.75" customHeight="1">
      <c r="H35" s="9"/>
      <c r="I35" s="9"/>
    </row>
    <row r="36" ht="15.75" customHeight="1">
      <c r="H36" s="9"/>
      <c r="I36" s="9"/>
    </row>
    <row r="37" ht="15.75" customHeight="1">
      <c r="H37" s="9"/>
      <c r="I37" s="9"/>
    </row>
    <row r="38" ht="15.75" customHeight="1">
      <c r="H38" s="9"/>
      <c r="I38" s="9"/>
    </row>
    <row r="39" ht="15.75" customHeight="1">
      <c r="H39" s="9"/>
      <c r="I39" s="9"/>
    </row>
    <row r="40" ht="15.75" customHeight="1">
      <c r="H40" s="9"/>
      <c r="I40" s="9"/>
    </row>
    <row r="41" ht="15.75" customHeight="1">
      <c r="H41" s="9"/>
      <c r="I41" s="9"/>
    </row>
    <row r="42" ht="15.75" customHeight="1">
      <c r="H42" s="9"/>
      <c r="I42" s="9"/>
    </row>
    <row r="43" ht="15.75" customHeight="1">
      <c r="H43" s="9"/>
      <c r="I43" s="9"/>
    </row>
    <row r="44" ht="15.75" customHeight="1">
      <c r="H44" s="9"/>
      <c r="I44" s="9"/>
    </row>
    <row r="45" ht="15.75" customHeight="1">
      <c r="H45" s="9"/>
      <c r="I45" s="9"/>
    </row>
    <row r="46" ht="15.75" customHeight="1">
      <c r="H46" s="9"/>
      <c r="I46" s="9"/>
    </row>
    <row r="47" ht="15.75" customHeight="1">
      <c r="H47" s="9"/>
      <c r="I47" s="9"/>
    </row>
    <row r="48" ht="15.75" customHeight="1">
      <c r="H48" s="9"/>
      <c r="I48" s="9"/>
    </row>
    <row r="49" ht="15.75" customHeight="1">
      <c r="H49" s="9"/>
      <c r="I49" s="9"/>
    </row>
    <row r="50" ht="15.75" customHeight="1">
      <c r="H50" s="9"/>
      <c r="I50" s="9"/>
    </row>
    <row r="51" ht="15.75" customHeight="1">
      <c r="H51" s="9"/>
      <c r="I51" s="9"/>
    </row>
    <row r="52" ht="15.75" customHeight="1">
      <c r="H52" s="9"/>
      <c r="I52" s="9"/>
    </row>
    <row r="53" ht="15.75" customHeight="1">
      <c r="H53" s="9"/>
      <c r="I53" s="9"/>
    </row>
    <row r="54" ht="15.75" customHeight="1">
      <c r="H54" s="9"/>
      <c r="I54" s="9"/>
    </row>
    <row r="55" ht="15.75" customHeight="1">
      <c r="H55" s="9"/>
      <c r="I55" s="9"/>
    </row>
    <row r="56" ht="15.75" customHeight="1">
      <c r="H56" s="9"/>
      <c r="I56" s="9"/>
    </row>
    <row r="57" ht="15.75" customHeight="1">
      <c r="H57" s="9"/>
      <c r="I57" s="9"/>
    </row>
    <row r="58" ht="15.75" customHeight="1">
      <c r="H58" s="9"/>
      <c r="I58" s="9"/>
    </row>
    <row r="59" ht="15.75" customHeight="1">
      <c r="H59" s="9"/>
      <c r="I59" s="9"/>
    </row>
    <row r="60" ht="15.75" customHeight="1">
      <c r="H60" s="9"/>
      <c r="I60" s="9"/>
    </row>
    <row r="61" ht="15.75" customHeight="1">
      <c r="H61" s="9"/>
      <c r="I61" s="9"/>
    </row>
    <row r="62" ht="15.75" customHeight="1">
      <c r="H62" s="9"/>
      <c r="I62" s="9"/>
    </row>
    <row r="63" ht="15.75" customHeight="1">
      <c r="H63" s="9"/>
      <c r="I63" s="9"/>
    </row>
    <row r="64" ht="15.75" customHeight="1">
      <c r="H64" s="9"/>
      <c r="I64" s="9"/>
    </row>
    <row r="65" ht="15.75" customHeight="1">
      <c r="H65" s="9"/>
      <c r="I65" s="9"/>
    </row>
    <row r="66" ht="15.75" customHeight="1">
      <c r="H66" s="9"/>
      <c r="I66" s="9"/>
    </row>
    <row r="67" ht="15.75" customHeight="1">
      <c r="H67" s="9"/>
      <c r="I67" s="9"/>
    </row>
    <row r="68" ht="15.75" customHeight="1">
      <c r="H68" s="9"/>
      <c r="I68" s="9"/>
    </row>
    <row r="69" ht="15.75" customHeight="1">
      <c r="H69" s="9"/>
      <c r="I69" s="9"/>
    </row>
    <row r="70" ht="15.75" customHeight="1">
      <c r="H70" s="9"/>
      <c r="I70" s="9"/>
    </row>
    <row r="71" ht="15.75" customHeight="1">
      <c r="H71" s="9"/>
      <c r="I71" s="9"/>
    </row>
    <row r="72" ht="15.75" customHeight="1">
      <c r="H72" s="9"/>
      <c r="I72" s="9"/>
    </row>
    <row r="73" ht="15.75" customHeight="1">
      <c r="H73" s="9"/>
      <c r="I73" s="9"/>
    </row>
    <row r="74" ht="15.75" customHeight="1">
      <c r="H74" s="9"/>
      <c r="I74" s="9"/>
    </row>
    <row r="75" ht="15.75" customHeight="1">
      <c r="H75" s="9"/>
      <c r="I75" s="9"/>
    </row>
    <row r="76" ht="15.75" customHeight="1">
      <c r="H76" s="9"/>
      <c r="I76" s="9"/>
    </row>
    <row r="77" ht="15.75" customHeight="1">
      <c r="H77" s="9"/>
      <c r="I77" s="9"/>
    </row>
    <row r="78" ht="15.75" customHeight="1">
      <c r="H78" s="9"/>
      <c r="I78" s="9"/>
    </row>
    <row r="79" ht="15.75" customHeight="1">
      <c r="H79" s="9"/>
      <c r="I79" s="9"/>
    </row>
    <row r="80" ht="15.75" customHeight="1">
      <c r="H80" s="9"/>
      <c r="I80" s="9"/>
    </row>
    <row r="81" ht="15.75" customHeight="1">
      <c r="H81" s="9"/>
      <c r="I81" s="9"/>
    </row>
    <row r="82" ht="15.75" customHeight="1">
      <c r="H82" s="9"/>
      <c r="I82" s="9"/>
    </row>
    <row r="83" ht="15.75" customHeight="1">
      <c r="H83" s="9"/>
      <c r="I83" s="9"/>
    </row>
    <row r="84" ht="15.75" customHeight="1">
      <c r="H84" s="9"/>
      <c r="I84" s="9"/>
    </row>
    <row r="85" ht="15.75" customHeight="1">
      <c r="H85" s="9"/>
      <c r="I85" s="9"/>
    </row>
    <row r="86" ht="15.75" customHeight="1">
      <c r="H86" s="9"/>
      <c r="I86" s="9"/>
    </row>
    <row r="87" ht="15.75" customHeight="1">
      <c r="H87" s="9"/>
      <c r="I87" s="9"/>
    </row>
    <row r="88" ht="15.75" customHeight="1">
      <c r="H88" s="9"/>
      <c r="I88" s="9"/>
    </row>
    <row r="89" ht="15.75" customHeight="1">
      <c r="H89" s="9"/>
      <c r="I89" s="9"/>
    </row>
    <row r="90" ht="15.75" customHeight="1">
      <c r="H90" s="9"/>
      <c r="I90" s="9"/>
    </row>
    <row r="91" ht="15.75" customHeight="1">
      <c r="H91" s="9"/>
      <c r="I91" s="9"/>
    </row>
    <row r="92" ht="15.75" customHeight="1">
      <c r="H92" s="9"/>
      <c r="I92" s="9"/>
    </row>
    <row r="93" ht="15.75" customHeight="1">
      <c r="H93" s="9"/>
      <c r="I93" s="9"/>
    </row>
    <row r="94" ht="15.75" customHeight="1">
      <c r="H94" s="9"/>
      <c r="I94" s="9"/>
    </row>
    <row r="95" ht="15.75" customHeight="1">
      <c r="H95" s="9"/>
      <c r="I95" s="9"/>
    </row>
    <row r="96" ht="15.75" customHeight="1">
      <c r="H96" s="9"/>
      <c r="I96" s="9"/>
    </row>
    <row r="97" ht="15.75" customHeight="1">
      <c r="H97" s="9"/>
      <c r="I97" s="9"/>
    </row>
    <row r="98" ht="15.75" customHeight="1">
      <c r="H98" s="9"/>
      <c r="I98" s="9"/>
    </row>
    <row r="99" ht="15.75" customHeight="1">
      <c r="H99" s="9"/>
      <c r="I99" s="9"/>
    </row>
    <row r="100" ht="15.75" customHeight="1">
      <c r="H100" s="9"/>
      <c r="I100" s="9"/>
    </row>
    <row r="101" ht="15.75" customHeight="1">
      <c r="H101" s="9"/>
      <c r="I101" s="9"/>
    </row>
    <row r="102" ht="15.75" customHeight="1">
      <c r="H102" s="9"/>
      <c r="I102" s="9"/>
    </row>
    <row r="103" ht="15.75" customHeight="1">
      <c r="H103" s="9"/>
      <c r="I103" s="9"/>
    </row>
    <row r="104" ht="15.75" customHeight="1">
      <c r="H104" s="9"/>
      <c r="I104" s="9"/>
    </row>
    <row r="105" ht="15.75" customHeight="1">
      <c r="H105" s="9"/>
      <c r="I105" s="9"/>
    </row>
    <row r="106" ht="15.75" customHeight="1">
      <c r="H106" s="9"/>
      <c r="I106" s="9"/>
    </row>
    <row r="107" ht="15.75" customHeight="1">
      <c r="H107" s="9"/>
      <c r="I107" s="9"/>
    </row>
    <row r="108" ht="15.75" customHeight="1">
      <c r="H108" s="9"/>
      <c r="I108" s="9"/>
    </row>
    <row r="109" ht="15.75" customHeight="1">
      <c r="H109" s="9"/>
      <c r="I109" s="9"/>
    </row>
    <row r="110" ht="15.75" customHeight="1">
      <c r="H110" s="9"/>
      <c r="I110" s="9"/>
    </row>
    <row r="111" ht="15.75" customHeight="1">
      <c r="H111" s="9"/>
      <c r="I111" s="9"/>
    </row>
    <row r="112" ht="15.75" customHeight="1">
      <c r="H112" s="9"/>
      <c r="I112" s="9"/>
    </row>
    <row r="113" ht="15.75" customHeight="1">
      <c r="H113" s="9"/>
      <c r="I113" s="9"/>
    </row>
    <row r="114" ht="15.75" customHeight="1">
      <c r="H114" s="9"/>
      <c r="I114" s="9"/>
    </row>
    <row r="115" ht="15.75" customHeight="1">
      <c r="H115" s="9"/>
      <c r="I115" s="9"/>
    </row>
    <row r="116" ht="15.75" customHeight="1">
      <c r="H116" s="9"/>
      <c r="I116" s="9"/>
    </row>
    <row r="117" ht="15.75" customHeight="1">
      <c r="H117" s="9"/>
      <c r="I117" s="9"/>
    </row>
    <row r="118" ht="15.75" customHeight="1">
      <c r="H118" s="9"/>
      <c r="I118" s="9"/>
    </row>
    <row r="119" ht="15.75" customHeight="1">
      <c r="H119" s="9"/>
      <c r="I119" s="9"/>
    </row>
    <row r="120" ht="15.75" customHeight="1">
      <c r="H120" s="9"/>
      <c r="I120" s="9"/>
    </row>
    <row r="121" ht="15.75" customHeight="1">
      <c r="H121" s="9"/>
      <c r="I121" s="9"/>
    </row>
    <row r="122" ht="15.75" customHeight="1">
      <c r="H122" s="9"/>
      <c r="I122" s="9"/>
    </row>
    <row r="123" ht="15.75" customHeight="1">
      <c r="H123" s="9"/>
      <c r="I123" s="9"/>
    </row>
    <row r="124" ht="15.75" customHeight="1">
      <c r="H124" s="9"/>
      <c r="I124" s="9"/>
    </row>
    <row r="125" ht="15.75" customHeight="1">
      <c r="H125" s="9"/>
      <c r="I125" s="9"/>
    </row>
    <row r="126" ht="15.75" customHeight="1">
      <c r="H126" s="9"/>
      <c r="I126" s="9"/>
    </row>
    <row r="127" ht="15.75" customHeight="1">
      <c r="H127" s="9"/>
      <c r="I127" s="9"/>
    </row>
    <row r="128" ht="15.75" customHeight="1">
      <c r="H128" s="9"/>
      <c r="I128" s="9"/>
    </row>
    <row r="129" ht="15.75" customHeight="1">
      <c r="H129" s="9"/>
      <c r="I129" s="9"/>
    </row>
    <row r="130" ht="15.75" customHeight="1">
      <c r="H130" s="9"/>
      <c r="I130" s="9"/>
    </row>
    <row r="131" ht="15.75" customHeight="1">
      <c r="H131" s="9"/>
      <c r="I131" s="9"/>
    </row>
    <row r="132" ht="15.75" customHeight="1">
      <c r="H132" s="9"/>
      <c r="I132" s="9"/>
    </row>
    <row r="133" ht="15.75" customHeight="1">
      <c r="H133" s="9"/>
      <c r="I133" s="9"/>
    </row>
    <row r="134" ht="15.75" customHeight="1">
      <c r="H134" s="9"/>
      <c r="I134" s="9"/>
    </row>
    <row r="135" ht="15.75" customHeight="1">
      <c r="H135" s="9"/>
      <c r="I135" s="9"/>
    </row>
    <row r="136" ht="15.75" customHeight="1">
      <c r="H136" s="9"/>
      <c r="I136" s="9"/>
    </row>
    <row r="137" ht="15.75" customHeight="1">
      <c r="H137" s="9"/>
      <c r="I137" s="9"/>
    </row>
    <row r="138" ht="15.75" customHeight="1">
      <c r="H138" s="9"/>
      <c r="I138" s="9"/>
    </row>
    <row r="139" ht="15.75" customHeight="1">
      <c r="H139" s="9"/>
      <c r="I139" s="9"/>
    </row>
    <row r="140" ht="15.75" customHeight="1">
      <c r="H140" s="9"/>
      <c r="I140" s="9"/>
    </row>
    <row r="141" ht="15.75" customHeight="1">
      <c r="H141" s="9"/>
      <c r="I141" s="9"/>
    </row>
    <row r="142" ht="15.75" customHeight="1">
      <c r="H142" s="9"/>
      <c r="I142" s="9"/>
    </row>
    <row r="143" ht="15.75" customHeight="1">
      <c r="H143" s="9"/>
      <c r="I143" s="9"/>
    </row>
    <row r="144" ht="15.75" customHeight="1">
      <c r="H144" s="9"/>
      <c r="I144" s="9"/>
    </row>
    <row r="145" ht="15.75" customHeight="1">
      <c r="H145" s="9"/>
      <c r="I145" s="9"/>
    </row>
    <row r="146" ht="15.75" customHeight="1">
      <c r="H146" s="9"/>
      <c r="I146" s="9"/>
    </row>
    <row r="147" ht="15.75" customHeight="1">
      <c r="H147" s="9"/>
      <c r="I147" s="9"/>
    </row>
    <row r="148" ht="15.75" customHeight="1">
      <c r="H148" s="9"/>
      <c r="I148" s="9"/>
    </row>
    <row r="149" ht="15.75" customHeight="1">
      <c r="H149" s="9"/>
      <c r="I149" s="9"/>
    </row>
    <row r="150" ht="15.75" customHeight="1">
      <c r="H150" s="9"/>
      <c r="I150" s="9"/>
    </row>
    <row r="151" ht="15.75" customHeight="1">
      <c r="H151" s="9"/>
      <c r="I151" s="9"/>
    </row>
    <row r="152" ht="15.75" customHeight="1">
      <c r="H152" s="9"/>
      <c r="I152" s="9"/>
    </row>
    <row r="153" ht="15.75" customHeight="1">
      <c r="H153" s="9"/>
      <c r="I153" s="9"/>
    </row>
    <row r="154" ht="15.75" customHeight="1">
      <c r="H154" s="9"/>
      <c r="I154" s="9"/>
    </row>
    <row r="155" ht="15.75" customHeight="1">
      <c r="H155" s="9"/>
      <c r="I155" s="9"/>
    </row>
    <row r="156" ht="15.75" customHeight="1">
      <c r="H156" s="9"/>
      <c r="I156" s="9"/>
    </row>
    <row r="157" ht="15.75" customHeight="1">
      <c r="H157" s="9"/>
      <c r="I157" s="9"/>
    </row>
    <row r="158" ht="15.75" customHeight="1">
      <c r="H158" s="9"/>
      <c r="I158" s="9"/>
    </row>
    <row r="159" ht="15.75" customHeight="1">
      <c r="H159" s="9"/>
      <c r="I159" s="9"/>
    </row>
    <row r="160" ht="15.75" customHeight="1">
      <c r="H160" s="9"/>
      <c r="I160" s="9"/>
    </row>
    <row r="161" ht="15.75" customHeight="1">
      <c r="H161" s="9"/>
      <c r="I161" s="9"/>
    </row>
    <row r="162" ht="15.75" customHeight="1">
      <c r="H162" s="9"/>
      <c r="I162" s="9"/>
    </row>
    <row r="163" ht="15.75" customHeight="1">
      <c r="H163" s="9"/>
      <c r="I163" s="9"/>
    </row>
    <row r="164" ht="15.75" customHeight="1">
      <c r="H164" s="9"/>
      <c r="I164" s="9"/>
    </row>
    <row r="165" ht="15.75" customHeight="1">
      <c r="H165" s="9"/>
      <c r="I165" s="9"/>
    </row>
    <row r="166" ht="15.75" customHeight="1">
      <c r="H166" s="9"/>
      <c r="I166" s="9"/>
    </row>
    <row r="167" ht="15.75" customHeight="1">
      <c r="H167" s="9"/>
      <c r="I167" s="9"/>
    </row>
    <row r="168" ht="15.75" customHeight="1">
      <c r="H168" s="9"/>
      <c r="I168" s="9"/>
    </row>
    <row r="169" ht="15.75" customHeight="1">
      <c r="H169" s="9"/>
      <c r="I169" s="9"/>
    </row>
    <row r="170" ht="15.75" customHeight="1">
      <c r="H170" s="9"/>
      <c r="I170" s="9"/>
    </row>
    <row r="171" ht="15.75" customHeight="1">
      <c r="H171" s="9"/>
      <c r="I171" s="9"/>
    </row>
    <row r="172" ht="15.75" customHeight="1">
      <c r="H172" s="9"/>
      <c r="I172" s="9"/>
    </row>
    <row r="173" ht="15.75" customHeight="1">
      <c r="H173" s="9"/>
      <c r="I173" s="9"/>
    </row>
    <row r="174" ht="15.75" customHeight="1">
      <c r="H174" s="9"/>
      <c r="I174" s="9"/>
    </row>
    <row r="175" ht="15.75" customHeight="1">
      <c r="H175" s="9"/>
      <c r="I175" s="9"/>
    </row>
    <row r="176" ht="15.75" customHeight="1">
      <c r="H176" s="9"/>
      <c r="I176" s="9"/>
    </row>
    <row r="177" ht="15.75" customHeight="1">
      <c r="H177" s="9"/>
      <c r="I177" s="9"/>
    </row>
    <row r="178" ht="15.75" customHeight="1">
      <c r="H178" s="9"/>
      <c r="I178" s="9"/>
    </row>
    <row r="179" ht="15.75" customHeight="1">
      <c r="H179" s="9"/>
      <c r="I179" s="9"/>
    </row>
    <row r="180" ht="15.75" customHeight="1">
      <c r="H180" s="9"/>
      <c r="I180" s="9"/>
    </row>
    <row r="181" ht="15.75" customHeight="1">
      <c r="H181" s="9"/>
      <c r="I181" s="9"/>
    </row>
    <row r="182" ht="15.75" customHeight="1">
      <c r="H182" s="9"/>
      <c r="I182" s="9"/>
    </row>
    <row r="183" ht="15.75" customHeight="1">
      <c r="H183" s="9"/>
      <c r="I183" s="9"/>
    </row>
    <row r="184" ht="15.75" customHeight="1">
      <c r="H184" s="9"/>
      <c r="I184" s="9"/>
    </row>
    <row r="185" ht="15.75" customHeight="1">
      <c r="H185" s="9"/>
      <c r="I185" s="9"/>
    </row>
    <row r="186" ht="15.75" customHeight="1">
      <c r="H186" s="9"/>
      <c r="I186" s="9"/>
    </row>
    <row r="187" ht="15.75" customHeight="1">
      <c r="H187" s="9"/>
      <c r="I187" s="9"/>
    </row>
    <row r="188" ht="15.75" customHeight="1">
      <c r="H188" s="9"/>
      <c r="I188" s="9"/>
    </row>
    <row r="189" ht="15.75" customHeight="1">
      <c r="H189" s="9"/>
      <c r="I189" s="9"/>
    </row>
    <row r="190" ht="15.75" customHeight="1">
      <c r="H190" s="9"/>
      <c r="I190" s="9"/>
    </row>
    <row r="191" ht="15.75" customHeight="1">
      <c r="H191" s="9"/>
      <c r="I191" s="9"/>
    </row>
    <row r="192" ht="15.75" customHeight="1">
      <c r="H192" s="9"/>
      <c r="I192" s="9"/>
    </row>
    <row r="193" ht="15.75" customHeight="1">
      <c r="H193" s="9"/>
      <c r="I193" s="9"/>
    </row>
    <row r="194" ht="15.75" customHeight="1">
      <c r="H194" s="9"/>
      <c r="I194" s="9"/>
    </row>
    <row r="195" ht="15.75" customHeight="1">
      <c r="H195" s="9"/>
      <c r="I195" s="9"/>
    </row>
    <row r="196" ht="15.75" customHeight="1">
      <c r="H196" s="9"/>
      <c r="I196" s="9"/>
    </row>
    <row r="197" ht="15.75" customHeight="1">
      <c r="H197" s="9"/>
      <c r="I197" s="9"/>
    </row>
    <row r="198" ht="15.75" customHeight="1">
      <c r="H198" s="9"/>
      <c r="I198" s="9"/>
    </row>
    <row r="199" ht="15.75" customHeight="1">
      <c r="H199" s="9"/>
      <c r="I199" s="9"/>
    </row>
    <row r="200" ht="15.75" customHeight="1">
      <c r="H200" s="9"/>
      <c r="I200" s="9"/>
    </row>
    <row r="201" ht="15.75" customHeight="1">
      <c r="H201" s="9"/>
      <c r="I201" s="9"/>
    </row>
    <row r="202" ht="15.75" customHeight="1">
      <c r="H202" s="9"/>
      <c r="I202" s="9"/>
    </row>
    <row r="203" ht="15.75" customHeight="1">
      <c r="H203" s="9"/>
      <c r="I203" s="9"/>
    </row>
    <row r="204" ht="15.75" customHeight="1">
      <c r="H204" s="9"/>
      <c r="I204" s="9"/>
    </row>
    <row r="205" ht="15.75" customHeight="1">
      <c r="H205" s="9"/>
      <c r="I205" s="9"/>
    </row>
    <row r="206" ht="15.75" customHeight="1">
      <c r="H206" s="9"/>
      <c r="I206" s="9"/>
    </row>
    <row r="207" ht="15.75" customHeight="1">
      <c r="H207" s="9"/>
      <c r="I207" s="9"/>
    </row>
    <row r="208" ht="15.75" customHeight="1">
      <c r="H208" s="9"/>
      <c r="I208" s="9"/>
    </row>
    <row r="209" ht="15.75" customHeight="1">
      <c r="H209" s="9"/>
      <c r="I209" s="9"/>
    </row>
    <row r="210" ht="15.75" customHeight="1">
      <c r="H210" s="9"/>
      <c r="I210" s="9"/>
    </row>
    <row r="211" ht="15.75" customHeight="1">
      <c r="H211" s="9"/>
      <c r="I211" s="9"/>
    </row>
    <row r="212" ht="15.75" customHeight="1">
      <c r="H212" s="9"/>
      <c r="I212" s="9"/>
    </row>
    <row r="213" ht="15.75" customHeight="1">
      <c r="H213" s="9"/>
      <c r="I213" s="9"/>
    </row>
    <row r="214" ht="15.75" customHeight="1">
      <c r="H214" s="9"/>
      <c r="I214" s="9"/>
    </row>
    <row r="215" ht="15.75" customHeight="1">
      <c r="H215" s="9"/>
      <c r="I215" s="9"/>
    </row>
    <row r="216" ht="15.75" customHeight="1">
      <c r="H216" s="9"/>
      <c r="I216" s="9"/>
    </row>
    <row r="217" ht="15.75" customHeight="1">
      <c r="H217" s="9"/>
      <c r="I217" s="9"/>
    </row>
    <row r="218" ht="15.75" customHeight="1">
      <c r="H218" s="9"/>
      <c r="I218" s="9"/>
    </row>
    <row r="219" ht="15.75" customHeight="1">
      <c r="H219" s="9"/>
      <c r="I219" s="9"/>
    </row>
    <row r="220" ht="15.75" customHeight="1">
      <c r="H220" s="9"/>
      <c r="I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0"/>
    <col customWidth="1" min="2" max="2" width="12.88"/>
    <col customWidth="1" min="3" max="3" width="2.25"/>
    <col customWidth="1" min="4" max="4" width="11.25"/>
    <col customWidth="1" min="5" max="5" width="2.25"/>
    <col customWidth="1" min="6" max="6" width="12.38"/>
    <col customWidth="1" min="7" max="7" width="2.25"/>
    <col customWidth="1" min="8" max="8" width="13.25"/>
    <col customWidth="1" min="9" max="9" width="2.25"/>
    <col customWidth="1" min="10" max="10" width="15.63"/>
    <col customWidth="1" min="11" max="11" width="2.25"/>
    <col customWidth="1" min="12" max="12" width="13.63"/>
    <col customWidth="1" min="13" max="13" width="2.25"/>
    <col customWidth="1" min="14" max="14" width="14.75"/>
    <col customWidth="1" min="15" max="15" width="2.25"/>
    <col customWidth="1" min="16" max="16" width="12.88"/>
    <col customWidth="1" min="17" max="17" width="2.25"/>
    <col customWidth="1" min="18" max="18" width="10.0"/>
    <col customWidth="1" min="19" max="19" width="2.25"/>
    <col customWidth="1" min="20" max="20" width="13.75"/>
    <col customWidth="1" min="21" max="21" width="2.25"/>
    <col customWidth="1" min="22" max="22" width="11.88"/>
    <col customWidth="1" min="23" max="23" width="2.25"/>
    <col customWidth="1" min="24" max="24" width="18.25"/>
    <col customWidth="1" min="25" max="25" width="2.38"/>
    <col customWidth="1" min="26" max="26" width="7.25"/>
    <col customWidth="1" min="27" max="27" width="65.75"/>
    <col customWidth="1" min="28" max="28" width="14.38"/>
  </cols>
  <sheetData>
    <row r="1">
      <c r="B1" s="2" t="s">
        <v>493</v>
      </c>
      <c r="D1" s="2" t="s">
        <v>494</v>
      </c>
      <c r="E1" s="2"/>
      <c r="F1" s="2" t="s">
        <v>495</v>
      </c>
      <c r="G1" s="2"/>
      <c r="H1" s="2" t="s">
        <v>496</v>
      </c>
      <c r="I1" s="2"/>
      <c r="J1" s="2" t="s">
        <v>497</v>
      </c>
      <c r="K1" s="2"/>
      <c r="L1" s="2" t="s">
        <v>498</v>
      </c>
      <c r="M1" s="2"/>
      <c r="N1" s="2" t="s">
        <v>499</v>
      </c>
      <c r="O1" s="2"/>
      <c r="P1" s="2" t="s">
        <v>500</v>
      </c>
      <c r="Q1" s="2"/>
      <c r="R1" s="2" t="s">
        <v>501</v>
      </c>
      <c r="S1" s="2"/>
      <c r="T1" s="2" t="s">
        <v>0</v>
      </c>
      <c r="U1" s="2"/>
      <c r="V1" s="2" t="s">
        <v>385</v>
      </c>
      <c r="W1" s="2"/>
      <c r="X1" s="2" t="s">
        <v>476</v>
      </c>
    </row>
    <row r="2">
      <c r="A2" s="9" t="s">
        <v>12</v>
      </c>
      <c r="B2" s="95">
        <v>1.0</v>
      </c>
      <c r="C2" s="73" t="s">
        <v>13</v>
      </c>
      <c r="D2" s="96">
        <v>44739.0</v>
      </c>
      <c r="E2" s="73" t="s">
        <v>13</v>
      </c>
      <c r="F2" s="96">
        <v>44742.0</v>
      </c>
      <c r="G2" s="73" t="s">
        <v>13</v>
      </c>
      <c r="H2" s="97">
        <f t="shared" ref="H2:H60" si="1">F2-D2</f>
        <v>3</v>
      </c>
      <c r="I2" s="73" t="s">
        <v>13</v>
      </c>
      <c r="J2" s="4" t="s">
        <v>502</v>
      </c>
      <c r="K2" s="73" t="s">
        <v>13</v>
      </c>
      <c r="L2" s="1" t="s">
        <v>503</v>
      </c>
      <c r="M2" s="73" t="s">
        <v>13</v>
      </c>
      <c r="N2" s="4">
        <v>0.0</v>
      </c>
      <c r="O2" s="73" t="s">
        <v>13</v>
      </c>
      <c r="P2" s="4">
        <v>2.0</v>
      </c>
      <c r="Q2" s="73" t="s">
        <v>13</v>
      </c>
      <c r="R2" s="1" t="s">
        <v>393</v>
      </c>
      <c r="S2" s="73" t="s">
        <v>13</v>
      </c>
      <c r="T2" s="4">
        <v>10.0</v>
      </c>
      <c r="U2" s="73" t="s">
        <v>13</v>
      </c>
      <c r="V2" s="98">
        <v>15.0</v>
      </c>
      <c r="W2" s="73" t="s">
        <v>13</v>
      </c>
      <c r="X2" s="4">
        <v>5.0</v>
      </c>
      <c r="Y2" s="73" t="s">
        <v>20</v>
      </c>
      <c r="Z2" s="99"/>
      <c r="AA2" s="99" t="str">
        <f t="shared" ref="AA2:AA60" si="2">CONCAT(A2,B2,C2,TEXT(D2,"aaaa-mm-dd"),E2,TEXT(F2,"aaaa-mm-dd"),G2,H2,I2,J2,K2,L2,M2,N2,O2,P2,Q2,R2,S2,T2,U2,V2,W2,X2,Y2)</f>
        <v>#N/A</v>
      </c>
      <c r="AB2" s="72"/>
    </row>
    <row r="3">
      <c r="A3" s="9" t="s">
        <v>12</v>
      </c>
      <c r="B3" s="100">
        <v>2.0</v>
      </c>
      <c r="C3" s="73" t="s">
        <v>13</v>
      </c>
      <c r="D3" s="96">
        <v>44713.0</v>
      </c>
      <c r="E3" s="73" t="s">
        <v>13</v>
      </c>
      <c r="F3" s="96">
        <v>44714.0</v>
      </c>
      <c r="G3" s="73" t="s">
        <v>13</v>
      </c>
      <c r="H3" s="97">
        <f t="shared" si="1"/>
        <v>1</v>
      </c>
      <c r="I3" s="73" t="s">
        <v>13</v>
      </c>
      <c r="J3" s="4" t="s">
        <v>469</v>
      </c>
      <c r="K3" s="73" t="s">
        <v>13</v>
      </c>
      <c r="L3" s="1" t="s">
        <v>504</v>
      </c>
      <c r="M3" s="73" t="s">
        <v>13</v>
      </c>
      <c r="N3" s="4">
        <v>0.0</v>
      </c>
      <c r="O3" s="73" t="s">
        <v>13</v>
      </c>
      <c r="P3" s="4">
        <v>6.0</v>
      </c>
      <c r="Q3" s="73" t="s">
        <v>13</v>
      </c>
      <c r="R3" s="1" t="s">
        <v>393</v>
      </c>
      <c r="S3" s="73" t="s">
        <v>13</v>
      </c>
      <c r="T3" s="4">
        <v>16.0</v>
      </c>
      <c r="U3" s="73" t="s">
        <v>13</v>
      </c>
      <c r="V3" s="4">
        <v>26.0</v>
      </c>
      <c r="W3" s="73" t="s">
        <v>13</v>
      </c>
      <c r="X3" s="4">
        <v>9.0</v>
      </c>
      <c r="Y3" s="73" t="s">
        <v>20</v>
      </c>
      <c r="Z3" s="99"/>
      <c r="AA3" s="99" t="str">
        <f t="shared" si="2"/>
        <v>#N/A</v>
      </c>
      <c r="AB3" s="72"/>
    </row>
    <row r="4">
      <c r="A4" s="9" t="s">
        <v>12</v>
      </c>
      <c r="B4" s="101">
        <v>3.0</v>
      </c>
      <c r="C4" s="73" t="s">
        <v>13</v>
      </c>
      <c r="D4" s="96">
        <v>44728.0</v>
      </c>
      <c r="E4" s="73" t="s">
        <v>13</v>
      </c>
      <c r="F4" s="96">
        <v>44731.0</v>
      </c>
      <c r="G4" s="73" t="s">
        <v>13</v>
      </c>
      <c r="H4" s="97">
        <f t="shared" si="1"/>
        <v>3</v>
      </c>
      <c r="I4" s="73" t="s">
        <v>13</v>
      </c>
      <c r="J4" s="4" t="s">
        <v>505</v>
      </c>
      <c r="K4" s="73" t="s">
        <v>13</v>
      </c>
      <c r="L4" s="1" t="s">
        <v>503</v>
      </c>
      <c r="M4" s="73" t="s">
        <v>13</v>
      </c>
      <c r="N4" s="4">
        <v>1.0</v>
      </c>
      <c r="O4" s="73" t="s">
        <v>13</v>
      </c>
      <c r="P4" s="4">
        <v>2.0</v>
      </c>
      <c r="Q4" s="73" t="s">
        <v>13</v>
      </c>
      <c r="R4" s="1" t="s">
        <v>403</v>
      </c>
      <c r="S4" s="73" t="s">
        <v>13</v>
      </c>
      <c r="T4" s="4">
        <v>22.0</v>
      </c>
      <c r="U4" s="73" t="s">
        <v>13</v>
      </c>
      <c r="V4" s="4">
        <v>12.0</v>
      </c>
      <c r="W4" s="73" t="s">
        <v>13</v>
      </c>
      <c r="X4" s="4">
        <v>1.0</v>
      </c>
      <c r="Y4" s="73" t="s">
        <v>20</v>
      </c>
      <c r="Z4" s="99"/>
      <c r="AA4" s="99" t="str">
        <f t="shared" si="2"/>
        <v>#N/A</v>
      </c>
      <c r="AB4" s="72"/>
    </row>
    <row r="5">
      <c r="A5" s="9" t="s">
        <v>12</v>
      </c>
      <c r="B5" s="102">
        <v>4.0</v>
      </c>
      <c r="C5" s="73" t="s">
        <v>13</v>
      </c>
      <c r="D5" s="96">
        <v>44732.0</v>
      </c>
      <c r="E5" s="73" t="s">
        <v>13</v>
      </c>
      <c r="F5" s="96">
        <v>44735.0</v>
      </c>
      <c r="G5" s="73" t="s">
        <v>13</v>
      </c>
      <c r="H5" s="97">
        <f t="shared" si="1"/>
        <v>3</v>
      </c>
      <c r="I5" s="73" t="s">
        <v>13</v>
      </c>
      <c r="J5" s="4" t="s">
        <v>506</v>
      </c>
      <c r="K5" s="73" t="s">
        <v>13</v>
      </c>
      <c r="L5" s="1" t="s">
        <v>507</v>
      </c>
      <c r="M5" s="73" t="s">
        <v>13</v>
      </c>
      <c r="N5" s="4">
        <v>0.0</v>
      </c>
      <c r="O5" s="73" t="s">
        <v>13</v>
      </c>
      <c r="P5" s="4">
        <v>1.0</v>
      </c>
      <c r="Q5" s="73" t="s">
        <v>13</v>
      </c>
      <c r="R5" s="1" t="s">
        <v>393</v>
      </c>
      <c r="S5" s="73" t="s">
        <v>13</v>
      </c>
      <c r="T5" s="4">
        <v>6.0</v>
      </c>
      <c r="U5" s="73" t="s">
        <v>13</v>
      </c>
      <c r="V5" s="98">
        <v>23.0</v>
      </c>
      <c r="W5" s="73" t="s">
        <v>13</v>
      </c>
      <c r="X5" s="4">
        <v>6.0</v>
      </c>
      <c r="Y5" s="73" t="s">
        <v>20</v>
      </c>
      <c r="Z5" s="99"/>
      <c r="AA5" s="99" t="str">
        <f t="shared" si="2"/>
        <v>#N/A</v>
      </c>
      <c r="AB5" s="72"/>
    </row>
    <row r="6">
      <c r="A6" s="9" t="s">
        <v>12</v>
      </c>
      <c r="B6" s="103">
        <v>5.0</v>
      </c>
      <c r="C6" s="73" t="s">
        <v>13</v>
      </c>
      <c r="D6" s="96">
        <v>44737.0</v>
      </c>
      <c r="E6" s="73" t="s">
        <v>13</v>
      </c>
      <c r="F6" s="96">
        <v>44740.0</v>
      </c>
      <c r="G6" s="73" t="s">
        <v>13</v>
      </c>
      <c r="H6" s="97">
        <f t="shared" si="1"/>
        <v>3</v>
      </c>
      <c r="I6" s="73" t="s">
        <v>13</v>
      </c>
      <c r="J6" s="4" t="s">
        <v>508</v>
      </c>
      <c r="K6" s="73" t="s">
        <v>13</v>
      </c>
      <c r="L6" s="1" t="s">
        <v>503</v>
      </c>
      <c r="M6" s="73" t="s">
        <v>13</v>
      </c>
      <c r="N6" s="4">
        <v>2.0</v>
      </c>
      <c r="O6" s="73" t="s">
        <v>13</v>
      </c>
      <c r="P6" s="4">
        <v>2.0</v>
      </c>
      <c r="Q6" s="73" t="s">
        <v>13</v>
      </c>
      <c r="R6" s="1" t="s">
        <v>403</v>
      </c>
      <c r="S6" s="73" t="s">
        <v>13</v>
      </c>
      <c r="T6" s="4">
        <v>96.0</v>
      </c>
      <c r="U6" s="73" t="s">
        <v>13</v>
      </c>
      <c r="V6" s="4">
        <v>32.0</v>
      </c>
      <c r="W6" s="73" t="s">
        <v>13</v>
      </c>
      <c r="X6" s="4">
        <v>3.0</v>
      </c>
      <c r="Y6" s="73" t="s">
        <v>20</v>
      </c>
      <c r="Z6" s="99"/>
      <c r="AA6" s="99" t="str">
        <f t="shared" si="2"/>
        <v>#N/A</v>
      </c>
      <c r="AB6" s="72"/>
    </row>
    <row r="7">
      <c r="A7" s="9" t="s">
        <v>12</v>
      </c>
      <c r="B7" s="104">
        <v>6.0</v>
      </c>
      <c r="C7" s="73" t="s">
        <v>13</v>
      </c>
      <c r="D7" s="96">
        <v>44739.0</v>
      </c>
      <c r="E7" s="73" t="s">
        <v>13</v>
      </c>
      <c r="F7" s="96">
        <v>44741.0</v>
      </c>
      <c r="G7" s="73" t="s">
        <v>13</v>
      </c>
      <c r="H7" s="97">
        <f t="shared" si="1"/>
        <v>2</v>
      </c>
      <c r="I7" s="73" t="s">
        <v>13</v>
      </c>
      <c r="J7" s="4" t="s">
        <v>509</v>
      </c>
      <c r="K7" s="73" t="s">
        <v>13</v>
      </c>
      <c r="L7" s="1" t="s">
        <v>504</v>
      </c>
      <c r="M7" s="73" t="s">
        <v>13</v>
      </c>
      <c r="N7" s="4">
        <v>0.0</v>
      </c>
      <c r="O7" s="73" t="s">
        <v>13</v>
      </c>
      <c r="P7" s="4">
        <v>1.0</v>
      </c>
      <c r="Q7" s="73" t="s">
        <v>13</v>
      </c>
      <c r="R7" s="1" t="s">
        <v>393</v>
      </c>
      <c r="S7" s="73" t="s">
        <v>13</v>
      </c>
      <c r="T7" s="4">
        <v>5.0</v>
      </c>
      <c r="U7" s="73" t="s">
        <v>13</v>
      </c>
      <c r="V7" s="4">
        <v>43.0</v>
      </c>
      <c r="W7" s="73" t="s">
        <v>13</v>
      </c>
      <c r="X7" s="4">
        <v>2.0</v>
      </c>
      <c r="Y7" s="73" t="s">
        <v>20</v>
      </c>
      <c r="Z7" s="99"/>
      <c r="AA7" s="99" t="str">
        <f t="shared" si="2"/>
        <v>#N/A</v>
      </c>
      <c r="AB7" s="72"/>
    </row>
    <row r="8">
      <c r="A8" s="9" t="s">
        <v>12</v>
      </c>
      <c r="B8" s="105">
        <v>7.0</v>
      </c>
      <c r="C8" s="73" t="s">
        <v>13</v>
      </c>
      <c r="D8" s="96">
        <v>44736.0</v>
      </c>
      <c r="E8" s="73" t="s">
        <v>13</v>
      </c>
      <c r="F8" s="96">
        <v>44737.0</v>
      </c>
      <c r="G8" s="73" t="s">
        <v>13</v>
      </c>
      <c r="H8" s="97">
        <f t="shared" si="1"/>
        <v>1</v>
      </c>
      <c r="I8" s="73" t="s">
        <v>13</v>
      </c>
      <c r="J8" s="4" t="s">
        <v>459</v>
      </c>
      <c r="K8" s="73" t="s">
        <v>13</v>
      </c>
      <c r="L8" s="1" t="s">
        <v>510</v>
      </c>
      <c r="M8" s="73" t="s">
        <v>13</v>
      </c>
      <c r="N8" s="4">
        <v>1.0</v>
      </c>
      <c r="O8" s="73" t="s">
        <v>13</v>
      </c>
      <c r="P8" s="4">
        <v>1.0</v>
      </c>
      <c r="Q8" s="73" t="s">
        <v>13</v>
      </c>
      <c r="R8" s="1" t="s">
        <v>393</v>
      </c>
      <c r="S8" s="73" t="s">
        <v>13</v>
      </c>
      <c r="T8" s="4">
        <v>98.0</v>
      </c>
      <c r="U8" s="73" t="s">
        <v>13</v>
      </c>
      <c r="V8" s="4">
        <v>31.0</v>
      </c>
      <c r="W8" s="73" t="s">
        <v>13</v>
      </c>
      <c r="X8" s="4">
        <v>4.0</v>
      </c>
      <c r="Y8" s="73" t="s">
        <v>20</v>
      </c>
      <c r="Z8" s="99"/>
      <c r="AA8" s="99" t="str">
        <f t="shared" si="2"/>
        <v>#N/A</v>
      </c>
      <c r="AB8" s="72"/>
    </row>
    <row r="9">
      <c r="A9" s="9" t="s">
        <v>12</v>
      </c>
      <c r="B9" s="106">
        <v>8.0</v>
      </c>
      <c r="C9" s="73" t="s">
        <v>13</v>
      </c>
      <c r="D9" s="96">
        <v>44715.0</v>
      </c>
      <c r="E9" s="73" t="s">
        <v>13</v>
      </c>
      <c r="F9" s="96">
        <v>44718.0</v>
      </c>
      <c r="G9" s="73" t="s">
        <v>13</v>
      </c>
      <c r="H9" s="97">
        <f t="shared" si="1"/>
        <v>3</v>
      </c>
      <c r="I9" s="73" t="s">
        <v>13</v>
      </c>
      <c r="J9" s="4" t="s">
        <v>511</v>
      </c>
      <c r="K9" s="73" t="s">
        <v>13</v>
      </c>
      <c r="L9" s="1" t="s">
        <v>510</v>
      </c>
      <c r="M9" s="73" t="s">
        <v>13</v>
      </c>
      <c r="N9" s="4">
        <v>0.0</v>
      </c>
      <c r="O9" s="73" t="s">
        <v>13</v>
      </c>
      <c r="P9" s="4">
        <v>2.0</v>
      </c>
      <c r="Q9" s="73" t="s">
        <v>13</v>
      </c>
      <c r="R9" s="1" t="s">
        <v>403</v>
      </c>
      <c r="S9" s="73" t="s">
        <v>13</v>
      </c>
      <c r="T9" s="4">
        <v>22.0</v>
      </c>
      <c r="U9" s="73" t="s">
        <v>13</v>
      </c>
      <c r="V9" s="4">
        <v>13.0</v>
      </c>
      <c r="W9" s="73" t="s">
        <v>13</v>
      </c>
      <c r="X9" s="4">
        <v>8.0</v>
      </c>
      <c r="Y9" s="73" t="s">
        <v>20</v>
      </c>
      <c r="Z9" s="99"/>
      <c r="AA9" s="99" t="str">
        <f t="shared" si="2"/>
        <v>#N/A</v>
      </c>
      <c r="AB9" s="72"/>
    </row>
    <row r="10">
      <c r="A10" s="9" t="s">
        <v>12</v>
      </c>
      <c r="B10" s="107">
        <v>10.0</v>
      </c>
      <c r="C10" s="73" t="s">
        <v>13</v>
      </c>
      <c r="D10" s="96">
        <v>44723.0</v>
      </c>
      <c r="E10" s="73" t="s">
        <v>13</v>
      </c>
      <c r="F10" s="96">
        <v>44725.0</v>
      </c>
      <c r="G10" s="73" t="s">
        <v>13</v>
      </c>
      <c r="H10" s="97">
        <f t="shared" si="1"/>
        <v>2</v>
      </c>
      <c r="I10" s="73" t="s">
        <v>13</v>
      </c>
      <c r="J10" s="4" t="s">
        <v>512</v>
      </c>
      <c r="K10" s="73" t="s">
        <v>13</v>
      </c>
      <c r="L10" s="1" t="s">
        <v>504</v>
      </c>
      <c r="M10" s="73" t="s">
        <v>13</v>
      </c>
      <c r="N10" s="4">
        <v>0.0</v>
      </c>
      <c r="O10" s="73" t="s">
        <v>13</v>
      </c>
      <c r="P10" s="4">
        <v>2.0</v>
      </c>
      <c r="Q10" s="73" t="s">
        <v>13</v>
      </c>
      <c r="R10" s="1" t="s">
        <v>393</v>
      </c>
      <c r="S10" s="73" t="s">
        <v>13</v>
      </c>
      <c r="T10" s="4">
        <v>1.0</v>
      </c>
      <c r="U10" s="73" t="s">
        <v>13</v>
      </c>
      <c r="V10" s="4">
        <v>11.0</v>
      </c>
      <c r="W10" s="73" t="s">
        <v>13</v>
      </c>
      <c r="X10" s="4">
        <v>7.0</v>
      </c>
      <c r="Y10" s="73" t="s">
        <v>20</v>
      </c>
      <c r="Z10" s="99"/>
      <c r="AA10" s="99" t="str">
        <f t="shared" si="2"/>
        <v>#N/A</v>
      </c>
      <c r="AB10" s="72"/>
    </row>
    <row r="11">
      <c r="A11" s="9" t="s">
        <v>12</v>
      </c>
      <c r="B11" s="108">
        <v>11.0</v>
      </c>
      <c r="C11" s="73" t="s">
        <v>13</v>
      </c>
      <c r="D11" s="96">
        <v>44723.0</v>
      </c>
      <c r="E11" s="73" t="s">
        <v>13</v>
      </c>
      <c r="F11" s="96">
        <v>44725.0</v>
      </c>
      <c r="G11" s="73" t="s">
        <v>13</v>
      </c>
      <c r="H11" s="97">
        <f t="shared" si="1"/>
        <v>2</v>
      </c>
      <c r="I11" s="73" t="s">
        <v>13</v>
      </c>
      <c r="J11" s="4" t="s">
        <v>513</v>
      </c>
      <c r="K11" s="73" t="s">
        <v>13</v>
      </c>
      <c r="L11" s="1" t="s">
        <v>503</v>
      </c>
      <c r="M11" s="73" t="s">
        <v>13</v>
      </c>
      <c r="N11" s="4">
        <v>0.0</v>
      </c>
      <c r="O11" s="73" t="s">
        <v>13</v>
      </c>
      <c r="P11" s="4">
        <v>2.0</v>
      </c>
      <c r="Q11" s="73" t="s">
        <v>13</v>
      </c>
      <c r="R11" s="1" t="s">
        <v>393</v>
      </c>
      <c r="S11" s="73" t="s">
        <v>13</v>
      </c>
      <c r="T11" s="4">
        <v>24.0</v>
      </c>
      <c r="U11" s="73" t="s">
        <v>13</v>
      </c>
      <c r="V11" s="4">
        <v>25.0</v>
      </c>
      <c r="W11" s="73" t="s">
        <v>13</v>
      </c>
      <c r="X11" s="4">
        <v>1.0</v>
      </c>
      <c r="Y11" s="73" t="s">
        <v>20</v>
      </c>
      <c r="Z11" s="99"/>
      <c r="AA11" s="99" t="str">
        <f t="shared" si="2"/>
        <v>#N/A</v>
      </c>
      <c r="AB11" s="72"/>
    </row>
    <row r="12">
      <c r="A12" s="9" t="s">
        <v>12</v>
      </c>
      <c r="B12" s="109">
        <v>12.0</v>
      </c>
      <c r="C12" s="73" t="s">
        <v>13</v>
      </c>
      <c r="D12" s="96">
        <v>44723.0</v>
      </c>
      <c r="E12" s="73" t="s">
        <v>13</v>
      </c>
      <c r="F12" s="96">
        <v>44725.0</v>
      </c>
      <c r="G12" s="73" t="s">
        <v>13</v>
      </c>
      <c r="H12" s="97">
        <f t="shared" si="1"/>
        <v>2</v>
      </c>
      <c r="I12" s="73" t="s">
        <v>13</v>
      </c>
      <c r="J12" s="4" t="s">
        <v>514</v>
      </c>
      <c r="K12" s="73" t="s">
        <v>13</v>
      </c>
      <c r="L12" s="1" t="s">
        <v>507</v>
      </c>
      <c r="M12" s="73" t="s">
        <v>13</v>
      </c>
      <c r="N12" s="4">
        <v>0.0</v>
      </c>
      <c r="O12" s="73" t="s">
        <v>13</v>
      </c>
      <c r="P12" s="4">
        <v>2.0</v>
      </c>
      <c r="Q12" s="73" t="s">
        <v>13</v>
      </c>
      <c r="R12" s="1" t="s">
        <v>403</v>
      </c>
      <c r="S12" s="73" t="s">
        <v>13</v>
      </c>
      <c r="T12" s="4">
        <v>27.0</v>
      </c>
      <c r="U12" s="73" t="s">
        <v>13</v>
      </c>
      <c r="V12" s="4">
        <v>21.0</v>
      </c>
      <c r="W12" s="73" t="s">
        <v>13</v>
      </c>
      <c r="X12" s="4">
        <v>2.0</v>
      </c>
      <c r="Y12" s="73" t="s">
        <v>20</v>
      </c>
      <c r="Z12" s="99"/>
      <c r="AA12" s="99" t="str">
        <f t="shared" si="2"/>
        <v>#N/A</v>
      </c>
      <c r="AB12" s="72"/>
    </row>
    <row r="13">
      <c r="A13" s="9" t="s">
        <v>12</v>
      </c>
      <c r="B13" s="110">
        <v>13.0</v>
      </c>
      <c r="C13" s="73" t="s">
        <v>13</v>
      </c>
      <c r="D13" s="96">
        <v>44719.0</v>
      </c>
      <c r="E13" s="73" t="s">
        <v>13</v>
      </c>
      <c r="F13" s="96">
        <v>44722.0</v>
      </c>
      <c r="G13" s="73" t="s">
        <v>13</v>
      </c>
      <c r="H13" s="97">
        <f t="shared" si="1"/>
        <v>3</v>
      </c>
      <c r="I13" s="73" t="s">
        <v>13</v>
      </c>
      <c r="J13" s="4" t="s">
        <v>515</v>
      </c>
      <c r="K13" s="73" t="s">
        <v>13</v>
      </c>
      <c r="L13" s="1" t="s">
        <v>503</v>
      </c>
      <c r="M13" s="73" t="s">
        <v>13</v>
      </c>
      <c r="N13" s="4">
        <v>2.0</v>
      </c>
      <c r="O13" s="73" t="s">
        <v>13</v>
      </c>
      <c r="P13" s="4">
        <v>2.0</v>
      </c>
      <c r="Q13" s="73" t="s">
        <v>13</v>
      </c>
      <c r="R13" s="1" t="s">
        <v>393</v>
      </c>
      <c r="S13" s="73" t="s">
        <v>13</v>
      </c>
      <c r="T13" s="4">
        <v>89.0</v>
      </c>
      <c r="U13" s="73" t="s">
        <v>13</v>
      </c>
      <c r="V13" s="4">
        <v>34.0</v>
      </c>
      <c r="W13" s="73" t="s">
        <v>13</v>
      </c>
      <c r="X13" s="4">
        <v>7.0</v>
      </c>
      <c r="Y13" s="73" t="s">
        <v>20</v>
      </c>
      <c r="Z13" s="99"/>
      <c r="AA13" s="99" t="str">
        <f t="shared" si="2"/>
        <v>#N/A</v>
      </c>
      <c r="AB13" s="72"/>
    </row>
    <row r="14">
      <c r="A14" s="9" t="s">
        <v>12</v>
      </c>
      <c r="B14" s="111">
        <v>14.0</v>
      </c>
      <c r="C14" s="73" t="s">
        <v>13</v>
      </c>
      <c r="D14" s="96">
        <v>44726.0</v>
      </c>
      <c r="E14" s="73" t="s">
        <v>13</v>
      </c>
      <c r="F14" s="96">
        <v>44727.0</v>
      </c>
      <c r="G14" s="73" t="s">
        <v>13</v>
      </c>
      <c r="H14" s="97">
        <f t="shared" si="1"/>
        <v>1</v>
      </c>
      <c r="I14" s="73" t="s">
        <v>13</v>
      </c>
      <c r="J14" s="4" t="s">
        <v>464</v>
      </c>
      <c r="K14" s="73" t="s">
        <v>13</v>
      </c>
      <c r="L14" s="1" t="s">
        <v>510</v>
      </c>
      <c r="M14" s="73" t="s">
        <v>13</v>
      </c>
      <c r="N14" s="4">
        <v>0.0</v>
      </c>
      <c r="O14" s="73" t="s">
        <v>13</v>
      </c>
      <c r="P14" s="4">
        <v>1.0</v>
      </c>
      <c r="Q14" s="73" t="s">
        <v>13</v>
      </c>
      <c r="R14" s="1" t="s">
        <v>393</v>
      </c>
      <c r="S14" s="73" t="s">
        <v>13</v>
      </c>
      <c r="T14" s="4">
        <v>3.0</v>
      </c>
      <c r="U14" s="73" t="s">
        <v>13</v>
      </c>
      <c r="V14" s="4">
        <v>41.0</v>
      </c>
      <c r="W14" s="73" t="s">
        <v>13</v>
      </c>
      <c r="X14" s="4">
        <v>9.0</v>
      </c>
      <c r="Y14" s="73" t="s">
        <v>20</v>
      </c>
      <c r="Z14" s="99"/>
      <c r="AA14" s="99" t="str">
        <f t="shared" si="2"/>
        <v>#N/A</v>
      </c>
      <c r="AB14" s="72"/>
    </row>
    <row r="15">
      <c r="A15" s="9" t="s">
        <v>12</v>
      </c>
      <c r="B15" s="112">
        <v>15.0</v>
      </c>
      <c r="C15" s="73" t="s">
        <v>13</v>
      </c>
      <c r="D15" s="96">
        <v>44713.0</v>
      </c>
      <c r="E15" s="73" t="s">
        <v>13</v>
      </c>
      <c r="F15" s="96">
        <v>44715.0</v>
      </c>
      <c r="G15" s="73" t="s">
        <v>13</v>
      </c>
      <c r="H15" s="97">
        <f t="shared" si="1"/>
        <v>2</v>
      </c>
      <c r="I15" s="73" t="s">
        <v>13</v>
      </c>
      <c r="J15" s="4" t="s">
        <v>516</v>
      </c>
      <c r="K15" s="73" t="s">
        <v>13</v>
      </c>
      <c r="L15" s="1" t="s">
        <v>504</v>
      </c>
      <c r="M15" s="73" t="s">
        <v>13</v>
      </c>
      <c r="N15" s="4">
        <v>0.0</v>
      </c>
      <c r="O15" s="73" t="s">
        <v>13</v>
      </c>
      <c r="P15" s="4">
        <v>2.0</v>
      </c>
      <c r="Q15" s="73" t="s">
        <v>13</v>
      </c>
      <c r="R15" s="1" t="s">
        <v>393</v>
      </c>
      <c r="S15" s="73" t="s">
        <v>13</v>
      </c>
      <c r="T15" s="4">
        <v>7.0</v>
      </c>
      <c r="U15" s="73" t="s">
        <v>13</v>
      </c>
      <c r="V15" s="4">
        <v>14.0</v>
      </c>
      <c r="W15" s="73" t="s">
        <v>13</v>
      </c>
      <c r="X15" s="4">
        <v>8.0</v>
      </c>
      <c r="Y15" s="73" t="s">
        <v>20</v>
      </c>
      <c r="Z15" s="99"/>
      <c r="AA15" s="99" t="str">
        <f t="shared" si="2"/>
        <v>#N/A</v>
      </c>
      <c r="AB15" s="72"/>
    </row>
    <row r="16">
      <c r="A16" s="9" t="s">
        <v>12</v>
      </c>
      <c r="B16" s="113">
        <v>16.0</v>
      </c>
      <c r="C16" s="73" t="s">
        <v>13</v>
      </c>
      <c r="D16" s="96">
        <v>44728.0</v>
      </c>
      <c r="E16" s="73" t="s">
        <v>13</v>
      </c>
      <c r="F16" s="96">
        <v>44731.0</v>
      </c>
      <c r="G16" s="73" t="s">
        <v>13</v>
      </c>
      <c r="H16" s="97">
        <f t="shared" si="1"/>
        <v>3</v>
      </c>
      <c r="I16" s="73" t="s">
        <v>13</v>
      </c>
      <c r="J16" s="4" t="s">
        <v>517</v>
      </c>
      <c r="K16" s="73" t="s">
        <v>13</v>
      </c>
      <c r="L16" s="1" t="s">
        <v>503</v>
      </c>
      <c r="M16" s="73" t="s">
        <v>13</v>
      </c>
      <c r="N16" s="4">
        <v>1.0</v>
      </c>
      <c r="O16" s="73" t="s">
        <v>13</v>
      </c>
      <c r="P16" s="4">
        <v>1.0</v>
      </c>
      <c r="Q16" s="73" t="s">
        <v>13</v>
      </c>
      <c r="R16" s="1" t="s">
        <v>403</v>
      </c>
      <c r="S16" s="73" t="s">
        <v>13</v>
      </c>
      <c r="T16" s="4">
        <v>18.0</v>
      </c>
      <c r="U16" s="73" t="s">
        <v>13</v>
      </c>
      <c r="V16" s="4">
        <v>46.0</v>
      </c>
      <c r="W16" s="73" t="s">
        <v>13</v>
      </c>
      <c r="X16" s="4">
        <v>6.0</v>
      </c>
      <c r="Y16" s="73" t="s">
        <v>20</v>
      </c>
      <c r="Z16" s="99"/>
      <c r="AA16" s="99" t="str">
        <f t="shared" si="2"/>
        <v>#N/A</v>
      </c>
      <c r="AB16" s="72"/>
    </row>
    <row r="17">
      <c r="A17" s="9" t="s">
        <v>12</v>
      </c>
      <c r="B17" s="114">
        <v>17.0</v>
      </c>
      <c r="C17" s="73" t="s">
        <v>13</v>
      </c>
      <c r="D17" s="96">
        <v>44732.0</v>
      </c>
      <c r="E17" s="73" t="s">
        <v>13</v>
      </c>
      <c r="F17" s="96">
        <v>44735.0</v>
      </c>
      <c r="G17" s="73" t="s">
        <v>13</v>
      </c>
      <c r="H17" s="97">
        <f t="shared" si="1"/>
        <v>3</v>
      </c>
      <c r="I17" s="73" t="s">
        <v>13</v>
      </c>
      <c r="J17" s="4" t="s">
        <v>518</v>
      </c>
      <c r="K17" s="73" t="s">
        <v>13</v>
      </c>
      <c r="L17" s="1" t="s">
        <v>507</v>
      </c>
      <c r="M17" s="73" t="s">
        <v>13</v>
      </c>
      <c r="N17" s="4">
        <v>0.0</v>
      </c>
      <c r="O17" s="73" t="s">
        <v>13</v>
      </c>
      <c r="P17" s="4">
        <v>2.0</v>
      </c>
      <c r="Q17" s="73" t="s">
        <v>13</v>
      </c>
      <c r="R17" s="1" t="s">
        <v>393</v>
      </c>
      <c r="S17" s="73" t="s">
        <v>13</v>
      </c>
      <c r="T17" s="4">
        <v>28.0</v>
      </c>
      <c r="U17" s="73" t="s">
        <v>13</v>
      </c>
      <c r="V17" s="4">
        <v>16.0</v>
      </c>
      <c r="W17" s="73" t="s">
        <v>13</v>
      </c>
      <c r="X17" s="4">
        <v>3.0</v>
      </c>
      <c r="Y17" s="73" t="s">
        <v>20</v>
      </c>
      <c r="Z17" s="99"/>
      <c r="AA17" s="99" t="str">
        <f t="shared" si="2"/>
        <v>#N/A</v>
      </c>
      <c r="AB17" s="72"/>
    </row>
    <row r="18">
      <c r="A18" s="9" t="s">
        <v>12</v>
      </c>
      <c r="B18" s="115">
        <v>18.0</v>
      </c>
      <c r="C18" s="73" t="s">
        <v>13</v>
      </c>
      <c r="D18" s="96">
        <v>44719.0</v>
      </c>
      <c r="E18" s="73" t="s">
        <v>13</v>
      </c>
      <c r="F18" s="96">
        <v>44722.0</v>
      </c>
      <c r="G18" s="73" t="s">
        <v>13</v>
      </c>
      <c r="H18" s="97">
        <f t="shared" si="1"/>
        <v>3</v>
      </c>
      <c r="I18" s="73" t="s">
        <v>13</v>
      </c>
      <c r="J18" s="4" t="s">
        <v>519</v>
      </c>
      <c r="K18" s="73" t="s">
        <v>13</v>
      </c>
      <c r="L18" s="1" t="s">
        <v>503</v>
      </c>
      <c r="M18" s="73" t="s">
        <v>13</v>
      </c>
      <c r="N18" s="4">
        <v>0.0</v>
      </c>
      <c r="O18" s="73" t="s">
        <v>13</v>
      </c>
      <c r="P18" s="4">
        <v>3.0</v>
      </c>
      <c r="Q18" s="73" t="s">
        <v>13</v>
      </c>
      <c r="R18" s="1" t="s">
        <v>393</v>
      </c>
      <c r="S18" s="73" t="s">
        <v>13</v>
      </c>
      <c r="T18" s="4">
        <v>31.0</v>
      </c>
      <c r="U18" s="73" t="s">
        <v>13</v>
      </c>
      <c r="V18" s="4">
        <v>22.0</v>
      </c>
      <c r="W18" s="73" t="s">
        <v>13</v>
      </c>
      <c r="X18" s="4">
        <v>5.0</v>
      </c>
      <c r="Y18" s="73" t="s">
        <v>20</v>
      </c>
      <c r="Z18" s="99"/>
      <c r="AA18" s="99" t="str">
        <f t="shared" si="2"/>
        <v>#N/A</v>
      </c>
      <c r="AB18" s="72"/>
    </row>
    <row r="19">
      <c r="A19" s="9" t="s">
        <v>12</v>
      </c>
      <c r="B19" s="116">
        <v>19.0</v>
      </c>
      <c r="C19" s="73" t="s">
        <v>13</v>
      </c>
      <c r="D19" s="96">
        <v>44726.0</v>
      </c>
      <c r="E19" s="73" t="s">
        <v>13</v>
      </c>
      <c r="F19" s="96">
        <v>44727.0</v>
      </c>
      <c r="G19" s="73" t="s">
        <v>13</v>
      </c>
      <c r="H19" s="97">
        <f t="shared" si="1"/>
        <v>1</v>
      </c>
      <c r="I19" s="73" t="s">
        <v>13</v>
      </c>
      <c r="J19" s="4" t="s">
        <v>467</v>
      </c>
      <c r="K19" s="73" t="s">
        <v>13</v>
      </c>
      <c r="L19" s="1" t="s">
        <v>504</v>
      </c>
      <c r="M19" s="73" t="s">
        <v>13</v>
      </c>
      <c r="N19" s="4">
        <v>0.0</v>
      </c>
      <c r="O19" s="73" t="s">
        <v>13</v>
      </c>
      <c r="P19" s="4">
        <v>3.0</v>
      </c>
      <c r="Q19" s="73" t="s">
        <v>13</v>
      </c>
      <c r="R19" s="1" t="s">
        <v>393</v>
      </c>
      <c r="S19" s="73" t="s">
        <v>13</v>
      </c>
      <c r="T19" s="4">
        <v>33.0</v>
      </c>
      <c r="U19" s="73" t="s">
        <v>13</v>
      </c>
      <c r="V19" s="4">
        <v>24.0</v>
      </c>
      <c r="W19" s="73" t="s">
        <v>13</v>
      </c>
      <c r="X19" s="4">
        <v>9.0</v>
      </c>
      <c r="Y19" s="73" t="s">
        <v>20</v>
      </c>
      <c r="Z19" s="99"/>
      <c r="AA19" s="99" t="str">
        <f t="shared" si="2"/>
        <v>#N/A</v>
      </c>
      <c r="AB19" s="72"/>
    </row>
    <row r="20">
      <c r="A20" s="9" t="s">
        <v>12</v>
      </c>
      <c r="B20" s="117">
        <v>20.0</v>
      </c>
      <c r="C20" s="73" t="s">
        <v>13</v>
      </c>
      <c r="D20" s="96">
        <v>44717.0</v>
      </c>
      <c r="E20" s="73" t="s">
        <v>13</v>
      </c>
      <c r="F20" s="96">
        <v>44718.0</v>
      </c>
      <c r="G20" s="73" t="s">
        <v>13</v>
      </c>
      <c r="H20" s="97">
        <f t="shared" si="1"/>
        <v>1</v>
      </c>
      <c r="I20" s="73" t="s">
        <v>13</v>
      </c>
      <c r="J20" s="4" t="s">
        <v>463</v>
      </c>
      <c r="K20" s="73" t="s">
        <v>13</v>
      </c>
      <c r="L20" s="1" t="s">
        <v>503</v>
      </c>
      <c r="M20" s="73" t="s">
        <v>13</v>
      </c>
      <c r="N20" s="4">
        <v>0.0</v>
      </c>
      <c r="O20" s="73" t="s">
        <v>13</v>
      </c>
      <c r="P20" s="4">
        <v>2.0</v>
      </c>
      <c r="Q20" s="73" t="s">
        <v>13</v>
      </c>
      <c r="R20" s="1" t="s">
        <v>403</v>
      </c>
      <c r="S20" s="73" t="s">
        <v>13</v>
      </c>
      <c r="T20" s="4">
        <v>36.0</v>
      </c>
      <c r="U20" s="73" t="s">
        <v>13</v>
      </c>
      <c r="V20" s="4">
        <v>33.0</v>
      </c>
      <c r="W20" s="73" t="s">
        <v>13</v>
      </c>
      <c r="X20" s="4">
        <v>1.0</v>
      </c>
      <c r="Y20" s="73" t="s">
        <v>20</v>
      </c>
      <c r="Z20" s="99"/>
      <c r="AA20" s="99" t="str">
        <f t="shared" si="2"/>
        <v>#N/A</v>
      </c>
      <c r="AB20" s="72"/>
    </row>
    <row r="21" ht="15.75" customHeight="1">
      <c r="A21" s="9" t="s">
        <v>12</v>
      </c>
      <c r="B21" s="118">
        <v>21.0</v>
      </c>
      <c r="C21" s="73" t="s">
        <v>13</v>
      </c>
      <c r="D21" s="96">
        <v>44732.0</v>
      </c>
      <c r="E21" s="73" t="s">
        <v>13</v>
      </c>
      <c r="F21" s="96">
        <v>44735.0</v>
      </c>
      <c r="G21" s="73" t="s">
        <v>13</v>
      </c>
      <c r="H21" s="97">
        <f t="shared" si="1"/>
        <v>3</v>
      </c>
      <c r="I21" s="73" t="s">
        <v>13</v>
      </c>
      <c r="J21" s="4" t="s">
        <v>520</v>
      </c>
      <c r="K21" s="73" t="s">
        <v>13</v>
      </c>
      <c r="L21" s="1" t="s">
        <v>507</v>
      </c>
      <c r="M21" s="73" t="s">
        <v>13</v>
      </c>
      <c r="N21" s="4">
        <v>0.0</v>
      </c>
      <c r="O21" s="73" t="s">
        <v>13</v>
      </c>
      <c r="P21" s="4">
        <v>1.0</v>
      </c>
      <c r="Q21" s="73" t="s">
        <v>13</v>
      </c>
      <c r="R21" s="1" t="s">
        <v>393</v>
      </c>
      <c r="S21" s="73" t="s">
        <v>13</v>
      </c>
      <c r="T21" s="4">
        <v>4.0</v>
      </c>
      <c r="U21" s="73" t="s">
        <v>13</v>
      </c>
      <c r="V21" s="4">
        <v>45.0</v>
      </c>
      <c r="W21" s="73" t="s">
        <v>13</v>
      </c>
      <c r="X21" s="4">
        <v>6.0</v>
      </c>
      <c r="Y21" s="73" t="s">
        <v>20</v>
      </c>
      <c r="Z21" s="99"/>
      <c r="AA21" s="99" t="str">
        <f t="shared" si="2"/>
        <v>#N/A</v>
      </c>
      <c r="AB21" s="72"/>
    </row>
    <row r="22" ht="15.75" customHeight="1">
      <c r="A22" s="9" t="s">
        <v>12</v>
      </c>
      <c r="B22" s="119">
        <v>22.0</v>
      </c>
      <c r="C22" s="73" t="s">
        <v>13</v>
      </c>
      <c r="D22" s="96">
        <v>44720.0</v>
      </c>
      <c r="E22" s="73" t="s">
        <v>13</v>
      </c>
      <c r="F22" s="96">
        <v>44722.0</v>
      </c>
      <c r="G22" s="73" t="s">
        <v>13</v>
      </c>
      <c r="H22" s="97">
        <f t="shared" si="1"/>
        <v>2</v>
      </c>
      <c r="I22" s="73" t="s">
        <v>13</v>
      </c>
      <c r="J22" s="4" t="s">
        <v>521</v>
      </c>
      <c r="K22" s="73" t="s">
        <v>13</v>
      </c>
      <c r="L22" s="1" t="s">
        <v>503</v>
      </c>
      <c r="M22" s="73" t="s">
        <v>13</v>
      </c>
      <c r="N22" s="4">
        <v>2.0</v>
      </c>
      <c r="O22" s="73" t="s">
        <v>13</v>
      </c>
      <c r="P22" s="4">
        <v>2.0</v>
      </c>
      <c r="Q22" s="73" t="s">
        <v>13</v>
      </c>
      <c r="R22" s="1" t="s">
        <v>403</v>
      </c>
      <c r="S22" s="73" t="s">
        <v>13</v>
      </c>
      <c r="T22" s="4">
        <v>40.0</v>
      </c>
      <c r="U22" s="73" t="s">
        <v>13</v>
      </c>
      <c r="V22" s="4">
        <v>36.0</v>
      </c>
      <c r="W22" s="73" t="s">
        <v>13</v>
      </c>
      <c r="X22" s="4">
        <v>3.0</v>
      </c>
      <c r="Y22" s="73" t="s">
        <v>20</v>
      </c>
      <c r="Z22" s="99"/>
      <c r="AA22" s="99" t="str">
        <f t="shared" si="2"/>
        <v>#N/A</v>
      </c>
      <c r="AB22" s="72"/>
    </row>
    <row r="23" ht="15.75" customHeight="1">
      <c r="A23" s="9" t="s">
        <v>12</v>
      </c>
      <c r="B23" s="95">
        <v>23.0</v>
      </c>
      <c r="C23" s="73" t="s">
        <v>13</v>
      </c>
      <c r="D23" s="96">
        <v>44713.0</v>
      </c>
      <c r="E23" s="73" t="s">
        <v>13</v>
      </c>
      <c r="F23" s="96">
        <v>44715.0</v>
      </c>
      <c r="G23" s="73" t="s">
        <v>13</v>
      </c>
      <c r="H23" s="97">
        <f t="shared" si="1"/>
        <v>2</v>
      </c>
      <c r="I23" s="73" t="s">
        <v>13</v>
      </c>
      <c r="J23" s="4" t="s">
        <v>522</v>
      </c>
      <c r="K23" s="73" t="s">
        <v>13</v>
      </c>
      <c r="L23" s="1" t="s">
        <v>504</v>
      </c>
      <c r="M23" s="73" t="s">
        <v>13</v>
      </c>
      <c r="N23" s="4">
        <v>0.0</v>
      </c>
      <c r="O23" s="73" t="s">
        <v>13</v>
      </c>
      <c r="P23" s="4">
        <v>2.0</v>
      </c>
      <c r="Q23" s="73" t="s">
        <v>13</v>
      </c>
      <c r="R23" s="1" t="s">
        <v>393</v>
      </c>
      <c r="S23" s="73" t="s">
        <v>13</v>
      </c>
      <c r="T23" s="4">
        <v>43.0</v>
      </c>
      <c r="U23" s="73" t="s">
        <v>13</v>
      </c>
      <c r="V23" s="4">
        <v>42.0</v>
      </c>
      <c r="W23" s="73" t="s">
        <v>13</v>
      </c>
      <c r="X23" s="4">
        <v>2.0</v>
      </c>
      <c r="Y23" s="73" t="s">
        <v>20</v>
      </c>
      <c r="Z23" s="99"/>
      <c r="AA23" s="99" t="str">
        <f t="shared" si="2"/>
        <v>#N/A</v>
      </c>
      <c r="AB23" s="72"/>
    </row>
    <row r="24" ht="15.75" customHeight="1">
      <c r="A24" s="9" t="s">
        <v>12</v>
      </c>
      <c r="B24" s="120">
        <v>24.0</v>
      </c>
      <c r="C24" s="73" t="s">
        <v>13</v>
      </c>
      <c r="D24" s="96">
        <v>44736.0</v>
      </c>
      <c r="E24" s="73" t="s">
        <v>13</v>
      </c>
      <c r="F24" s="96">
        <v>44737.0</v>
      </c>
      <c r="G24" s="73" t="s">
        <v>13</v>
      </c>
      <c r="H24" s="97">
        <f t="shared" si="1"/>
        <v>1</v>
      </c>
      <c r="I24" s="73" t="s">
        <v>13</v>
      </c>
      <c r="J24" s="4" t="s">
        <v>462</v>
      </c>
      <c r="K24" s="73" t="s">
        <v>13</v>
      </c>
      <c r="L24" s="1" t="s">
        <v>510</v>
      </c>
      <c r="M24" s="73" t="s">
        <v>13</v>
      </c>
      <c r="N24" s="4">
        <v>0.0</v>
      </c>
      <c r="O24" s="73" t="s">
        <v>13</v>
      </c>
      <c r="P24" s="4">
        <v>1.0</v>
      </c>
      <c r="Q24" s="73" t="s">
        <v>13</v>
      </c>
      <c r="R24" s="1" t="s">
        <v>393</v>
      </c>
      <c r="S24" s="73" t="s">
        <v>13</v>
      </c>
      <c r="T24" s="4">
        <v>11.0</v>
      </c>
      <c r="U24" s="73" t="s">
        <v>13</v>
      </c>
      <c r="V24" s="98">
        <v>15.0</v>
      </c>
      <c r="W24" s="73" t="s">
        <v>13</v>
      </c>
      <c r="X24" s="4">
        <v>4.0</v>
      </c>
      <c r="Y24" s="73" t="s">
        <v>20</v>
      </c>
      <c r="Z24" s="99"/>
      <c r="AA24" s="99" t="str">
        <f t="shared" si="2"/>
        <v>#N/A</v>
      </c>
      <c r="AB24" s="72"/>
    </row>
    <row r="25" ht="15.75" customHeight="1">
      <c r="A25" s="9" t="s">
        <v>12</v>
      </c>
      <c r="B25" s="121">
        <v>25.0</v>
      </c>
      <c r="C25" s="73" t="s">
        <v>13</v>
      </c>
      <c r="D25" s="96">
        <v>44715.0</v>
      </c>
      <c r="E25" s="73" t="s">
        <v>13</v>
      </c>
      <c r="F25" s="96">
        <v>44718.0</v>
      </c>
      <c r="G25" s="73" t="s">
        <v>13</v>
      </c>
      <c r="H25" s="97">
        <f t="shared" si="1"/>
        <v>3</v>
      </c>
      <c r="I25" s="73" t="s">
        <v>13</v>
      </c>
      <c r="J25" s="4" t="s">
        <v>523</v>
      </c>
      <c r="K25" s="73" t="s">
        <v>13</v>
      </c>
      <c r="L25" s="1" t="s">
        <v>510</v>
      </c>
      <c r="M25" s="73" t="s">
        <v>13</v>
      </c>
      <c r="N25" s="4">
        <v>0.0</v>
      </c>
      <c r="O25" s="73" t="s">
        <v>13</v>
      </c>
      <c r="P25" s="4">
        <v>2.0</v>
      </c>
      <c r="Q25" s="73" t="s">
        <v>13</v>
      </c>
      <c r="R25" s="1" t="s">
        <v>403</v>
      </c>
      <c r="S25" s="73" t="s">
        <v>13</v>
      </c>
      <c r="T25" s="4">
        <v>44.0</v>
      </c>
      <c r="U25" s="73" t="s">
        <v>13</v>
      </c>
      <c r="V25" s="98">
        <v>23.0</v>
      </c>
      <c r="W25" s="73" t="s">
        <v>13</v>
      </c>
      <c r="X25" s="4">
        <v>8.0</v>
      </c>
      <c r="Y25" s="73" t="s">
        <v>20</v>
      </c>
      <c r="Z25" s="99"/>
      <c r="AA25" s="99" t="str">
        <f t="shared" si="2"/>
        <v>#N/A</v>
      </c>
      <c r="AB25" s="72"/>
    </row>
    <row r="26" ht="15.75" customHeight="1">
      <c r="A26" s="9" t="s">
        <v>12</v>
      </c>
      <c r="B26" s="98">
        <v>26.0</v>
      </c>
      <c r="C26" s="73" t="s">
        <v>13</v>
      </c>
      <c r="D26" s="96">
        <v>44743.0</v>
      </c>
      <c r="E26" s="73" t="s">
        <v>13</v>
      </c>
      <c r="F26" s="96">
        <v>44745.0</v>
      </c>
      <c r="G26" s="73" t="s">
        <v>13</v>
      </c>
      <c r="H26" s="97">
        <f t="shared" si="1"/>
        <v>2</v>
      </c>
      <c r="I26" s="73" t="s">
        <v>13</v>
      </c>
      <c r="J26" s="4" t="s">
        <v>524</v>
      </c>
      <c r="K26" s="73" t="s">
        <v>13</v>
      </c>
      <c r="L26" s="1" t="s">
        <v>504</v>
      </c>
      <c r="M26" s="73" t="s">
        <v>13</v>
      </c>
      <c r="N26" s="4">
        <v>2.0</v>
      </c>
      <c r="O26" s="73" t="s">
        <v>13</v>
      </c>
      <c r="P26" s="4">
        <v>1.0</v>
      </c>
      <c r="Q26" s="73" t="s">
        <v>13</v>
      </c>
      <c r="R26" s="1" t="s">
        <v>393</v>
      </c>
      <c r="S26" s="73" t="s">
        <v>13</v>
      </c>
      <c r="T26" s="4">
        <v>48.0</v>
      </c>
      <c r="U26" s="73" t="s">
        <v>13</v>
      </c>
      <c r="V26" s="4">
        <v>32.0</v>
      </c>
      <c r="W26" s="73" t="s">
        <v>13</v>
      </c>
      <c r="X26" s="4">
        <v>7.0</v>
      </c>
      <c r="Y26" s="73" t="s">
        <v>20</v>
      </c>
      <c r="Z26" s="99"/>
      <c r="AA26" s="99" t="str">
        <f t="shared" si="2"/>
        <v>#N/A</v>
      </c>
      <c r="AB26" s="72"/>
    </row>
    <row r="27" ht="15.75" customHeight="1">
      <c r="A27" s="9" t="s">
        <v>12</v>
      </c>
      <c r="B27" s="122">
        <v>27.0</v>
      </c>
      <c r="C27" s="73" t="s">
        <v>13</v>
      </c>
      <c r="D27" s="96">
        <v>44743.0</v>
      </c>
      <c r="E27" s="73" t="s">
        <v>13</v>
      </c>
      <c r="F27" s="96">
        <v>44746.0</v>
      </c>
      <c r="G27" s="73" t="s">
        <v>13</v>
      </c>
      <c r="H27" s="97">
        <f t="shared" si="1"/>
        <v>3</v>
      </c>
      <c r="I27" s="73" t="s">
        <v>13</v>
      </c>
      <c r="J27" s="4" t="s">
        <v>502</v>
      </c>
      <c r="K27" s="73" t="s">
        <v>13</v>
      </c>
      <c r="L27" s="1" t="s">
        <v>503</v>
      </c>
      <c r="M27" s="73" t="s">
        <v>13</v>
      </c>
      <c r="N27" s="4">
        <v>0.0</v>
      </c>
      <c r="O27" s="73" t="s">
        <v>13</v>
      </c>
      <c r="P27" s="4">
        <v>2.0</v>
      </c>
      <c r="Q27" s="73" t="s">
        <v>13</v>
      </c>
      <c r="R27" s="1" t="s">
        <v>393</v>
      </c>
      <c r="S27" s="73" t="s">
        <v>13</v>
      </c>
      <c r="T27" s="4">
        <v>52.0</v>
      </c>
      <c r="U27" s="73" t="s">
        <v>13</v>
      </c>
      <c r="V27" s="4">
        <v>15.0</v>
      </c>
      <c r="W27" s="73" t="s">
        <v>13</v>
      </c>
      <c r="X27" s="4">
        <v>1.0</v>
      </c>
      <c r="Y27" s="73" t="s">
        <v>20</v>
      </c>
      <c r="Z27" s="99"/>
      <c r="AA27" s="99" t="str">
        <f t="shared" si="2"/>
        <v>#N/A</v>
      </c>
      <c r="AB27" s="72"/>
    </row>
    <row r="28" ht="15.75" customHeight="1">
      <c r="A28" s="9" t="s">
        <v>12</v>
      </c>
      <c r="B28" s="123">
        <v>28.0</v>
      </c>
      <c r="C28" s="73" t="s">
        <v>13</v>
      </c>
      <c r="D28" s="96">
        <v>44743.0</v>
      </c>
      <c r="E28" s="73" t="s">
        <v>13</v>
      </c>
      <c r="F28" s="96">
        <v>44745.0</v>
      </c>
      <c r="G28" s="73" t="s">
        <v>13</v>
      </c>
      <c r="H28" s="97">
        <f t="shared" si="1"/>
        <v>2</v>
      </c>
      <c r="I28" s="73" t="s">
        <v>13</v>
      </c>
      <c r="J28" s="4" t="s">
        <v>525</v>
      </c>
      <c r="K28" s="73" t="s">
        <v>13</v>
      </c>
      <c r="L28" s="1" t="s">
        <v>507</v>
      </c>
      <c r="M28" s="73" t="s">
        <v>13</v>
      </c>
      <c r="N28" s="4">
        <v>0.0</v>
      </c>
      <c r="O28" s="73" t="s">
        <v>13</v>
      </c>
      <c r="P28" s="4">
        <v>1.0</v>
      </c>
      <c r="Q28" s="73" t="s">
        <v>13</v>
      </c>
      <c r="R28" s="1" t="s">
        <v>403</v>
      </c>
      <c r="S28" s="73" t="s">
        <v>13</v>
      </c>
      <c r="T28" s="4">
        <v>19.0</v>
      </c>
      <c r="U28" s="73" t="s">
        <v>13</v>
      </c>
      <c r="V28" s="4">
        <v>25.0</v>
      </c>
      <c r="W28" s="73" t="s">
        <v>13</v>
      </c>
      <c r="X28" s="4">
        <v>5.0</v>
      </c>
      <c r="Y28" s="73" t="s">
        <v>20</v>
      </c>
      <c r="Z28" s="99"/>
      <c r="AA28" s="99" t="str">
        <f t="shared" si="2"/>
        <v>#N/A</v>
      </c>
      <c r="AB28" s="72"/>
    </row>
    <row r="29" ht="15.75" customHeight="1">
      <c r="A29" s="9" t="s">
        <v>12</v>
      </c>
      <c r="B29" s="124">
        <v>29.0</v>
      </c>
      <c r="C29" s="73" t="s">
        <v>13</v>
      </c>
      <c r="D29" s="96">
        <v>44747.0</v>
      </c>
      <c r="E29" s="73" t="s">
        <v>13</v>
      </c>
      <c r="F29" s="96">
        <v>44748.0</v>
      </c>
      <c r="G29" s="73" t="s">
        <v>13</v>
      </c>
      <c r="H29" s="97">
        <f t="shared" si="1"/>
        <v>1</v>
      </c>
      <c r="I29" s="73" t="s">
        <v>13</v>
      </c>
      <c r="J29" s="4" t="s">
        <v>471</v>
      </c>
      <c r="K29" s="73" t="s">
        <v>13</v>
      </c>
      <c r="L29" s="1" t="s">
        <v>503</v>
      </c>
      <c r="M29" s="73" t="s">
        <v>13</v>
      </c>
      <c r="N29" s="4">
        <v>2.0</v>
      </c>
      <c r="O29" s="73" t="s">
        <v>13</v>
      </c>
      <c r="P29" s="4">
        <v>2.0</v>
      </c>
      <c r="Q29" s="73" t="s">
        <v>13</v>
      </c>
      <c r="R29" s="1" t="s">
        <v>393</v>
      </c>
      <c r="S29" s="73" t="s">
        <v>13</v>
      </c>
      <c r="T29" s="4">
        <v>55.0</v>
      </c>
      <c r="U29" s="73" t="s">
        <v>13</v>
      </c>
      <c r="V29" s="4">
        <v>34.0</v>
      </c>
      <c r="W29" s="73" t="s">
        <v>13</v>
      </c>
      <c r="X29" s="4">
        <v>4.0</v>
      </c>
      <c r="Y29" s="73" t="s">
        <v>20</v>
      </c>
      <c r="Z29" s="99"/>
      <c r="AA29" s="99" t="str">
        <f t="shared" si="2"/>
        <v>#N/A</v>
      </c>
      <c r="AB29" s="72"/>
    </row>
    <row r="30" ht="15.75" customHeight="1">
      <c r="A30" s="9" t="s">
        <v>12</v>
      </c>
      <c r="B30" s="125">
        <v>30.0</v>
      </c>
      <c r="C30" s="73" t="s">
        <v>13</v>
      </c>
      <c r="D30" s="96">
        <v>44747.0</v>
      </c>
      <c r="E30" s="73" t="s">
        <v>13</v>
      </c>
      <c r="F30" s="96">
        <v>44749.0</v>
      </c>
      <c r="G30" s="73" t="s">
        <v>13</v>
      </c>
      <c r="H30" s="97">
        <f t="shared" si="1"/>
        <v>2</v>
      </c>
      <c r="I30" s="73" t="s">
        <v>13</v>
      </c>
      <c r="J30" s="4" t="s">
        <v>526</v>
      </c>
      <c r="K30" s="73" t="s">
        <v>13</v>
      </c>
      <c r="L30" s="1" t="s">
        <v>510</v>
      </c>
      <c r="M30" s="73" t="s">
        <v>13</v>
      </c>
      <c r="N30" s="4">
        <v>1.0</v>
      </c>
      <c r="O30" s="73" t="s">
        <v>13</v>
      </c>
      <c r="P30" s="4">
        <v>1.0</v>
      </c>
      <c r="Q30" s="73" t="s">
        <v>13</v>
      </c>
      <c r="R30" s="1" t="s">
        <v>393</v>
      </c>
      <c r="S30" s="73" t="s">
        <v>13</v>
      </c>
      <c r="T30" s="4">
        <v>50.0</v>
      </c>
      <c r="U30" s="73" t="s">
        <v>13</v>
      </c>
      <c r="V30" s="4">
        <v>13.0</v>
      </c>
      <c r="W30" s="73" t="s">
        <v>13</v>
      </c>
      <c r="X30" s="4">
        <v>1.0</v>
      </c>
      <c r="Y30" s="73" t="s">
        <v>20</v>
      </c>
      <c r="Z30" s="99"/>
      <c r="AA30" s="99" t="str">
        <f t="shared" si="2"/>
        <v>#N/A</v>
      </c>
      <c r="AB30" s="72"/>
    </row>
    <row r="31" ht="15.75" customHeight="1">
      <c r="A31" s="9" t="s">
        <v>12</v>
      </c>
      <c r="B31" s="126">
        <v>31.0</v>
      </c>
      <c r="C31" s="73" t="s">
        <v>13</v>
      </c>
      <c r="D31" s="96">
        <v>44747.0</v>
      </c>
      <c r="E31" s="73" t="s">
        <v>13</v>
      </c>
      <c r="F31" s="96">
        <v>44749.0</v>
      </c>
      <c r="G31" s="73" t="s">
        <v>13</v>
      </c>
      <c r="H31" s="97">
        <f t="shared" si="1"/>
        <v>2</v>
      </c>
      <c r="I31" s="73" t="s">
        <v>13</v>
      </c>
      <c r="J31" s="4" t="s">
        <v>512</v>
      </c>
      <c r="K31" s="73" t="s">
        <v>13</v>
      </c>
      <c r="L31" s="1" t="s">
        <v>504</v>
      </c>
      <c r="M31" s="73" t="s">
        <v>13</v>
      </c>
      <c r="N31" s="4">
        <v>0.0</v>
      </c>
      <c r="O31" s="73" t="s">
        <v>13</v>
      </c>
      <c r="P31" s="4">
        <v>2.0</v>
      </c>
      <c r="Q31" s="73" t="s">
        <v>13</v>
      </c>
      <c r="R31" s="1" t="s">
        <v>393</v>
      </c>
      <c r="S31" s="73" t="s">
        <v>13</v>
      </c>
      <c r="T31" s="4">
        <v>59.0</v>
      </c>
      <c r="U31" s="73" t="s">
        <v>13</v>
      </c>
      <c r="V31" s="4">
        <v>11.0</v>
      </c>
      <c r="W31" s="73" t="s">
        <v>13</v>
      </c>
      <c r="X31" s="4">
        <v>3.0</v>
      </c>
      <c r="Y31" s="73" t="s">
        <v>20</v>
      </c>
      <c r="Z31" s="99"/>
      <c r="AA31" s="99" t="str">
        <f t="shared" si="2"/>
        <v>#N/A</v>
      </c>
      <c r="AB31" s="72"/>
    </row>
    <row r="32" ht="15.75" customHeight="1">
      <c r="A32" s="9" t="s">
        <v>12</v>
      </c>
      <c r="B32" s="127">
        <v>32.0</v>
      </c>
      <c r="C32" s="73" t="s">
        <v>13</v>
      </c>
      <c r="D32" s="96">
        <v>44750.0</v>
      </c>
      <c r="E32" s="73" t="s">
        <v>13</v>
      </c>
      <c r="F32" s="96">
        <v>44752.0</v>
      </c>
      <c r="G32" s="73" t="s">
        <v>13</v>
      </c>
      <c r="H32" s="97">
        <f t="shared" si="1"/>
        <v>2</v>
      </c>
      <c r="I32" s="73" t="s">
        <v>13</v>
      </c>
      <c r="J32" s="4" t="s">
        <v>527</v>
      </c>
      <c r="K32" s="73" t="s">
        <v>13</v>
      </c>
      <c r="L32" s="1" t="s">
        <v>503</v>
      </c>
      <c r="M32" s="73" t="s">
        <v>13</v>
      </c>
      <c r="N32" s="4">
        <v>2.0</v>
      </c>
      <c r="O32" s="73" t="s">
        <v>13</v>
      </c>
      <c r="P32" s="4">
        <v>1.0</v>
      </c>
      <c r="Q32" s="73" t="s">
        <v>13</v>
      </c>
      <c r="R32" s="1" t="s">
        <v>403</v>
      </c>
      <c r="S32" s="73" t="s">
        <v>13</v>
      </c>
      <c r="T32" s="4">
        <v>63.0</v>
      </c>
      <c r="U32" s="73" t="s">
        <v>13</v>
      </c>
      <c r="V32" s="4">
        <v>12.0</v>
      </c>
      <c r="W32" s="73" t="s">
        <v>13</v>
      </c>
      <c r="X32" s="4">
        <v>9.0</v>
      </c>
      <c r="Y32" s="73" t="s">
        <v>20</v>
      </c>
      <c r="Z32" s="99"/>
      <c r="AA32" s="99" t="str">
        <f t="shared" si="2"/>
        <v>#N/A</v>
      </c>
      <c r="AB32" s="72"/>
    </row>
    <row r="33" ht="15.75" customHeight="1">
      <c r="A33" s="9" t="s">
        <v>12</v>
      </c>
      <c r="B33" s="128">
        <v>33.0</v>
      </c>
      <c r="C33" s="73" t="s">
        <v>13</v>
      </c>
      <c r="D33" s="96">
        <v>44750.0</v>
      </c>
      <c r="E33" s="73" t="s">
        <v>13</v>
      </c>
      <c r="F33" s="96">
        <v>44753.0</v>
      </c>
      <c r="G33" s="73" t="s">
        <v>13</v>
      </c>
      <c r="H33" s="97">
        <f t="shared" si="1"/>
        <v>3</v>
      </c>
      <c r="I33" s="73" t="s">
        <v>13</v>
      </c>
      <c r="J33" s="4" t="s">
        <v>528</v>
      </c>
      <c r="K33" s="73" t="s">
        <v>13</v>
      </c>
      <c r="L33" s="1" t="s">
        <v>507</v>
      </c>
      <c r="M33" s="73" t="s">
        <v>13</v>
      </c>
      <c r="N33" s="4">
        <v>1.0</v>
      </c>
      <c r="O33" s="73" t="s">
        <v>13</v>
      </c>
      <c r="P33" s="4">
        <v>2.0</v>
      </c>
      <c r="Q33" s="73" t="s">
        <v>13</v>
      </c>
      <c r="R33" s="1" t="s">
        <v>393</v>
      </c>
      <c r="S33" s="73" t="s">
        <v>13</v>
      </c>
      <c r="T33" s="4">
        <v>66.0</v>
      </c>
      <c r="U33" s="73" t="s">
        <v>13</v>
      </c>
      <c r="V33" s="4">
        <v>14.0</v>
      </c>
      <c r="W33" s="73" t="s">
        <v>13</v>
      </c>
      <c r="X33" s="4">
        <v>7.0</v>
      </c>
      <c r="Y33" s="73" t="s">
        <v>20</v>
      </c>
      <c r="Z33" s="99"/>
      <c r="AA33" s="99" t="str">
        <f t="shared" si="2"/>
        <v>#N/A</v>
      </c>
      <c r="AB33" s="72"/>
    </row>
    <row r="34" ht="15.75" customHeight="1">
      <c r="A34" s="9" t="s">
        <v>12</v>
      </c>
      <c r="B34" s="129">
        <v>34.0</v>
      </c>
      <c r="C34" s="73" t="s">
        <v>13</v>
      </c>
      <c r="D34" s="96">
        <v>44750.0</v>
      </c>
      <c r="E34" s="73" t="s">
        <v>13</v>
      </c>
      <c r="F34" s="96">
        <v>44754.0</v>
      </c>
      <c r="G34" s="73" t="s">
        <v>13</v>
      </c>
      <c r="H34" s="97">
        <f t="shared" si="1"/>
        <v>4</v>
      </c>
      <c r="I34" s="73" t="s">
        <v>13</v>
      </c>
      <c r="J34" s="4" t="s">
        <v>529</v>
      </c>
      <c r="K34" s="73" t="s">
        <v>13</v>
      </c>
      <c r="L34" s="1" t="s">
        <v>503</v>
      </c>
      <c r="M34" s="73" t="s">
        <v>13</v>
      </c>
      <c r="N34" s="4">
        <v>0.0</v>
      </c>
      <c r="O34" s="73" t="s">
        <v>13</v>
      </c>
      <c r="P34" s="4">
        <v>1.0</v>
      </c>
      <c r="Q34" s="73" t="s">
        <v>13</v>
      </c>
      <c r="R34" s="1" t="s">
        <v>393</v>
      </c>
      <c r="S34" s="73" t="s">
        <v>13</v>
      </c>
      <c r="T34" s="4">
        <v>46.0</v>
      </c>
      <c r="U34" s="73" t="s">
        <v>13</v>
      </c>
      <c r="V34" s="4">
        <v>31.0</v>
      </c>
      <c r="W34" s="73" t="s">
        <v>13</v>
      </c>
      <c r="X34" s="4">
        <v>6.0</v>
      </c>
      <c r="Y34" s="73" t="s">
        <v>20</v>
      </c>
      <c r="Z34" s="99"/>
      <c r="AA34" s="99" t="str">
        <f t="shared" si="2"/>
        <v>#N/A</v>
      </c>
      <c r="AB34" s="72"/>
    </row>
    <row r="35" ht="15.75" customHeight="1">
      <c r="A35" s="9" t="s">
        <v>12</v>
      </c>
      <c r="B35" s="130">
        <v>35.0</v>
      </c>
      <c r="C35" s="73" t="s">
        <v>13</v>
      </c>
      <c r="D35" s="96">
        <v>44755.0</v>
      </c>
      <c r="E35" s="73" t="s">
        <v>13</v>
      </c>
      <c r="F35" s="96">
        <v>44756.0</v>
      </c>
      <c r="G35" s="73" t="s">
        <v>13</v>
      </c>
      <c r="H35" s="97">
        <f t="shared" si="1"/>
        <v>1</v>
      </c>
      <c r="I35" s="73" t="s">
        <v>13</v>
      </c>
      <c r="J35" s="4" t="s">
        <v>461</v>
      </c>
      <c r="K35" s="73" t="s">
        <v>13</v>
      </c>
      <c r="L35" s="1" t="s">
        <v>504</v>
      </c>
      <c r="M35" s="73" t="s">
        <v>13</v>
      </c>
      <c r="N35" s="4">
        <v>0.0</v>
      </c>
      <c r="O35" s="73" t="s">
        <v>13</v>
      </c>
      <c r="P35" s="4">
        <v>1.0</v>
      </c>
      <c r="Q35" s="73" t="s">
        <v>13</v>
      </c>
      <c r="R35" s="1" t="s">
        <v>393</v>
      </c>
      <c r="S35" s="73" t="s">
        <v>13</v>
      </c>
      <c r="T35" s="4">
        <v>54.0</v>
      </c>
      <c r="U35" s="73" t="s">
        <v>13</v>
      </c>
      <c r="V35" s="4">
        <v>23.0</v>
      </c>
      <c r="W35" s="73" t="s">
        <v>13</v>
      </c>
      <c r="X35" s="4">
        <v>3.0</v>
      </c>
      <c r="Y35" s="73" t="s">
        <v>20</v>
      </c>
      <c r="Z35" s="99"/>
      <c r="AA35" s="99" t="str">
        <f t="shared" si="2"/>
        <v>#N/A</v>
      </c>
      <c r="AB35" s="72"/>
    </row>
    <row r="36" ht="15.75" customHeight="1">
      <c r="A36" s="9" t="s">
        <v>12</v>
      </c>
      <c r="B36" s="131">
        <v>36.0</v>
      </c>
      <c r="C36" s="73" t="s">
        <v>13</v>
      </c>
      <c r="D36" s="96">
        <v>44755.0</v>
      </c>
      <c r="E36" s="73" t="s">
        <v>13</v>
      </c>
      <c r="F36" s="96">
        <v>44757.0</v>
      </c>
      <c r="G36" s="73" t="s">
        <v>13</v>
      </c>
      <c r="H36" s="97">
        <f t="shared" si="1"/>
        <v>2</v>
      </c>
      <c r="I36" s="73" t="s">
        <v>13</v>
      </c>
      <c r="J36" s="4" t="s">
        <v>530</v>
      </c>
      <c r="K36" s="73" t="s">
        <v>13</v>
      </c>
      <c r="L36" s="1" t="s">
        <v>503</v>
      </c>
      <c r="M36" s="73" t="s">
        <v>13</v>
      </c>
      <c r="N36" s="4">
        <v>0.0</v>
      </c>
      <c r="O36" s="73" t="s">
        <v>13</v>
      </c>
      <c r="P36" s="4">
        <v>2.0</v>
      </c>
      <c r="Q36" s="73" t="s">
        <v>13</v>
      </c>
      <c r="R36" s="1" t="s">
        <v>403</v>
      </c>
      <c r="S36" s="73" t="s">
        <v>13</v>
      </c>
      <c r="T36" s="4">
        <v>67.0</v>
      </c>
      <c r="U36" s="73" t="s">
        <v>13</v>
      </c>
      <c r="V36" s="4">
        <v>16.0</v>
      </c>
      <c r="W36" s="73" t="s">
        <v>13</v>
      </c>
      <c r="X36" s="4">
        <v>2.0</v>
      </c>
      <c r="Y36" s="73" t="s">
        <v>20</v>
      </c>
      <c r="Z36" s="99"/>
      <c r="AA36" s="99" t="str">
        <f t="shared" si="2"/>
        <v>#N/A</v>
      </c>
      <c r="AB36" s="72"/>
    </row>
    <row r="37" ht="15.75" customHeight="1">
      <c r="A37" s="9" t="s">
        <v>12</v>
      </c>
      <c r="B37" s="132">
        <v>37.0</v>
      </c>
      <c r="C37" s="73" t="s">
        <v>13</v>
      </c>
      <c r="D37" s="96">
        <v>44755.0</v>
      </c>
      <c r="E37" s="73" t="s">
        <v>13</v>
      </c>
      <c r="F37" s="96">
        <v>44758.0</v>
      </c>
      <c r="G37" s="73" t="s">
        <v>13</v>
      </c>
      <c r="H37" s="97">
        <f t="shared" si="1"/>
        <v>3</v>
      </c>
      <c r="I37" s="73" t="s">
        <v>13</v>
      </c>
      <c r="J37" s="4" t="s">
        <v>531</v>
      </c>
      <c r="K37" s="73" t="s">
        <v>13</v>
      </c>
      <c r="L37" s="1" t="s">
        <v>507</v>
      </c>
      <c r="M37" s="73" t="s">
        <v>13</v>
      </c>
      <c r="N37" s="4">
        <v>1.0</v>
      </c>
      <c r="O37" s="73" t="s">
        <v>13</v>
      </c>
      <c r="P37" s="4">
        <v>2.0</v>
      </c>
      <c r="Q37" s="73" t="s">
        <v>13</v>
      </c>
      <c r="R37" s="1" t="s">
        <v>393</v>
      </c>
      <c r="S37" s="73" t="s">
        <v>13</v>
      </c>
      <c r="T37" s="4">
        <v>75.0</v>
      </c>
      <c r="U37" s="73" t="s">
        <v>13</v>
      </c>
      <c r="V37" s="4">
        <v>36.0</v>
      </c>
      <c r="W37" s="73" t="s">
        <v>13</v>
      </c>
      <c r="X37" s="4">
        <v>2.0</v>
      </c>
      <c r="Y37" s="73" t="s">
        <v>20</v>
      </c>
      <c r="Z37" s="99"/>
      <c r="AA37" s="99" t="str">
        <f t="shared" si="2"/>
        <v>#N/A</v>
      </c>
      <c r="AB37" s="72"/>
    </row>
    <row r="38" ht="15.75" customHeight="1">
      <c r="A38" s="9" t="s">
        <v>12</v>
      </c>
      <c r="B38" s="133">
        <v>38.0</v>
      </c>
      <c r="C38" s="73" t="s">
        <v>13</v>
      </c>
      <c r="D38" s="96">
        <v>44755.0</v>
      </c>
      <c r="E38" s="73" t="s">
        <v>13</v>
      </c>
      <c r="F38" s="96">
        <v>44759.0</v>
      </c>
      <c r="G38" s="73" t="s">
        <v>13</v>
      </c>
      <c r="H38" s="97">
        <f t="shared" si="1"/>
        <v>4</v>
      </c>
      <c r="I38" s="73" t="s">
        <v>13</v>
      </c>
      <c r="J38" s="4" t="s">
        <v>532</v>
      </c>
      <c r="K38" s="73" t="s">
        <v>13</v>
      </c>
      <c r="L38" s="1" t="s">
        <v>503</v>
      </c>
      <c r="M38" s="73" t="s">
        <v>13</v>
      </c>
      <c r="N38" s="4">
        <v>1.0</v>
      </c>
      <c r="O38" s="73" t="s">
        <v>13</v>
      </c>
      <c r="P38" s="4">
        <v>2.0</v>
      </c>
      <c r="Q38" s="73" t="s">
        <v>13</v>
      </c>
      <c r="R38" s="1" t="s">
        <v>403</v>
      </c>
      <c r="S38" s="73" t="s">
        <v>13</v>
      </c>
      <c r="T38" s="4">
        <v>78.0</v>
      </c>
      <c r="U38" s="73" t="s">
        <v>13</v>
      </c>
      <c r="V38" s="4">
        <v>22.0</v>
      </c>
      <c r="W38" s="73" t="s">
        <v>13</v>
      </c>
      <c r="X38" s="4">
        <v>4.0</v>
      </c>
      <c r="Y38" s="73" t="s">
        <v>20</v>
      </c>
      <c r="Z38" s="99"/>
      <c r="AA38" s="99" t="str">
        <f t="shared" si="2"/>
        <v>#N/A</v>
      </c>
      <c r="AB38" s="72"/>
    </row>
    <row r="39" ht="15.75" customHeight="1">
      <c r="A39" s="9" t="s">
        <v>12</v>
      </c>
      <c r="B39" s="134">
        <v>39.0</v>
      </c>
      <c r="C39" s="73" t="s">
        <v>13</v>
      </c>
      <c r="D39" s="96">
        <v>44755.0</v>
      </c>
      <c r="E39" s="73" t="s">
        <v>13</v>
      </c>
      <c r="F39" s="96">
        <v>44759.0</v>
      </c>
      <c r="G39" s="73" t="s">
        <v>13</v>
      </c>
      <c r="H39" s="97">
        <f t="shared" si="1"/>
        <v>4</v>
      </c>
      <c r="I39" s="73" t="s">
        <v>13</v>
      </c>
      <c r="J39" s="4" t="s">
        <v>533</v>
      </c>
      <c r="K39" s="73" t="s">
        <v>13</v>
      </c>
      <c r="L39" s="1" t="s">
        <v>504</v>
      </c>
      <c r="M39" s="73" t="s">
        <v>13</v>
      </c>
      <c r="N39" s="4">
        <v>0.0</v>
      </c>
      <c r="O39" s="73" t="s">
        <v>13</v>
      </c>
      <c r="P39" s="4">
        <v>1.0</v>
      </c>
      <c r="Q39" s="73" t="s">
        <v>13</v>
      </c>
      <c r="R39" s="1" t="s">
        <v>393</v>
      </c>
      <c r="S39" s="73" t="s">
        <v>13</v>
      </c>
      <c r="T39" s="4">
        <v>69.0</v>
      </c>
      <c r="U39" s="73" t="s">
        <v>13</v>
      </c>
      <c r="V39" s="4">
        <v>21.0</v>
      </c>
      <c r="W39" s="73" t="s">
        <v>13</v>
      </c>
      <c r="X39" s="4">
        <v>7.0</v>
      </c>
      <c r="Y39" s="73" t="s">
        <v>20</v>
      </c>
      <c r="Z39" s="99"/>
      <c r="AA39" s="99" t="str">
        <f t="shared" si="2"/>
        <v>#N/A</v>
      </c>
      <c r="AB39" s="72"/>
    </row>
    <row r="40" ht="15.75" customHeight="1">
      <c r="A40" s="9" t="s">
        <v>12</v>
      </c>
      <c r="B40" s="135">
        <v>40.0</v>
      </c>
      <c r="C40" s="73" t="s">
        <v>13</v>
      </c>
      <c r="D40" s="96">
        <v>44760.0</v>
      </c>
      <c r="E40" s="73" t="s">
        <v>13</v>
      </c>
      <c r="F40" s="96">
        <v>44762.0</v>
      </c>
      <c r="G40" s="73" t="s">
        <v>13</v>
      </c>
      <c r="H40" s="97">
        <f t="shared" si="1"/>
        <v>2</v>
      </c>
      <c r="I40" s="73" t="s">
        <v>13</v>
      </c>
      <c r="J40" s="4" t="s">
        <v>516</v>
      </c>
      <c r="K40" s="73" t="s">
        <v>13</v>
      </c>
      <c r="L40" s="1" t="s">
        <v>510</v>
      </c>
      <c r="M40" s="73" t="s">
        <v>13</v>
      </c>
      <c r="N40" s="4">
        <v>0.0</v>
      </c>
      <c r="O40" s="73" t="s">
        <v>13</v>
      </c>
      <c r="P40" s="4">
        <v>2.0</v>
      </c>
      <c r="Q40" s="73" t="s">
        <v>13</v>
      </c>
      <c r="R40" s="1" t="s">
        <v>393</v>
      </c>
      <c r="S40" s="73" t="s">
        <v>13</v>
      </c>
      <c r="T40" s="4">
        <v>70.0</v>
      </c>
      <c r="U40" s="73" t="s">
        <v>13</v>
      </c>
      <c r="V40" s="4">
        <v>33.0</v>
      </c>
      <c r="W40" s="73" t="s">
        <v>13</v>
      </c>
      <c r="X40" s="4">
        <v>9.0</v>
      </c>
      <c r="Y40" s="73" t="s">
        <v>20</v>
      </c>
      <c r="Z40" s="99"/>
      <c r="AA40" s="99" t="str">
        <f t="shared" si="2"/>
        <v>#N/A</v>
      </c>
      <c r="AB40" s="72"/>
    </row>
    <row r="41" ht="15.75" customHeight="1">
      <c r="A41" s="9" t="s">
        <v>12</v>
      </c>
      <c r="B41" s="136">
        <v>41.0</v>
      </c>
      <c r="C41" s="73" t="s">
        <v>13</v>
      </c>
      <c r="D41" s="96">
        <v>44760.0</v>
      </c>
      <c r="E41" s="73" t="s">
        <v>13</v>
      </c>
      <c r="F41" s="96">
        <v>44764.0</v>
      </c>
      <c r="G41" s="73" t="s">
        <v>13</v>
      </c>
      <c r="H41" s="97">
        <f t="shared" si="1"/>
        <v>4</v>
      </c>
      <c r="I41" s="73" t="s">
        <v>13</v>
      </c>
      <c r="J41" s="4" t="s">
        <v>534</v>
      </c>
      <c r="K41" s="73" t="s">
        <v>13</v>
      </c>
      <c r="L41" s="1" t="s">
        <v>510</v>
      </c>
      <c r="M41" s="73" t="s">
        <v>13</v>
      </c>
      <c r="N41" s="4">
        <v>1.0</v>
      </c>
      <c r="O41" s="73" t="s">
        <v>13</v>
      </c>
      <c r="P41" s="4">
        <v>2.0</v>
      </c>
      <c r="Q41" s="73" t="s">
        <v>13</v>
      </c>
      <c r="R41" s="1" t="s">
        <v>403</v>
      </c>
      <c r="S41" s="73" t="s">
        <v>13</v>
      </c>
      <c r="T41" s="4">
        <v>81.0</v>
      </c>
      <c r="U41" s="73" t="s">
        <v>13</v>
      </c>
      <c r="V41" s="4">
        <v>35.0</v>
      </c>
      <c r="W41" s="73" t="s">
        <v>13</v>
      </c>
      <c r="X41" s="4">
        <v>6.0</v>
      </c>
      <c r="Y41" s="73" t="s">
        <v>20</v>
      </c>
      <c r="Z41" s="99"/>
      <c r="AA41" s="99" t="str">
        <f t="shared" si="2"/>
        <v>#N/A</v>
      </c>
      <c r="AB41" s="72"/>
    </row>
    <row r="42" ht="15.75" customHeight="1">
      <c r="A42" s="9" t="s">
        <v>12</v>
      </c>
      <c r="B42" s="137">
        <v>42.0</v>
      </c>
      <c r="C42" s="73" t="s">
        <v>13</v>
      </c>
      <c r="D42" s="96">
        <v>44760.0</v>
      </c>
      <c r="E42" s="73" t="s">
        <v>13</v>
      </c>
      <c r="F42" s="96">
        <v>44764.0</v>
      </c>
      <c r="G42" s="73" t="s">
        <v>13</v>
      </c>
      <c r="H42" s="97">
        <f t="shared" si="1"/>
        <v>4</v>
      </c>
      <c r="I42" s="73" t="s">
        <v>13</v>
      </c>
      <c r="J42" s="4" t="s">
        <v>533</v>
      </c>
      <c r="K42" s="73" t="s">
        <v>13</v>
      </c>
      <c r="L42" s="1" t="s">
        <v>504</v>
      </c>
      <c r="M42" s="73" t="s">
        <v>13</v>
      </c>
      <c r="N42" s="4">
        <v>1.0</v>
      </c>
      <c r="O42" s="73" t="s">
        <v>13</v>
      </c>
      <c r="P42" s="4">
        <v>1.0</v>
      </c>
      <c r="Q42" s="73" t="s">
        <v>13</v>
      </c>
      <c r="R42" s="1" t="s">
        <v>393</v>
      </c>
      <c r="S42" s="73" t="s">
        <v>13</v>
      </c>
      <c r="T42" s="4">
        <v>82.0</v>
      </c>
      <c r="U42" s="73" t="s">
        <v>13</v>
      </c>
      <c r="V42" s="4">
        <v>41.0</v>
      </c>
      <c r="W42" s="73" t="s">
        <v>13</v>
      </c>
      <c r="X42" s="4">
        <v>5.0</v>
      </c>
      <c r="Y42" s="73" t="s">
        <v>20</v>
      </c>
      <c r="Z42" s="99"/>
      <c r="AA42" s="99" t="str">
        <f t="shared" si="2"/>
        <v>#N/A</v>
      </c>
      <c r="AB42" s="72"/>
    </row>
    <row r="43" ht="15.75" customHeight="1">
      <c r="A43" s="9" t="s">
        <v>12</v>
      </c>
      <c r="B43" s="138">
        <v>43.0</v>
      </c>
      <c r="C43" s="73" t="s">
        <v>13</v>
      </c>
      <c r="D43" s="96">
        <v>44760.0</v>
      </c>
      <c r="E43" s="73" t="s">
        <v>13</v>
      </c>
      <c r="F43" s="96">
        <v>44765.0</v>
      </c>
      <c r="G43" s="73" t="s">
        <v>13</v>
      </c>
      <c r="H43" s="97">
        <f t="shared" si="1"/>
        <v>5</v>
      </c>
      <c r="I43" s="73" t="s">
        <v>13</v>
      </c>
      <c r="J43" s="4" t="s">
        <v>535</v>
      </c>
      <c r="K43" s="73" t="s">
        <v>13</v>
      </c>
      <c r="L43" s="1" t="s">
        <v>503</v>
      </c>
      <c r="M43" s="73" t="s">
        <v>13</v>
      </c>
      <c r="N43" s="4">
        <v>2.0</v>
      </c>
      <c r="O43" s="73" t="s">
        <v>13</v>
      </c>
      <c r="P43" s="4">
        <v>1.0</v>
      </c>
      <c r="Q43" s="73" t="s">
        <v>13</v>
      </c>
      <c r="R43" s="1" t="s">
        <v>393</v>
      </c>
      <c r="S43" s="73" t="s">
        <v>13</v>
      </c>
      <c r="T43" s="4">
        <v>86.0</v>
      </c>
      <c r="U43" s="73" t="s">
        <v>13</v>
      </c>
      <c r="V43" s="4">
        <v>42.0</v>
      </c>
      <c r="W43" s="73" t="s">
        <v>13</v>
      </c>
      <c r="X43" s="4">
        <v>4.0</v>
      </c>
      <c r="Y43" s="73" t="s">
        <v>20</v>
      </c>
      <c r="Z43" s="99"/>
      <c r="AA43" s="99" t="str">
        <f t="shared" si="2"/>
        <v>#N/A</v>
      </c>
      <c r="AB43" s="72"/>
    </row>
    <row r="44" ht="15.75" customHeight="1">
      <c r="A44" s="9" t="s">
        <v>12</v>
      </c>
      <c r="B44" s="139">
        <v>44.0</v>
      </c>
      <c r="C44" s="73" t="s">
        <v>13</v>
      </c>
      <c r="D44" s="96">
        <v>44766.0</v>
      </c>
      <c r="E44" s="73" t="s">
        <v>13</v>
      </c>
      <c r="F44" s="96">
        <v>44767.0</v>
      </c>
      <c r="G44" s="73" t="s">
        <v>13</v>
      </c>
      <c r="H44" s="97">
        <f t="shared" si="1"/>
        <v>1</v>
      </c>
      <c r="I44" s="73" t="s">
        <v>13</v>
      </c>
      <c r="J44" s="4" t="s">
        <v>536</v>
      </c>
      <c r="K44" s="73" t="s">
        <v>13</v>
      </c>
      <c r="L44" s="1" t="s">
        <v>507</v>
      </c>
      <c r="M44" s="73" t="s">
        <v>13</v>
      </c>
      <c r="N44" s="4">
        <v>0.0</v>
      </c>
      <c r="O44" s="73" t="s">
        <v>13</v>
      </c>
      <c r="P44" s="4">
        <v>1.0</v>
      </c>
      <c r="Q44" s="73" t="s">
        <v>13</v>
      </c>
      <c r="R44" s="1" t="s">
        <v>403</v>
      </c>
      <c r="S44" s="73" t="s">
        <v>13</v>
      </c>
      <c r="T44" s="4">
        <v>72.0</v>
      </c>
      <c r="U44" s="73" t="s">
        <v>13</v>
      </c>
      <c r="V44" s="4">
        <v>43.0</v>
      </c>
      <c r="W44" s="73" t="s">
        <v>13</v>
      </c>
      <c r="X44" s="4">
        <v>7.0</v>
      </c>
      <c r="Y44" s="73" t="s">
        <v>20</v>
      </c>
      <c r="Z44" s="99"/>
      <c r="AA44" s="99" t="str">
        <f t="shared" si="2"/>
        <v>#N/A</v>
      </c>
      <c r="AB44" s="72"/>
    </row>
    <row r="45" ht="15.75" customHeight="1">
      <c r="A45" s="9" t="s">
        <v>12</v>
      </c>
      <c r="B45" s="140">
        <v>45.0</v>
      </c>
      <c r="C45" s="73" t="s">
        <v>13</v>
      </c>
      <c r="D45" s="96">
        <v>44766.0</v>
      </c>
      <c r="E45" s="73" t="s">
        <v>13</v>
      </c>
      <c r="F45" s="96">
        <v>44768.0</v>
      </c>
      <c r="G45" s="73" t="s">
        <v>13</v>
      </c>
      <c r="H45" s="97">
        <f t="shared" si="1"/>
        <v>2</v>
      </c>
      <c r="I45" s="73" t="s">
        <v>13</v>
      </c>
      <c r="J45" s="4" t="s">
        <v>537</v>
      </c>
      <c r="K45" s="73" t="s">
        <v>13</v>
      </c>
      <c r="L45" s="1" t="s">
        <v>503</v>
      </c>
      <c r="M45" s="73" t="s">
        <v>13</v>
      </c>
      <c r="N45" s="4">
        <v>0.0</v>
      </c>
      <c r="O45" s="73" t="s">
        <v>13</v>
      </c>
      <c r="P45" s="4">
        <v>2.0</v>
      </c>
      <c r="Q45" s="73" t="s">
        <v>13</v>
      </c>
      <c r="R45" s="1" t="s">
        <v>393</v>
      </c>
      <c r="S45" s="73" t="s">
        <v>13</v>
      </c>
      <c r="T45" s="4">
        <v>88.0</v>
      </c>
      <c r="U45" s="73" t="s">
        <v>13</v>
      </c>
      <c r="V45" s="4">
        <v>44.0</v>
      </c>
      <c r="W45" s="73" t="s">
        <v>13</v>
      </c>
      <c r="X45" s="4">
        <v>2.0</v>
      </c>
      <c r="Y45" s="73" t="s">
        <v>20</v>
      </c>
      <c r="Z45" s="99"/>
      <c r="AA45" s="99" t="str">
        <f t="shared" si="2"/>
        <v>#N/A</v>
      </c>
      <c r="AB45" s="72"/>
    </row>
    <row r="46" ht="15.75" customHeight="1">
      <c r="A46" s="9" t="s">
        <v>12</v>
      </c>
      <c r="B46" s="141">
        <v>46.0</v>
      </c>
      <c r="C46" s="73" t="s">
        <v>13</v>
      </c>
      <c r="D46" s="96">
        <v>44766.0</v>
      </c>
      <c r="E46" s="73" t="s">
        <v>13</v>
      </c>
      <c r="F46" s="96">
        <v>44771.0</v>
      </c>
      <c r="G46" s="73" t="s">
        <v>13</v>
      </c>
      <c r="H46" s="97">
        <f t="shared" si="1"/>
        <v>5</v>
      </c>
      <c r="I46" s="73" t="s">
        <v>13</v>
      </c>
      <c r="J46" s="4" t="s">
        <v>538</v>
      </c>
      <c r="K46" s="73" t="s">
        <v>13</v>
      </c>
      <c r="L46" s="1" t="s">
        <v>510</v>
      </c>
      <c r="M46" s="73" t="s">
        <v>13</v>
      </c>
      <c r="N46" s="4">
        <v>0.0</v>
      </c>
      <c r="O46" s="73" t="s">
        <v>13</v>
      </c>
      <c r="P46" s="4">
        <v>3.0</v>
      </c>
      <c r="Q46" s="73" t="s">
        <v>13</v>
      </c>
      <c r="R46" s="1" t="s">
        <v>393</v>
      </c>
      <c r="S46" s="73" t="s">
        <v>13</v>
      </c>
      <c r="T46" s="4">
        <v>102.0</v>
      </c>
      <c r="U46" s="73" t="s">
        <v>13</v>
      </c>
      <c r="V46" s="4">
        <v>24.0</v>
      </c>
      <c r="W46" s="73" t="s">
        <v>13</v>
      </c>
      <c r="X46" s="4">
        <v>6.0</v>
      </c>
      <c r="Y46" s="73" t="s">
        <v>20</v>
      </c>
      <c r="Z46" s="99"/>
      <c r="AA46" s="99" t="str">
        <f t="shared" si="2"/>
        <v>#N/A</v>
      </c>
      <c r="AB46" s="72"/>
    </row>
    <row r="47" ht="15.75" customHeight="1">
      <c r="A47" s="9" t="s">
        <v>12</v>
      </c>
      <c r="B47" s="142">
        <v>47.0</v>
      </c>
      <c r="C47" s="73" t="s">
        <v>13</v>
      </c>
      <c r="D47" s="96">
        <v>44757.0</v>
      </c>
      <c r="E47" s="73" t="s">
        <v>13</v>
      </c>
      <c r="F47" s="96">
        <v>44759.0</v>
      </c>
      <c r="G47" s="73" t="s">
        <v>13</v>
      </c>
      <c r="H47" s="97">
        <f t="shared" si="1"/>
        <v>2</v>
      </c>
      <c r="I47" s="73" t="s">
        <v>13</v>
      </c>
      <c r="J47" s="4" t="s">
        <v>539</v>
      </c>
      <c r="K47" s="73" t="s">
        <v>13</v>
      </c>
      <c r="L47" s="1" t="s">
        <v>504</v>
      </c>
      <c r="M47" s="73" t="s">
        <v>13</v>
      </c>
      <c r="N47" s="4">
        <v>1.0</v>
      </c>
      <c r="O47" s="73" t="s">
        <v>13</v>
      </c>
      <c r="P47" s="4">
        <v>1.0</v>
      </c>
      <c r="Q47" s="73" t="s">
        <v>13</v>
      </c>
      <c r="R47" s="1" t="s">
        <v>393</v>
      </c>
      <c r="S47" s="73" t="s">
        <v>13</v>
      </c>
      <c r="T47" s="4">
        <v>106.0</v>
      </c>
      <c r="U47" s="73" t="s">
        <v>13</v>
      </c>
      <c r="V47" s="4">
        <v>46.0</v>
      </c>
      <c r="W47" s="73" t="s">
        <v>13</v>
      </c>
      <c r="X47" s="4">
        <v>3.0</v>
      </c>
      <c r="Y47" s="73" t="s">
        <v>20</v>
      </c>
      <c r="Z47" s="99"/>
      <c r="AA47" s="99" t="str">
        <f t="shared" si="2"/>
        <v>#N/A</v>
      </c>
      <c r="AB47" s="72"/>
    </row>
    <row r="48" ht="15.75" customHeight="1">
      <c r="A48" s="9" t="s">
        <v>12</v>
      </c>
      <c r="B48" s="143">
        <v>48.0</v>
      </c>
      <c r="C48" s="73" t="s">
        <v>13</v>
      </c>
      <c r="D48" s="96">
        <v>44758.0</v>
      </c>
      <c r="E48" s="73" t="s">
        <v>13</v>
      </c>
      <c r="F48" s="96">
        <v>44760.0</v>
      </c>
      <c r="G48" s="73" t="s">
        <v>13</v>
      </c>
      <c r="H48" s="97">
        <f t="shared" si="1"/>
        <v>2</v>
      </c>
      <c r="I48" s="73" t="s">
        <v>13</v>
      </c>
      <c r="J48" s="4" t="s">
        <v>525</v>
      </c>
      <c r="K48" s="73" t="s">
        <v>13</v>
      </c>
      <c r="L48" s="1" t="s">
        <v>503</v>
      </c>
      <c r="M48" s="73" t="s">
        <v>13</v>
      </c>
      <c r="N48" s="4">
        <v>0.0</v>
      </c>
      <c r="O48" s="73" t="s">
        <v>13</v>
      </c>
      <c r="P48" s="4">
        <v>1.0</v>
      </c>
      <c r="Q48" s="73" t="s">
        <v>13</v>
      </c>
      <c r="R48" s="1" t="s">
        <v>403</v>
      </c>
      <c r="S48" s="73" t="s">
        <v>13</v>
      </c>
      <c r="T48" s="4">
        <v>93.0</v>
      </c>
      <c r="U48" s="73" t="s">
        <v>13</v>
      </c>
      <c r="V48" s="4">
        <v>45.0</v>
      </c>
      <c r="W48" s="73" t="s">
        <v>13</v>
      </c>
      <c r="X48" s="4">
        <v>7.0</v>
      </c>
      <c r="Y48" s="73" t="s">
        <v>20</v>
      </c>
      <c r="Z48" s="99"/>
      <c r="AA48" s="99" t="str">
        <f t="shared" si="2"/>
        <v>#N/A</v>
      </c>
      <c r="AB48" s="72"/>
    </row>
    <row r="49" ht="15.75" customHeight="1">
      <c r="A49" s="9" t="s">
        <v>12</v>
      </c>
      <c r="B49" s="144">
        <v>49.0</v>
      </c>
      <c r="C49" s="73" t="s">
        <v>13</v>
      </c>
      <c r="D49" s="96">
        <v>44759.0</v>
      </c>
      <c r="E49" s="73" t="s">
        <v>13</v>
      </c>
      <c r="F49" s="96">
        <v>44761.0</v>
      </c>
      <c r="G49" s="73" t="s">
        <v>13</v>
      </c>
      <c r="H49" s="97">
        <f t="shared" si="1"/>
        <v>2</v>
      </c>
      <c r="I49" s="73" t="s">
        <v>13</v>
      </c>
      <c r="J49" s="4" t="s">
        <v>530</v>
      </c>
      <c r="K49" s="73" t="s">
        <v>13</v>
      </c>
      <c r="L49" s="1" t="s">
        <v>507</v>
      </c>
      <c r="M49" s="73" t="s">
        <v>13</v>
      </c>
      <c r="N49" s="4">
        <v>2.0</v>
      </c>
      <c r="O49" s="73" t="s">
        <v>13</v>
      </c>
      <c r="P49" s="4">
        <v>1.0</v>
      </c>
      <c r="Q49" s="73" t="s">
        <v>13</v>
      </c>
      <c r="R49" s="1" t="s">
        <v>393</v>
      </c>
      <c r="S49" s="73" t="s">
        <v>13</v>
      </c>
      <c r="T49" s="4">
        <v>110.0</v>
      </c>
      <c r="U49" s="73" t="s">
        <v>13</v>
      </c>
      <c r="V49" s="4">
        <v>26.0</v>
      </c>
      <c r="W49" s="73" t="s">
        <v>13</v>
      </c>
      <c r="X49" s="4">
        <v>4.0</v>
      </c>
      <c r="Y49" s="73" t="s">
        <v>20</v>
      </c>
      <c r="Z49" s="99"/>
      <c r="AA49" s="99" t="str">
        <f t="shared" si="2"/>
        <v>#N/A</v>
      </c>
      <c r="AB49" s="72"/>
    </row>
    <row r="50" ht="15.75" customHeight="1">
      <c r="A50" s="9" t="s">
        <v>12</v>
      </c>
      <c r="B50" s="145">
        <v>50.0</v>
      </c>
      <c r="C50" s="73" t="s">
        <v>13</v>
      </c>
      <c r="D50" s="96">
        <v>44760.0</v>
      </c>
      <c r="E50" s="73" t="s">
        <v>13</v>
      </c>
      <c r="F50" s="96">
        <v>44762.0</v>
      </c>
      <c r="G50" s="73" t="s">
        <v>13</v>
      </c>
      <c r="H50" s="97">
        <f t="shared" si="1"/>
        <v>2</v>
      </c>
      <c r="I50" s="73" t="s">
        <v>13</v>
      </c>
      <c r="J50" s="4" t="s">
        <v>540</v>
      </c>
      <c r="K50" s="73" t="s">
        <v>13</v>
      </c>
      <c r="L50" s="1" t="s">
        <v>503</v>
      </c>
      <c r="M50" s="73" t="s">
        <v>13</v>
      </c>
      <c r="N50" s="4">
        <v>1.0</v>
      </c>
      <c r="O50" s="73" t="s">
        <v>13</v>
      </c>
      <c r="P50" s="4">
        <v>2.0</v>
      </c>
      <c r="Q50" s="73" t="s">
        <v>13</v>
      </c>
      <c r="R50" s="1" t="s">
        <v>393</v>
      </c>
      <c r="S50" s="73" t="s">
        <v>13</v>
      </c>
      <c r="T50" s="4">
        <v>112.0</v>
      </c>
      <c r="U50" s="73" t="s">
        <v>13</v>
      </c>
      <c r="V50" s="98">
        <v>12.0</v>
      </c>
      <c r="W50" s="73" t="s">
        <v>13</v>
      </c>
      <c r="X50" s="4">
        <v>8.0</v>
      </c>
      <c r="Y50" s="73" t="s">
        <v>20</v>
      </c>
      <c r="Z50" s="99"/>
      <c r="AA50" s="99" t="str">
        <f t="shared" si="2"/>
        <v>#N/A</v>
      </c>
      <c r="AB50" s="72"/>
    </row>
    <row r="51" ht="15.75" customHeight="1">
      <c r="A51" s="9" t="s">
        <v>12</v>
      </c>
      <c r="B51" s="146">
        <v>51.0</v>
      </c>
      <c r="C51" s="73" t="s">
        <v>13</v>
      </c>
      <c r="D51" s="96">
        <v>44761.0</v>
      </c>
      <c r="E51" s="73" t="s">
        <v>13</v>
      </c>
      <c r="F51" s="96">
        <v>44763.0</v>
      </c>
      <c r="G51" s="73" t="s">
        <v>13</v>
      </c>
      <c r="H51" s="97">
        <f t="shared" si="1"/>
        <v>2</v>
      </c>
      <c r="I51" s="73" t="s">
        <v>13</v>
      </c>
      <c r="J51" s="4" t="s">
        <v>527</v>
      </c>
      <c r="K51" s="73" t="s">
        <v>13</v>
      </c>
      <c r="L51" s="1" t="s">
        <v>504</v>
      </c>
      <c r="M51" s="73" t="s">
        <v>13</v>
      </c>
      <c r="N51" s="4">
        <v>2.0</v>
      </c>
      <c r="O51" s="73" t="s">
        <v>13</v>
      </c>
      <c r="P51" s="4">
        <v>2.0</v>
      </c>
      <c r="Q51" s="73" t="s">
        <v>13</v>
      </c>
      <c r="R51" s="1" t="s">
        <v>393</v>
      </c>
      <c r="S51" s="73" t="s">
        <v>13</v>
      </c>
      <c r="T51" s="4">
        <v>118.0</v>
      </c>
      <c r="U51" s="73" t="s">
        <v>13</v>
      </c>
      <c r="V51" s="98">
        <v>22.0</v>
      </c>
      <c r="W51" s="73" t="s">
        <v>13</v>
      </c>
      <c r="X51" s="4">
        <v>5.0</v>
      </c>
      <c r="Y51" s="73" t="s">
        <v>20</v>
      </c>
      <c r="Z51" s="99"/>
      <c r="AA51" s="99" t="str">
        <f t="shared" si="2"/>
        <v>#N/A</v>
      </c>
      <c r="AB51" s="72"/>
    </row>
    <row r="52" ht="15.75" customHeight="1">
      <c r="A52" s="9" t="s">
        <v>12</v>
      </c>
      <c r="B52" s="147">
        <v>52.0</v>
      </c>
      <c r="C52" s="73" t="s">
        <v>13</v>
      </c>
      <c r="D52" s="96">
        <v>44762.0</v>
      </c>
      <c r="E52" s="73" t="s">
        <v>13</v>
      </c>
      <c r="F52" s="96">
        <v>44764.0</v>
      </c>
      <c r="G52" s="73" t="s">
        <v>13</v>
      </c>
      <c r="H52" s="97">
        <f t="shared" si="1"/>
        <v>2</v>
      </c>
      <c r="I52" s="73" t="s">
        <v>13</v>
      </c>
      <c r="J52" s="4" t="s">
        <v>525</v>
      </c>
      <c r="K52" s="73" t="s">
        <v>13</v>
      </c>
      <c r="L52" s="1" t="s">
        <v>503</v>
      </c>
      <c r="M52" s="73" t="s">
        <v>13</v>
      </c>
      <c r="N52" s="4">
        <v>0.0</v>
      </c>
      <c r="O52" s="73" t="s">
        <v>13</v>
      </c>
      <c r="P52" s="4">
        <v>1.0</v>
      </c>
      <c r="Q52" s="73" t="s">
        <v>13</v>
      </c>
      <c r="R52" s="1" t="s">
        <v>403</v>
      </c>
      <c r="S52" s="73" t="s">
        <v>13</v>
      </c>
      <c r="T52" s="4">
        <v>103.0</v>
      </c>
      <c r="U52" s="73" t="s">
        <v>13</v>
      </c>
      <c r="V52" s="98">
        <v>45.0</v>
      </c>
      <c r="W52" s="73" t="s">
        <v>13</v>
      </c>
      <c r="X52" s="4">
        <v>9.0</v>
      </c>
      <c r="Y52" s="73" t="s">
        <v>20</v>
      </c>
      <c r="Z52" s="99"/>
      <c r="AA52" s="99" t="str">
        <f t="shared" si="2"/>
        <v>#N/A</v>
      </c>
      <c r="AB52" s="72"/>
    </row>
    <row r="53" ht="15.75" customHeight="1">
      <c r="A53" s="9" t="s">
        <v>12</v>
      </c>
      <c r="B53" s="148">
        <v>53.0</v>
      </c>
      <c r="C53" s="73" t="s">
        <v>13</v>
      </c>
      <c r="D53" s="96">
        <v>44763.0</v>
      </c>
      <c r="E53" s="73" t="s">
        <v>13</v>
      </c>
      <c r="F53" s="96">
        <v>44765.0</v>
      </c>
      <c r="G53" s="73" t="s">
        <v>13</v>
      </c>
      <c r="H53" s="97">
        <f t="shared" si="1"/>
        <v>2</v>
      </c>
      <c r="I53" s="73" t="s">
        <v>13</v>
      </c>
      <c r="J53" s="4" t="s">
        <v>513</v>
      </c>
      <c r="K53" s="73" t="s">
        <v>13</v>
      </c>
      <c r="L53" s="1" t="s">
        <v>507</v>
      </c>
      <c r="M53" s="73" t="s">
        <v>13</v>
      </c>
      <c r="N53" s="4">
        <v>0.0</v>
      </c>
      <c r="O53" s="73" t="s">
        <v>13</v>
      </c>
      <c r="P53" s="4">
        <v>2.0</v>
      </c>
      <c r="Q53" s="73" t="s">
        <v>13</v>
      </c>
      <c r="R53" s="1" t="s">
        <v>393</v>
      </c>
      <c r="S53" s="73" t="s">
        <v>13</v>
      </c>
      <c r="T53" s="4">
        <v>125.0</v>
      </c>
      <c r="U53" s="73" t="s">
        <v>13</v>
      </c>
      <c r="V53" s="98">
        <v>25.0</v>
      </c>
      <c r="W53" s="73" t="s">
        <v>13</v>
      </c>
      <c r="X53" s="4">
        <v>6.0</v>
      </c>
      <c r="Y53" s="73" t="s">
        <v>20</v>
      </c>
      <c r="Z53" s="99"/>
      <c r="AA53" s="99" t="str">
        <f t="shared" si="2"/>
        <v>#N/A</v>
      </c>
      <c r="AB53" s="72"/>
    </row>
    <row r="54" ht="15.75" customHeight="1">
      <c r="A54" s="9" t="s">
        <v>12</v>
      </c>
      <c r="B54" s="149">
        <v>54.0</v>
      </c>
      <c r="C54" s="73" t="s">
        <v>13</v>
      </c>
      <c r="D54" s="96">
        <v>44764.0</v>
      </c>
      <c r="E54" s="73" t="s">
        <v>13</v>
      </c>
      <c r="F54" s="96">
        <v>44766.0</v>
      </c>
      <c r="G54" s="73" t="s">
        <v>13</v>
      </c>
      <c r="H54" s="97">
        <f t="shared" si="1"/>
        <v>2</v>
      </c>
      <c r="I54" s="73" t="s">
        <v>13</v>
      </c>
      <c r="J54" s="4" t="s">
        <v>541</v>
      </c>
      <c r="K54" s="73" t="s">
        <v>13</v>
      </c>
      <c r="L54" s="1" t="s">
        <v>503</v>
      </c>
      <c r="M54" s="73" t="s">
        <v>13</v>
      </c>
      <c r="N54" s="4">
        <v>1.0</v>
      </c>
      <c r="O54" s="73" t="s">
        <v>13</v>
      </c>
      <c r="P54" s="4">
        <v>1.0</v>
      </c>
      <c r="Q54" s="73" t="s">
        <v>13</v>
      </c>
      <c r="R54" s="1" t="s">
        <v>403</v>
      </c>
      <c r="S54" s="73" t="s">
        <v>13</v>
      </c>
      <c r="T54" s="4">
        <v>119.0</v>
      </c>
      <c r="U54" s="73" t="s">
        <v>13</v>
      </c>
      <c r="V54" s="98">
        <v>11.0</v>
      </c>
      <c r="W54" s="73" t="s">
        <v>13</v>
      </c>
      <c r="X54" s="4">
        <v>1.0</v>
      </c>
      <c r="Y54" s="73" t="s">
        <v>20</v>
      </c>
      <c r="Z54" s="99"/>
      <c r="AA54" s="99" t="str">
        <f t="shared" si="2"/>
        <v>#N/A</v>
      </c>
      <c r="AB54" s="72"/>
    </row>
    <row r="55" ht="15.75" customHeight="1">
      <c r="A55" s="9" t="s">
        <v>12</v>
      </c>
      <c r="B55" s="150">
        <v>55.0</v>
      </c>
      <c r="C55" s="73" t="s">
        <v>13</v>
      </c>
      <c r="D55" s="96">
        <v>44764.0</v>
      </c>
      <c r="E55" s="73" t="s">
        <v>13</v>
      </c>
      <c r="F55" s="96">
        <v>44767.0</v>
      </c>
      <c r="G55" s="73" t="s">
        <v>13</v>
      </c>
      <c r="H55" s="97">
        <f t="shared" si="1"/>
        <v>3</v>
      </c>
      <c r="I55" s="73" t="s">
        <v>13</v>
      </c>
      <c r="J55" s="4" t="s">
        <v>528</v>
      </c>
      <c r="K55" s="73" t="s">
        <v>13</v>
      </c>
      <c r="L55" s="1" t="s">
        <v>504</v>
      </c>
      <c r="M55" s="73" t="s">
        <v>13</v>
      </c>
      <c r="N55" s="4">
        <v>1.0</v>
      </c>
      <c r="O55" s="73" t="s">
        <v>13</v>
      </c>
      <c r="P55" s="4">
        <v>2.0</v>
      </c>
      <c r="Q55" s="73" t="s">
        <v>13</v>
      </c>
      <c r="R55" s="1" t="s">
        <v>393</v>
      </c>
      <c r="S55" s="73" t="s">
        <v>13</v>
      </c>
      <c r="T55" s="4">
        <v>126.0</v>
      </c>
      <c r="U55" s="73" t="s">
        <v>13</v>
      </c>
      <c r="V55" s="98">
        <v>33.0</v>
      </c>
      <c r="W55" s="73" t="s">
        <v>13</v>
      </c>
      <c r="X55" s="4">
        <v>5.0</v>
      </c>
      <c r="Y55" s="73" t="s">
        <v>20</v>
      </c>
      <c r="Z55" s="99"/>
      <c r="AA55" s="99" t="str">
        <f t="shared" si="2"/>
        <v>#N/A</v>
      </c>
      <c r="AB55" s="72"/>
    </row>
    <row r="56" ht="15.75" customHeight="1">
      <c r="A56" s="9" t="s">
        <v>12</v>
      </c>
      <c r="B56" s="151">
        <v>56.0</v>
      </c>
      <c r="C56" s="73" t="s">
        <v>13</v>
      </c>
      <c r="D56" s="96">
        <v>44765.0</v>
      </c>
      <c r="E56" s="73" t="s">
        <v>13</v>
      </c>
      <c r="F56" s="96">
        <v>44768.0</v>
      </c>
      <c r="G56" s="73" t="s">
        <v>13</v>
      </c>
      <c r="H56" s="97">
        <f t="shared" si="1"/>
        <v>3</v>
      </c>
      <c r="I56" s="73" t="s">
        <v>13</v>
      </c>
      <c r="J56" s="4" t="s">
        <v>542</v>
      </c>
      <c r="K56" s="73" t="s">
        <v>13</v>
      </c>
      <c r="L56" s="1" t="s">
        <v>510</v>
      </c>
      <c r="M56" s="73" t="s">
        <v>13</v>
      </c>
      <c r="N56" s="4">
        <v>0.0</v>
      </c>
      <c r="O56" s="73" t="s">
        <v>13</v>
      </c>
      <c r="P56" s="4">
        <v>1.0</v>
      </c>
      <c r="Q56" s="73" t="s">
        <v>13</v>
      </c>
      <c r="R56" s="1" t="s">
        <v>393</v>
      </c>
      <c r="S56" s="73" t="s">
        <v>13</v>
      </c>
      <c r="T56" s="4">
        <v>104.0</v>
      </c>
      <c r="U56" s="73" t="s">
        <v>13</v>
      </c>
      <c r="V56" s="98">
        <v>13.0</v>
      </c>
      <c r="W56" s="73" t="s">
        <v>13</v>
      </c>
      <c r="X56" s="4">
        <v>2.0</v>
      </c>
      <c r="Y56" s="73" t="s">
        <v>20</v>
      </c>
      <c r="Z56" s="99"/>
      <c r="AA56" s="99" t="str">
        <f t="shared" si="2"/>
        <v>#N/A</v>
      </c>
      <c r="AB56" s="72"/>
    </row>
    <row r="57" ht="15.75" customHeight="1">
      <c r="A57" s="9" t="s">
        <v>12</v>
      </c>
      <c r="B57" s="152">
        <v>57.0</v>
      </c>
      <c r="C57" s="73" t="s">
        <v>13</v>
      </c>
      <c r="D57" s="96">
        <v>44768.0</v>
      </c>
      <c r="E57" s="73" t="s">
        <v>13</v>
      </c>
      <c r="F57" s="96">
        <v>44769.0</v>
      </c>
      <c r="G57" s="73" t="s">
        <v>13</v>
      </c>
      <c r="H57" s="97">
        <f t="shared" si="1"/>
        <v>1</v>
      </c>
      <c r="I57" s="73" t="s">
        <v>13</v>
      </c>
      <c r="J57" s="4" t="s">
        <v>536</v>
      </c>
      <c r="K57" s="73" t="s">
        <v>13</v>
      </c>
      <c r="L57" s="1" t="s">
        <v>510</v>
      </c>
      <c r="M57" s="73" t="s">
        <v>13</v>
      </c>
      <c r="N57" s="4">
        <v>0.0</v>
      </c>
      <c r="O57" s="73" t="s">
        <v>13</v>
      </c>
      <c r="P57" s="4">
        <v>1.0</v>
      </c>
      <c r="Q57" s="73" t="s">
        <v>13</v>
      </c>
      <c r="R57" s="1" t="s">
        <v>403</v>
      </c>
      <c r="S57" s="73" t="s">
        <v>13</v>
      </c>
      <c r="T57" s="4">
        <v>111.0</v>
      </c>
      <c r="U57" s="73" t="s">
        <v>13</v>
      </c>
      <c r="V57" s="98">
        <v>43.0</v>
      </c>
      <c r="W57" s="73" t="s">
        <v>13</v>
      </c>
      <c r="X57" s="4">
        <v>3.0</v>
      </c>
      <c r="Y57" s="73" t="s">
        <v>20</v>
      </c>
      <c r="Z57" s="99"/>
      <c r="AA57" s="99" t="str">
        <f t="shared" si="2"/>
        <v>#N/A</v>
      </c>
      <c r="AB57" s="72"/>
    </row>
    <row r="58" ht="15.75" customHeight="1">
      <c r="A58" s="9" t="s">
        <v>12</v>
      </c>
      <c r="B58" s="153">
        <v>58.0</v>
      </c>
      <c r="C58" s="73" t="s">
        <v>13</v>
      </c>
      <c r="D58" s="96">
        <v>44768.0</v>
      </c>
      <c r="E58" s="73" t="s">
        <v>13</v>
      </c>
      <c r="F58" s="96">
        <v>44770.0</v>
      </c>
      <c r="G58" s="73" t="s">
        <v>13</v>
      </c>
      <c r="H58" s="97">
        <f t="shared" si="1"/>
        <v>2</v>
      </c>
      <c r="I58" s="73" t="s">
        <v>13</v>
      </c>
      <c r="J58" s="4" t="s">
        <v>543</v>
      </c>
      <c r="K58" s="73" t="s">
        <v>13</v>
      </c>
      <c r="L58" s="1" t="s">
        <v>504</v>
      </c>
      <c r="M58" s="73" t="s">
        <v>13</v>
      </c>
      <c r="N58" s="4">
        <v>0.0</v>
      </c>
      <c r="O58" s="73" t="s">
        <v>13</v>
      </c>
      <c r="P58" s="4">
        <v>1.0</v>
      </c>
      <c r="Q58" s="73" t="s">
        <v>13</v>
      </c>
      <c r="R58" s="1" t="s">
        <v>393</v>
      </c>
      <c r="S58" s="73" t="s">
        <v>13</v>
      </c>
      <c r="T58" s="4">
        <v>105.0</v>
      </c>
      <c r="U58" s="73" t="s">
        <v>13</v>
      </c>
      <c r="V58" s="98">
        <v>15.0</v>
      </c>
      <c r="W58" s="73" t="s">
        <v>13</v>
      </c>
      <c r="X58" s="4">
        <v>6.0</v>
      </c>
      <c r="Y58" s="73" t="s">
        <v>20</v>
      </c>
      <c r="Z58" s="99"/>
      <c r="AA58" s="99" t="str">
        <f t="shared" si="2"/>
        <v>#N/A</v>
      </c>
      <c r="AB58" s="72"/>
    </row>
    <row r="59" ht="15.75" customHeight="1">
      <c r="A59" s="9" t="s">
        <v>12</v>
      </c>
      <c r="B59" s="154">
        <v>59.0</v>
      </c>
      <c r="C59" s="73" t="s">
        <v>13</v>
      </c>
      <c r="D59" s="96">
        <v>44768.0</v>
      </c>
      <c r="E59" s="73" t="s">
        <v>13</v>
      </c>
      <c r="F59" s="96">
        <v>44771.0</v>
      </c>
      <c r="G59" s="73" t="s">
        <v>13</v>
      </c>
      <c r="H59" s="97">
        <f t="shared" si="1"/>
        <v>3</v>
      </c>
      <c r="I59" s="73" t="s">
        <v>13</v>
      </c>
      <c r="J59" s="4" t="s">
        <v>518</v>
      </c>
      <c r="K59" s="73" t="s">
        <v>13</v>
      </c>
      <c r="L59" s="1" t="s">
        <v>503</v>
      </c>
      <c r="M59" s="73" t="s">
        <v>13</v>
      </c>
      <c r="N59" s="4">
        <v>0.0</v>
      </c>
      <c r="O59" s="73" t="s">
        <v>13</v>
      </c>
      <c r="P59" s="4">
        <v>2.0</v>
      </c>
      <c r="Q59" s="73" t="s">
        <v>13</v>
      </c>
      <c r="R59" s="1" t="s">
        <v>393</v>
      </c>
      <c r="S59" s="73" t="s">
        <v>13</v>
      </c>
      <c r="T59" s="4">
        <v>121.0</v>
      </c>
      <c r="U59" s="73" t="s">
        <v>13</v>
      </c>
      <c r="V59" s="98">
        <v>35.0</v>
      </c>
      <c r="W59" s="73" t="s">
        <v>13</v>
      </c>
      <c r="X59" s="4">
        <v>4.0</v>
      </c>
      <c r="Y59" s="73" t="s">
        <v>20</v>
      </c>
      <c r="Z59" s="99"/>
      <c r="AA59" s="99" t="str">
        <f t="shared" si="2"/>
        <v>#N/A</v>
      </c>
      <c r="AB59" s="72"/>
    </row>
    <row r="60" ht="15.75" customHeight="1">
      <c r="A60" s="9" t="s">
        <v>12</v>
      </c>
      <c r="B60" s="155">
        <v>60.0</v>
      </c>
      <c r="C60" s="73" t="s">
        <v>13</v>
      </c>
      <c r="D60" s="96">
        <v>44769.0</v>
      </c>
      <c r="E60" s="73" t="s">
        <v>13</v>
      </c>
      <c r="F60" s="96">
        <v>44772.0</v>
      </c>
      <c r="G60" s="73" t="s">
        <v>13</v>
      </c>
      <c r="H60" s="97">
        <f t="shared" si="1"/>
        <v>3</v>
      </c>
      <c r="I60" s="73" t="s">
        <v>13</v>
      </c>
      <c r="J60" s="4" t="s">
        <v>544</v>
      </c>
      <c r="K60" s="73" t="s">
        <v>13</v>
      </c>
      <c r="L60" s="1" t="s">
        <v>507</v>
      </c>
      <c r="M60" s="73" t="s">
        <v>13</v>
      </c>
      <c r="N60" s="4">
        <v>0.0</v>
      </c>
      <c r="O60" s="73" t="s">
        <v>13</v>
      </c>
      <c r="P60" s="4">
        <v>1.0</v>
      </c>
      <c r="Q60" s="73" t="s">
        <v>13</v>
      </c>
      <c r="R60" s="1" t="s">
        <v>403</v>
      </c>
      <c r="S60" s="73" t="s">
        <v>13</v>
      </c>
      <c r="T60" s="4">
        <v>123.0</v>
      </c>
      <c r="U60" s="73" t="s">
        <v>13</v>
      </c>
      <c r="V60" s="98">
        <v>21.0</v>
      </c>
      <c r="W60" s="73" t="s">
        <v>13</v>
      </c>
      <c r="X60" s="4">
        <v>7.0</v>
      </c>
      <c r="Y60" s="156" t="s">
        <v>384</v>
      </c>
      <c r="Z60" s="99"/>
      <c r="AA60" s="99" t="str">
        <f t="shared" si="2"/>
        <v>#N/A</v>
      </c>
      <c r="AB60" s="72"/>
    </row>
    <row r="61" ht="15.75" customHeight="1">
      <c r="D61" s="157"/>
      <c r="E61" s="157"/>
      <c r="F61" s="9"/>
      <c r="G61" s="9"/>
      <c r="H61" s="9"/>
      <c r="I61" s="9"/>
      <c r="L61" s="9"/>
      <c r="M61" s="9"/>
      <c r="P61" s="9"/>
      <c r="Q61" s="9"/>
    </row>
    <row r="62" ht="15.75" customHeight="1">
      <c r="D62" s="157"/>
      <c r="E62" s="157"/>
      <c r="F62" s="9"/>
      <c r="G62" s="9"/>
      <c r="H62" s="9"/>
      <c r="I62" s="9"/>
      <c r="L62" s="9"/>
      <c r="M62" s="9"/>
      <c r="P62" s="9"/>
      <c r="Q62" s="9"/>
    </row>
    <row r="63" ht="15.75" customHeight="1">
      <c r="D63" s="157"/>
      <c r="E63" s="157"/>
      <c r="F63" s="9"/>
      <c r="G63" s="9"/>
      <c r="H63" s="9"/>
      <c r="I63" s="9"/>
      <c r="L63" s="9"/>
      <c r="M63" s="9"/>
      <c r="P63" s="9"/>
      <c r="Q63" s="9"/>
    </row>
    <row r="64" ht="15.75" customHeight="1">
      <c r="D64" s="157"/>
      <c r="E64" s="157"/>
      <c r="F64" s="9"/>
      <c r="G64" s="9"/>
      <c r="H64" s="9"/>
      <c r="I64" s="9"/>
      <c r="L64" s="9"/>
      <c r="M64" s="9"/>
      <c r="P64" s="9"/>
      <c r="Q64" s="9"/>
    </row>
    <row r="65" ht="15.75" customHeight="1">
      <c r="D65" s="157"/>
      <c r="E65" s="157"/>
      <c r="F65" s="9"/>
      <c r="G65" s="9"/>
      <c r="H65" s="9"/>
      <c r="I65" s="9"/>
      <c r="L65" s="9"/>
      <c r="M65" s="9"/>
      <c r="P65" s="9"/>
      <c r="Q65" s="9"/>
    </row>
    <row r="66" ht="15.75" customHeight="1">
      <c r="D66" s="157"/>
      <c r="E66" s="157"/>
      <c r="F66" s="9"/>
      <c r="G66" s="9"/>
      <c r="H66" s="9"/>
      <c r="I66" s="9"/>
      <c r="L66" s="9"/>
      <c r="M66" s="9"/>
      <c r="P66" s="9"/>
      <c r="Q66" s="9"/>
    </row>
    <row r="67" ht="15.75" customHeight="1">
      <c r="D67" s="157"/>
      <c r="E67" s="157"/>
      <c r="F67" s="9"/>
      <c r="G67" s="9"/>
      <c r="H67" s="9"/>
      <c r="I67" s="9"/>
      <c r="L67" s="9"/>
      <c r="M67" s="9"/>
      <c r="P67" s="9"/>
      <c r="Q67" s="9"/>
    </row>
    <row r="68" ht="15.75" customHeight="1">
      <c r="D68" s="157"/>
      <c r="E68" s="157"/>
      <c r="F68" s="9"/>
      <c r="G68" s="9"/>
      <c r="H68" s="9"/>
      <c r="I68" s="9"/>
      <c r="L68" s="9"/>
      <c r="M68" s="9"/>
      <c r="P68" s="9"/>
      <c r="Q68" s="9"/>
    </row>
    <row r="69" ht="15.75" customHeight="1">
      <c r="D69" s="157"/>
      <c r="E69" s="157"/>
      <c r="F69" s="9"/>
      <c r="G69" s="9"/>
      <c r="H69" s="9"/>
      <c r="I69" s="9"/>
      <c r="L69" s="9"/>
      <c r="M69" s="9"/>
      <c r="P69" s="9"/>
      <c r="Q69" s="9"/>
    </row>
    <row r="70" ht="15.75" customHeight="1">
      <c r="D70" s="157"/>
      <c r="E70" s="157"/>
      <c r="F70" s="9"/>
      <c r="G70" s="9"/>
      <c r="H70" s="9"/>
      <c r="I70" s="9"/>
      <c r="L70" s="9"/>
      <c r="M70" s="9"/>
      <c r="P70" s="9"/>
      <c r="Q70" s="9"/>
    </row>
    <row r="71" ht="15.75" customHeight="1">
      <c r="D71" s="157"/>
      <c r="E71" s="157"/>
      <c r="F71" s="9"/>
      <c r="G71" s="9"/>
      <c r="H71" s="9"/>
      <c r="I71" s="9"/>
      <c r="L71" s="9"/>
      <c r="M71" s="9"/>
      <c r="P71" s="9"/>
      <c r="Q71" s="9"/>
    </row>
    <row r="72" ht="15.75" customHeight="1">
      <c r="D72" s="157"/>
      <c r="E72" s="157"/>
      <c r="F72" s="9"/>
      <c r="G72" s="9"/>
      <c r="H72" s="9"/>
      <c r="I72" s="9"/>
      <c r="L72" s="9"/>
      <c r="M72" s="9"/>
      <c r="P72" s="9"/>
      <c r="Q72" s="9"/>
    </row>
    <row r="73" ht="15.75" customHeight="1">
      <c r="D73" s="157"/>
      <c r="E73" s="157"/>
      <c r="F73" s="9"/>
      <c r="G73" s="9"/>
      <c r="H73" s="9"/>
      <c r="I73" s="9"/>
      <c r="L73" s="9"/>
      <c r="M73" s="9"/>
      <c r="P73" s="9"/>
      <c r="Q73" s="9"/>
    </row>
    <row r="74" ht="15.75" customHeight="1">
      <c r="D74" s="157"/>
      <c r="E74" s="157"/>
      <c r="F74" s="9"/>
      <c r="G74" s="9"/>
      <c r="H74" s="9"/>
      <c r="I74" s="9"/>
      <c r="L74" s="9"/>
      <c r="M74" s="9"/>
      <c r="P74" s="9"/>
      <c r="Q74" s="9"/>
    </row>
    <row r="75" ht="15.75" customHeight="1">
      <c r="D75" s="157"/>
      <c r="E75" s="157"/>
      <c r="F75" s="9"/>
      <c r="G75" s="9"/>
      <c r="H75" s="9"/>
      <c r="I75" s="9"/>
      <c r="L75" s="9"/>
      <c r="M75" s="9"/>
      <c r="P75" s="9"/>
      <c r="Q75" s="9"/>
    </row>
    <row r="76" ht="15.75" customHeight="1">
      <c r="D76" s="157"/>
      <c r="E76" s="157"/>
      <c r="F76" s="9"/>
      <c r="G76" s="9"/>
      <c r="H76" s="9"/>
      <c r="I76" s="9"/>
      <c r="L76" s="9"/>
      <c r="M76" s="9"/>
      <c r="P76" s="9"/>
      <c r="Q76" s="9"/>
    </row>
    <row r="77" ht="15.75" customHeight="1">
      <c r="D77" s="157"/>
      <c r="E77" s="157"/>
      <c r="F77" s="9"/>
      <c r="G77" s="9"/>
      <c r="H77" s="9"/>
      <c r="I77" s="9"/>
      <c r="L77" s="9"/>
      <c r="M77" s="9"/>
      <c r="P77" s="9"/>
      <c r="Q77" s="9"/>
    </row>
    <row r="78" ht="15.75" customHeight="1">
      <c r="D78" s="157"/>
      <c r="E78" s="157"/>
      <c r="F78" s="9"/>
      <c r="G78" s="9"/>
      <c r="H78" s="9"/>
      <c r="I78" s="9"/>
      <c r="L78" s="9"/>
      <c r="M78" s="9"/>
      <c r="P78" s="9"/>
      <c r="Q78" s="9"/>
    </row>
    <row r="79" ht="15.75" customHeight="1">
      <c r="D79" s="157"/>
      <c r="E79" s="157"/>
      <c r="F79" s="9"/>
      <c r="G79" s="9"/>
      <c r="H79" s="9"/>
      <c r="I79" s="9"/>
      <c r="L79" s="9"/>
      <c r="M79" s="9"/>
      <c r="P79" s="9"/>
      <c r="Q79" s="9"/>
    </row>
    <row r="80" ht="15.75" customHeight="1">
      <c r="D80" s="157"/>
      <c r="E80" s="157"/>
      <c r="F80" s="9"/>
      <c r="G80" s="9"/>
      <c r="H80" s="9"/>
      <c r="I80" s="9"/>
      <c r="L80" s="9"/>
      <c r="M80" s="9"/>
      <c r="P80" s="9"/>
      <c r="Q80" s="9"/>
    </row>
    <row r="81" ht="15.75" customHeight="1">
      <c r="D81" s="157"/>
      <c r="E81" s="157"/>
      <c r="F81" s="9"/>
      <c r="G81" s="9"/>
      <c r="H81" s="9"/>
      <c r="I81" s="9"/>
      <c r="L81" s="9"/>
      <c r="M81" s="9"/>
      <c r="P81" s="9"/>
      <c r="Q81" s="9"/>
    </row>
    <row r="82" ht="15.75" customHeight="1">
      <c r="D82" s="157"/>
      <c r="E82" s="157"/>
      <c r="F82" s="9"/>
      <c r="G82" s="9"/>
      <c r="H82" s="9"/>
      <c r="I82" s="9"/>
      <c r="L82" s="9"/>
      <c r="M82" s="9"/>
      <c r="P82" s="9"/>
      <c r="Q82" s="9"/>
    </row>
    <row r="83" ht="15.75" customHeight="1">
      <c r="D83" s="157"/>
      <c r="E83" s="157"/>
      <c r="F83" s="9"/>
      <c r="G83" s="9"/>
      <c r="H83" s="9"/>
      <c r="I83" s="9"/>
      <c r="L83" s="9"/>
      <c r="M83" s="9"/>
      <c r="P83" s="9"/>
      <c r="Q83" s="9"/>
    </row>
    <row r="84" ht="15.75" customHeight="1">
      <c r="D84" s="157"/>
      <c r="E84" s="157"/>
      <c r="F84" s="9"/>
      <c r="G84" s="9"/>
      <c r="H84" s="9"/>
      <c r="I84" s="9"/>
      <c r="L84" s="9"/>
      <c r="M84" s="9"/>
      <c r="P84" s="9"/>
      <c r="Q84" s="9"/>
    </row>
    <row r="85" ht="15.75" customHeight="1">
      <c r="D85" s="157"/>
      <c r="E85" s="157"/>
      <c r="F85" s="9"/>
      <c r="G85" s="9"/>
      <c r="H85" s="9"/>
      <c r="I85" s="9"/>
      <c r="L85" s="9"/>
      <c r="M85" s="9"/>
      <c r="P85" s="9"/>
      <c r="Q85" s="9"/>
    </row>
    <row r="86" ht="15.75" customHeight="1">
      <c r="D86" s="157"/>
      <c r="E86" s="157"/>
      <c r="F86" s="9"/>
      <c r="G86" s="9"/>
      <c r="H86" s="9"/>
      <c r="I86" s="9"/>
      <c r="L86" s="9"/>
      <c r="M86" s="9"/>
      <c r="P86" s="9"/>
      <c r="Q86" s="9"/>
    </row>
    <row r="87" ht="15.75" customHeight="1">
      <c r="D87" s="157"/>
      <c r="E87" s="157"/>
      <c r="F87" s="9"/>
      <c r="G87" s="9"/>
      <c r="H87" s="9"/>
      <c r="I87" s="9"/>
      <c r="L87" s="9"/>
      <c r="M87" s="9"/>
      <c r="P87" s="9"/>
      <c r="Q87" s="9"/>
    </row>
    <row r="88" ht="15.75" customHeight="1">
      <c r="D88" s="157"/>
      <c r="E88" s="157"/>
      <c r="F88" s="9"/>
      <c r="G88" s="9"/>
      <c r="H88" s="9"/>
      <c r="I88" s="9"/>
      <c r="L88" s="9"/>
      <c r="M88" s="9"/>
      <c r="P88" s="9"/>
      <c r="Q88" s="9"/>
    </row>
    <row r="89" ht="15.75" customHeight="1">
      <c r="D89" s="157"/>
      <c r="E89" s="157"/>
      <c r="F89" s="9"/>
      <c r="G89" s="9"/>
      <c r="H89" s="9"/>
      <c r="I89" s="9"/>
      <c r="L89" s="9"/>
      <c r="M89" s="9"/>
      <c r="P89" s="9"/>
      <c r="Q89" s="9"/>
    </row>
    <row r="90" ht="15.75" customHeight="1">
      <c r="D90" s="157"/>
      <c r="E90" s="157"/>
      <c r="F90" s="9"/>
      <c r="G90" s="9"/>
      <c r="H90" s="9"/>
      <c r="I90" s="9"/>
      <c r="L90" s="9"/>
      <c r="M90" s="9"/>
      <c r="P90" s="9"/>
      <c r="Q90" s="9"/>
    </row>
    <row r="91" ht="15.75" customHeight="1">
      <c r="D91" s="157"/>
      <c r="E91" s="157"/>
      <c r="F91" s="9"/>
      <c r="G91" s="9"/>
      <c r="H91" s="9"/>
      <c r="I91" s="9"/>
      <c r="L91" s="9"/>
      <c r="M91" s="9"/>
      <c r="P91" s="9"/>
      <c r="Q91" s="9"/>
    </row>
    <row r="92" ht="15.75" customHeight="1">
      <c r="D92" s="157"/>
      <c r="E92" s="157"/>
      <c r="F92" s="9"/>
      <c r="G92" s="9"/>
      <c r="H92" s="9"/>
      <c r="I92" s="9"/>
      <c r="L92" s="9"/>
      <c r="M92" s="9"/>
      <c r="P92" s="9"/>
      <c r="Q92" s="9"/>
    </row>
    <row r="93" ht="15.75" customHeight="1">
      <c r="D93" s="157"/>
      <c r="E93" s="157"/>
      <c r="F93" s="9"/>
      <c r="G93" s="9"/>
      <c r="H93" s="9"/>
      <c r="I93" s="9"/>
      <c r="L93" s="9"/>
      <c r="M93" s="9"/>
      <c r="P93" s="9"/>
      <c r="Q93" s="9"/>
    </row>
    <row r="94" ht="15.75" customHeight="1">
      <c r="D94" s="157"/>
      <c r="E94" s="157"/>
      <c r="F94" s="9"/>
      <c r="G94" s="9"/>
      <c r="H94" s="9"/>
      <c r="I94" s="9"/>
      <c r="L94" s="9"/>
      <c r="M94" s="9"/>
      <c r="P94" s="9"/>
      <c r="Q94" s="9"/>
    </row>
    <row r="95" ht="15.75" customHeight="1">
      <c r="D95" s="157"/>
      <c r="E95" s="157"/>
      <c r="F95" s="9"/>
      <c r="G95" s="9"/>
      <c r="H95" s="9"/>
      <c r="I95" s="9"/>
      <c r="L95" s="9"/>
      <c r="M95" s="9"/>
      <c r="P95" s="9"/>
      <c r="Q95" s="9"/>
    </row>
    <row r="96" ht="15.75" customHeight="1">
      <c r="D96" s="157"/>
      <c r="E96" s="157"/>
      <c r="F96" s="9"/>
      <c r="G96" s="9"/>
      <c r="H96" s="9"/>
      <c r="I96" s="9"/>
      <c r="L96" s="9"/>
      <c r="M96" s="9"/>
      <c r="P96" s="9"/>
      <c r="Q96" s="9"/>
    </row>
    <row r="97" ht="15.75" customHeight="1">
      <c r="D97" s="157"/>
      <c r="E97" s="157"/>
      <c r="F97" s="9"/>
      <c r="G97" s="9"/>
      <c r="H97" s="9"/>
      <c r="I97" s="9"/>
      <c r="L97" s="9"/>
      <c r="M97" s="9"/>
      <c r="P97" s="9"/>
      <c r="Q97" s="9"/>
    </row>
    <row r="98" ht="15.75" customHeight="1">
      <c r="D98" s="157"/>
      <c r="E98" s="157"/>
      <c r="F98" s="9"/>
      <c r="G98" s="9"/>
      <c r="H98" s="9"/>
      <c r="I98" s="9"/>
      <c r="L98" s="9"/>
      <c r="M98" s="9"/>
      <c r="P98" s="9"/>
      <c r="Q98" s="9"/>
    </row>
    <row r="99" ht="15.75" customHeight="1">
      <c r="D99" s="157"/>
      <c r="E99" s="157"/>
      <c r="F99" s="9"/>
      <c r="G99" s="9"/>
      <c r="H99" s="9"/>
      <c r="I99" s="9"/>
      <c r="L99" s="9"/>
      <c r="M99" s="9"/>
      <c r="P99" s="9"/>
      <c r="Q99" s="9"/>
    </row>
    <row r="100" ht="15.75" customHeight="1">
      <c r="D100" s="157"/>
      <c r="E100" s="157"/>
      <c r="F100" s="9"/>
      <c r="G100" s="9"/>
      <c r="H100" s="9"/>
      <c r="I100" s="9"/>
      <c r="L100" s="9"/>
      <c r="M100" s="9"/>
      <c r="P100" s="9"/>
      <c r="Q100" s="9"/>
    </row>
    <row r="101" ht="15.75" customHeight="1">
      <c r="D101" s="157"/>
      <c r="E101" s="157"/>
      <c r="F101" s="9"/>
      <c r="G101" s="9"/>
      <c r="H101" s="9"/>
      <c r="I101" s="9"/>
      <c r="L101" s="9"/>
      <c r="M101" s="9"/>
      <c r="P101" s="55"/>
      <c r="Q101" s="55"/>
    </row>
    <row r="102" ht="15.75" customHeight="1">
      <c r="D102" s="157"/>
      <c r="E102" s="157"/>
      <c r="F102" s="9"/>
      <c r="G102" s="9"/>
      <c r="H102" s="9"/>
      <c r="I102" s="9"/>
    </row>
    <row r="103" ht="15.75" customHeight="1">
      <c r="D103" s="157"/>
      <c r="E103" s="157"/>
      <c r="F103" s="9"/>
      <c r="G103" s="9"/>
      <c r="H103" s="9"/>
      <c r="I103" s="9"/>
    </row>
    <row r="104" ht="15.75" customHeight="1">
      <c r="D104" s="157"/>
      <c r="E104" s="157"/>
      <c r="F104" s="9"/>
      <c r="G104" s="9"/>
      <c r="H104" s="9"/>
      <c r="I104" s="9"/>
    </row>
    <row r="105" ht="15.75" customHeight="1">
      <c r="D105" s="157"/>
      <c r="E105" s="157"/>
      <c r="F105" s="9"/>
      <c r="G105" s="9"/>
      <c r="H105" s="9"/>
      <c r="I105" s="9"/>
    </row>
    <row r="106" ht="15.75" customHeight="1">
      <c r="D106" s="157"/>
      <c r="E106" s="157"/>
      <c r="F106" s="9"/>
      <c r="G106" s="9"/>
      <c r="H106" s="9"/>
      <c r="I106" s="9"/>
    </row>
    <row r="107" ht="15.75" customHeight="1">
      <c r="D107" s="157"/>
      <c r="E107" s="157"/>
      <c r="F107" s="9"/>
      <c r="G107" s="9"/>
      <c r="H107" s="9"/>
      <c r="I107" s="9"/>
    </row>
    <row r="108" ht="15.75" customHeight="1">
      <c r="D108" s="157"/>
      <c r="E108" s="157"/>
      <c r="F108" s="9"/>
      <c r="G108" s="9"/>
      <c r="H108" s="9"/>
      <c r="I108" s="9"/>
    </row>
    <row r="109" ht="15.75" customHeight="1">
      <c r="D109" s="157"/>
      <c r="E109" s="157"/>
      <c r="F109" s="9"/>
      <c r="G109" s="9"/>
      <c r="H109" s="9"/>
      <c r="I109" s="9"/>
    </row>
    <row r="110" ht="15.75" customHeight="1">
      <c r="D110" s="157"/>
      <c r="E110" s="157"/>
      <c r="F110" s="9"/>
      <c r="G110" s="9"/>
      <c r="H110" s="9"/>
      <c r="I110" s="9"/>
    </row>
    <row r="111" ht="15.75" customHeight="1">
      <c r="D111" s="157"/>
      <c r="E111" s="157"/>
      <c r="F111" s="9"/>
      <c r="G111" s="9"/>
      <c r="H111" s="9"/>
      <c r="I111" s="9"/>
    </row>
    <row r="112" ht="15.75" customHeight="1">
      <c r="D112" s="157"/>
      <c r="E112" s="157"/>
      <c r="F112" s="9"/>
      <c r="G112" s="9"/>
      <c r="H112" s="9"/>
      <c r="I112" s="9"/>
    </row>
    <row r="113" ht="15.75" customHeight="1">
      <c r="D113" s="157"/>
      <c r="E113" s="157"/>
      <c r="F113" s="9"/>
      <c r="G113" s="9"/>
      <c r="H113" s="9"/>
      <c r="I113" s="9"/>
    </row>
    <row r="114" ht="15.75" customHeight="1">
      <c r="D114" s="157"/>
      <c r="E114" s="157"/>
      <c r="F114" s="9"/>
      <c r="G114" s="9"/>
      <c r="H114" s="9"/>
      <c r="I114" s="9"/>
    </row>
    <row r="115" ht="15.75" customHeight="1">
      <c r="D115" s="157"/>
      <c r="E115" s="157"/>
      <c r="F115" s="9"/>
      <c r="G115" s="9"/>
      <c r="H115" s="9"/>
      <c r="I115" s="9"/>
    </row>
    <row r="116" ht="15.75" customHeight="1">
      <c r="D116" s="157"/>
      <c r="E116" s="157"/>
      <c r="F116" s="9"/>
      <c r="G116" s="9"/>
      <c r="H116" s="9"/>
      <c r="I116" s="9"/>
    </row>
    <row r="117" ht="15.75" customHeight="1">
      <c r="D117" s="157"/>
      <c r="E117" s="157"/>
      <c r="F117" s="9"/>
      <c r="G117" s="9"/>
      <c r="H117" s="9"/>
      <c r="I117" s="9"/>
    </row>
    <row r="118" ht="15.75" customHeight="1">
      <c r="D118" s="157"/>
      <c r="E118" s="157"/>
      <c r="F118" s="9"/>
      <c r="G118" s="9"/>
      <c r="H118" s="9"/>
      <c r="I118" s="9"/>
    </row>
    <row r="119" ht="15.75" customHeight="1">
      <c r="D119" s="157"/>
      <c r="E119" s="157"/>
      <c r="F119" s="9"/>
      <c r="G119" s="9"/>
      <c r="H119" s="9"/>
      <c r="I119" s="9"/>
    </row>
    <row r="120" ht="15.75" customHeight="1">
      <c r="D120" s="157"/>
      <c r="E120" s="157"/>
      <c r="F120" s="9"/>
      <c r="G120" s="9"/>
      <c r="H120" s="9"/>
      <c r="I120" s="9"/>
    </row>
    <row r="121" ht="15.75" customHeight="1">
      <c r="D121" s="157"/>
      <c r="E121" s="157"/>
      <c r="F121" s="9"/>
      <c r="G121" s="9"/>
      <c r="H121" s="9"/>
      <c r="I121" s="9"/>
    </row>
    <row r="122" ht="15.75" customHeight="1">
      <c r="D122" s="157"/>
      <c r="E122" s="157"/>
      <c r="F122" s="9"/>
      <c r="G122" s="9"/>
      <c r="H122" s="9"/>
      <c r="I122" s="9"/>
    </row>
    <row r="123" ht="15.75" customHeight="1">
      <c r="D123" s="157"/>
      <c r="E123" s="157"/>
      <c r="F123" s="9"/>
      <c r="G123" s="9"/>
      <c r="H123" s="9"/>
      <c r="I123" s="9"/>
    </row>
    <row r="124" ht="15.75" customHeight="1">
      <c r="D124" s="157"/>
      <c r="E124" s="157"/>
      <c r="F124" s="9"/>
      <c r="G124" s="9"/>
      <c r="H124" s="9"/>
      <c r="I124" s="9"/>
    </row>
    <row r="125" ht="15.75" customHeight="1">
      <c r="D125" s="157"/>
      <c r="E125" s="157"/>
      <c r="F125" s="9"/>
      <c r="G125" s="9"/>
      <c r="H125" s="9"/>
      <c r="I125" s="9"/>
    </row>
    <row r="126" ht="15.75" customHeight="1">
      <c r="D126" s="157"/>
      <c r="E126" s="157"/>
      <c r="F126" s="9"/>
      <c r="G126" s="9"/>
      <c r="H126" s="9"/>
      <c r="I126" s="9"/>
    </row>
    <row r="127" ht="15.75" customHeight="1">
      <c r="D127" s="157"/>
      <c r="E127" s="157"/>
      <c r="F127" s="9"/>
      <c r="G127" s="9"/>
      <c r="H127" s="9"/>
      <c r="I127" s="9"/>
    </row>
    <row r="128" ht="15.75" customHeight="1">
      <c r="D128" s="157"/>
      <c r="E128" s="157"/>
      <c r="F128" s="9"/>
      <c r="G128" s="9"/>
      <c r="H128" s="9"/>
      <c r="I128" s="9"/>
    </row>
    <row r="129" ht="15.75" customHeight="1">
      <c r="D129" s="157"/>
      <c r="E129" s="157"/>
      <c r="F129" s="9"/>
      <c r="G129" s="9"/>
      <c r="H129" s="9"/>
      <c r="I129" s="9"/>
    </row>
    <row r="130" ht="15.75" customHeight="1">
      <c r="D130" s="157"/>
      <c r="E130" s="157"/>
      <c r="F130" s="9"/>
      <c r="G130" s="9"/>
      <c r="H130" s="9"/>
      <c r="I130" s="9"/>
    </row>
    <row r="131" ht="15.75" customHeight="1">
      <c r="D131" s="157"/>
      <c r="E131" s="157"/>
      <c r="F131" s="9"/>
      <c r="G131" s="9"/>
      <c r="H131" s="9"/>
      <c r="I131" s="9"/>
    </row>
    <row r="132" ht="15.75" customHeight="1">
      <c r="D132" s="157"/>
      <c r="E132" s="157"/>
      <c r="F132" s="9"/>
      <c r="G132" s="9"/>
      <c r="H132" s="9"/>
      <c r="I132" s="9"/>
    </row>
    <row r="133" ht="15.75" customHeight="1">
      <c r="D133" s="157"/>
      <c r="E133" s="157"/>
      <c r="F133" s="9"/>
      <c r="G133" s="9"/>
      <c r="H133" s="9"/>
      <c r="I133" s="9"/>
    </row>
    <row r="134" ht="15.75" customHeight="1">
      <c r="D134" s="157"/>
      <c r="E134" s="157"/>
      <c r="F134" s="9"/>
      <c r="G134" s="9"/>
      <c r="H134" s="9"/>
      <c r="I134" s="9"/>
    </row>
    <row r="135" ht="15.75" customHeight="1">
      <c r="D135" s="157"/>
      <c r="E135" s="157"/>
      <c r="F135" s="9"/>
      <c r="G135" s="9"/>
      <c r="H135" s="9"/>
      <c r="I135" s="9"/>
    </row>
    <row r="136" ht="15.75" customHeight="1">
      <c r="D136" s="157"/>
      <c r="E136" s="157"/>
      <c r="F136" s="9"/>
      <c r="G136" s="9"/>
      <c r="H136" s="9"/>
      <c r="I136" s="9"/>
    </row>
    <row r="137" ht="15.75" customHeight="1">
      <c r="D137" s="157"/>
      <c r="E137" s="157"/>
      <c r="F137" s="9"/>
      <c r="G137" s="9"/>
      <c r="H137" s="9"/>
      <c r="I137" s="9"/>
    </row>
    <row r="138" ht="15.75" customHeight="1">
      <c r="D138" s="157"/>
      <c r="E138" s="157"/>
      <c r="F138" s="9"/>
      <c r="G138" s="9"/>
      <c r="H138" s="9"/>
      <c r="I138" s="9"/>
    </row>
    <row r="139" ht="15.75" customHeight="1">
      <c r="D139" s="157"/>
      <c r="E139" s="157"/>
      <c r="F139" s="9"/>
      <c r="G139" s="9"/>
      <c r="H139" s="9"/>
      <c r="I139" s="9"/>
    </row>
    <row r="140" ht="15.75" customHeight="1">
      <c r="D140" s="157"/>
      <c r="E140" s="157"/>
      <c r="F140" s="9"/>
      <c r="G140" s="9"/>
      <c r="H140" s="9"/>
      <c r="I140" s="9"/>
    </row>
    <row r="141" ht="15.75" customHeight="1">
      <c r="D141" s="157"/>
      <c r="E141" s="157"/>
      <c r="F141" s="9"/>
      <c r="G141" s="9"/>
      <c r="H141" s="9"/>
      <c r="I141" s="9"/>
    </row>
    <row r="142" ht="15.75" customHeight="1">
      <c r="D142" s="157"/>
      <c r="E142" s="157"/>
      <c r="F142" s="9"/>
      <c r="G142" s="9"/>
      <c r="H142" s="9"/>
      <c r="I142" s="9"/>
    </row>
    <row r="143" ht="15.75" customHeight="1">
      <c r="D143" s="157"/>
      <c r="E143" s="157"/>
      <c r="F143" s="9"/>
      <c r="G143" s="9"/>
      <c r="H143" s="9"/>
      <c r="I143" s="9"/>
    </row>
    <row r="144" ht="15.75" customHeight="1">
      <c r="D144" s="157"/>
      <c r="E144" s="157"/>
      <c r="F144" s="9"/>
      <c r="G144" s="9"/>
      <c r="H144" s="9"/>
      <c r="I144" s="9"/>
    </row>
    <row r="145" ht="15.75" customHeight="1">
      <c r="D145" s="157"/>
      <c r="E145" s="157"/>
      <c r="F145" s="9"/>
      <c r="G145" s="9"/>
      <c r="H145" s="9"/>
      <c r="I145" s="9"/>
    </row>
    <row r="146" ht="15.75" customHeight="1">
      <c r="D146" s="157"/>
      <c r="E146" s="157"/>
      <c r="F146" s="9"/>
      <c r="G146" s="9"/>
      <c r="H146" s="9"/>
      <c r="I146" s="9"/>
    </row>
    <row r="147" ht="15.75" customHeight="1">
      <c r="D147" s="157"/>
      <c r="E147" s="157"/>
      <c r="F147" s="9"/>
      <c r="G147" s="9"/>
      <c r="H147" s="9"/>
      <c r="I147" s="9"/>
    </row>
    <row r="148" ht="15.75" customHeight="1">
      <c r="D148" s="157"/>
      <c r="E148" s="157"/>
      <c r="F148" s="9"/>
      <c r="G148" s="9"/>
      <c r="H148" s="9"/>
      <c r="I148" s="9"/>
    </row>
    <row r="149" ht="15.75" customHeight="1">
      <c r="D149" s="157"/>
      <c r="E149" s="157"/>
      <c r="F149" s="9"/>
      <c r="G149" s="9"/>
      <c r="H149" s="9"/>
      <c r="I149" s="9"/>
    </row>
    <row r="150" ht="15.75" customHeight="1">
      <c r="D150" s="157"/>
      <c r="E150" s="157"/>
      <c r="F150" s="9"/>
      <c r="G150" s="9"/>
      <c r="H150" s="9"/>
      <c r="I150" s="9"/>
    </row>
    <row r="151" ht="15.75" customHeight="1">
      <c r="D151" s="157"/>
      <c r="E151" s="157"/>
      <c r="F151" s="9"/>
      <c r="G151" s="9"/>
      <c r="H151" s="9"/>
      <c r="I151" s="9"/>
    </row>
    <row r="152" ht="15.75" customHeight="1">
      <c r="D152" s="157"/>
      <c r="E152" s="157"/>
      <c r="F152" s="9"/>
      <c r="G152" s="9"/>
      <c r="H152" s="9"/>
      <c r="I152" s="9"/>
    </row>
    <row r="153" ht="15.75" customHeight="1">
      <c r="D153" s="157"/>
      <c r="E153" s="157"/>
      <c r="F153" s="9"/>
      <c r="G153" s="9"/>
      <c r="H153" s="9"/>
      <c r="I153" s="9"/>
    </row>
    <row r="154" ht="15.75" customHeight="1">
      <c r="D154" s="157"/>
      <c r="E154" s="157"/>
      <c r="F154" s="9"/>
      <c r="G154" s="9"/>
      <c r="H154" s="9"/>
      <c r="I154" s="9"/>
    </row>
    <row r="155" ht="15.75" customHeight="1">
      <c r="D155" s="157"/>
      <c r="E155" s="157"/>
      <c r="F155" s="9"/>
      <c r="G155" s="9"/>
      <c r="H155" s="9"/>
      <c r="I155" s="9"/>
    </row>
    <row r="156" ht="15.75" customHeight="1">
      <c r="D156" s="157"/>
      <c r="E156" s="157"/>
      <c r="F156" s="9"/>
      <c r="G156" s="9"/>
      <c r="H156" s="9"/>
      <c r="I156" s="9"/>
    </row>
    <row r="157" ht="15.75" customHeight="1">
      <c r="D157" s="157"/>
      <c r="E157" s="157"/>
      <c r="F157" s="9"/>
      <c r="G157" s="9"/>
      <c r="H157" s="9"/>
      <c r="I157" s="9"/>
    </row>
    <row r="158" ht="15.75" customHeight="1">
      <c r="D158" s="157"/>
      <c r="E158" s="157"/>
      <c r="F158" s="9"/>
      <c r="G158" s="9"/>
      <c r="H158" s="9"/>
      <c r="I158" s="9"/>
    </row>
    <row r="159" ht="15.75" customHeight="1">
      <c r="D159" s="157"/>
      <c r="E159" s="157"/>
      <c r="F159" s="9"/>
      <c r="G159" s="9"/>
      <c r="H159" s="9"/>
      <c r="I159" s="9"/>
    </row>
    <row r="160" ht="15.75" customHeight="1">
      <c r="D160" s="157"/>
      <c r="E160" s="157"/>
      <c r="F160" s="9"/>
      <c r="G160" s="9"/>
      <c r="H160" s="9"/>
      <c r="I160" s="9"/>
    </row>
    <row r="161" ht="15.75" customHeight="1">
      <c r="D161" s="157"/>
      <c r="E161" s="157"/>
      <c r="F161" s="9"/>
      <c r="G161" s="9"/>
      <c r="H161" s="9"/>
      <c r="I161" s="9"/>
    </row>
    <row r="162" ht="15.75" customHeight="1">
      <c r="D162" s="157"/>
      <c r="E162" s="157"/>
      <c r="F162" s="9"/>
      <c r="G162" s="9"/>
      <c r="H162" s="9"/>
      <c r="I162" s="9"/>
    </row>
    <row r="163" ht="15.75" customHeight="1">
      <c r="D163" s="157"/>
      <c r="E163" s="157"/>
      <c r="F163" s="9"/>
      <c r="G163" s="9"/>
      <c r="H163" s="9"/>
      <c r="I163" s="9"/>
    </row>
    <row r="164" ht="15.75" customHeight="1">
      <c r="D164" s="157"/>
      <c r="E164" s="157"/>
      <c r="F164" s="9"/>
      <c r="G164" s="9"/>
      <c r="H164" s="9"/>
      <c r="I164" s="9"/>
    </row>
    <row r="165" ht="15.75" customHeight="1">
      <c r="D165" s="157"/>
      <c r="E165" s="157"/>
      <c r="F165" s="9"/>
      <c r="G165" s="9"/>
      <c r="H165" s="9"/>
      <c r="I165" s="9"/>
    </row>
    <row r="166" ht="15.75" customHeight="1">
      <c r="D166" s="157"/>
      <c r="E166" s="157"/>
      <c r="F166" s="9"/>
      <c r="G166" s="9"/>
      <c r="H166" s="9"/>
      <c r="I166" s="9"/>
    </row>
    <row r="167" ht="15.75" customHeight="1">
      <c r="D167" s="157"/>
      <c r="E167" s="157"/>
      <c r="F167" s="9"/>
      <c r="G167" s="9"/>
      <c r="H167" s="9"/>
      <c r="I167" s="9"/>
    </row>
    <row r="168" ht="15.75" customHeight="1">
      <c r="D168" s="157"/>
      <c r="E168" s="157"/>
      <c r="F168" s="9"/>
      <c r="G168" s="9"/>
      <c r="H168" s="9"/>
      <c r="I168" s="9"/>
    </row>
    <row r="169" ht="15.75" customHeight="1">
      <c r="D169" s="157"/>
      <c r="E169" s="157"/>
      <c r="F169" s="9"/>
      <c r="G169" s="9"/>
      <c r="H169" s="9"/>
      <c r="I169" s="9"/>
    </row>
    <row r="170" ht="15.75" customHeight="1">
      <c r="D170" s="157"/>
      <c r="E170" s="157"/>
      <c r="F170" s="9"/>
      <c r="G170" s="9"/>
      <c r="H170" s="9"/>
      <c r="I170" s="9"/>
    </row>
    <row r="171" ht="15.75" customHeight="1">
      <c r="D171" s="157"/>
      <c r="E171" s="157"/>
      <c r="F171" s="9"/>
      <c r="G171" s="9"/>
      <c r="H171" s="9"/>
      <c r="I171" s="9"/>
    </row>
    <row r="172" ht="15.75" customHeight="1">
      <c r="D172" s="157"/>
      <c r="E172" s="157"/>
      <c r="F172" s="9"/>
      <c r="G172" s="9"/>
      <c r="H172" s="9"/>
      <c r="I172" s="9"/>
    </row>
    <row r="173" ht="15.75" customHeight="1">
      <c r="D173" s="157"/>
      <c r="E173" s="157"/>
      <c r="F173" s="9"/>
      <c r="G173" s="9"/>
      <c r="H173" s="9"/>
      <c r="I173" s="9"/>
    </row>
    <row r="174" ht="15.75" customHeight="1">
      <c r="D174" s="157"/>
      <c r="E174" s="157"/>
      <c r="F174" s="9"/>
      <c r="G174" s="9"/>
      <c r="H174" s="9"/>
      <c r="I174" s="9"/>
    </row>
    <row r="175" ht="15.75" customHeight="1">
      <c r="D175" s="157"/>
      <c r="E175" s="157"/>
      <c r="F175" s="9"/>
      <c r="G175" s="9"/>
      <c r="H175" s="9"/>
      <c r="I175" s="9"/>
    </row>
    <row r="176" ht="15.75" customHeight="1">
      <c r="D176" s="157"/>
      <c r="E176" s="157"/>
      <c r="F176" s="9"/>
      <c r="G176" s="9"/>
      <c r="H176" s="9"/>
      <c r="I176" s="9"/>
    </row>
    <row r="177" ht="15.75" customHeight="1">
      <c r="D177" s="157"/>
      <c r="E177" s="157"/>
      <c r="F177" s="9"/>
      <c r="G177" s="9"/>
      <c r="H177" s="9"/>
      <c r="I177" s="9"/>
    </row>
    <row r="178" ht="15.75" customHeight="1">
      <c r="D178" s="157"/>
      <c r="E178" s="157"/>
      <c r="F178" s="9"/>
      <c r="G178" s="9"/>
      <c r="H178" s="9"/>
      <c r="I178" s="9"/>
    </row>
    <row r="179" ht="15.75" customHeight="1">
      <c r="D179" s="157"/>
      <c r="E179" s="157"/>
      <c r="F179" s="9"/>
      <c r="G179" s="9"/>
      <c r="H179" s="9"/>
      <c r="I179" s="9"/>
    </row>
    <row r="180" ht="15.75" customHeight="1">
      <c r="D180" s="157"/>
      <c r="E180" s="157"/>
      <c r="F180" s="9"/>
      <c r="G180" s="9"/>
      <c r="H180" s="9"/>
      <c r="I180" s="9"/>
    </row>
    <row r="181" ht="15.75" customHeight="1">
      <c r="D181" s="157"/>
      <c r="E181" s="157"/>
      <c r="F181" s="9"/>
      <c r="G181" s="9"/>
      <c r="H181" s="9"/>
      <c r="I181" s="9"/>
    </row>
    <row r="182" ht="15.75" customHeight="1">
      <c r="D182" s="157"/>
      <c r="E182" s="157"/>
      <c r="F182" s="9"/>
      <c r="G182" s="9"/>
      <c r="H182" s="9"/>
      <c r="I182" s="9"/>
    </row>
    <row r="183" ht="15.75" customHeight="1">
      <c r="D183" s="157"/>
      <c r="E183" s="157"/>
      <c r="F183" s="9"/>
      <c r="G183" s="9"/>
      <c r="H183" s="9"/>
      <c r="I183" s="9"/>
    </row>
    <row r="184" ht="15.75" customHeight="1">
      <c r="D184" s="157"/>
      <c r="E184" s="157"/>
      <c r="F184" s="9"/>
      <c r="G184" s="9"/>
      <c r="H184" s="9"/>
      <c r="I184" s="9"/>
    </row>
    <row r="185" ht="15.75" customHeight="1">
      <c r="D185" s="157"/>
      <c r="E185" s="157"/>
      <c r="F185" s="9"/>
      <c r="G185" s="9"/>
      <c r="H185" s="9"/>
      <c r="I185" s="9"/>
    </row>
    <row r="186" ht="15.75" customHeight="1">
      <c r="D186" s="157"/>
      <c r="E186" s="157"/>
      <c r="F186" s="9"/>
      <c r="G186" s="9"/>
      <c r="H186" s="9"/>
      <c r="I186" s="9"/>
    </row>
    <row r="187" ht="15.75" customHeight="1">
      <c r="D187" s="157"/>
      <c r="E187" s="157"/>
      <c r="F187" s="9"/>
      <c r="G187" s="9"/>
      <c r="H187" s="9"/>
      <c r="I187" s="9"/>
    </row>
    <row r="188" ht="15.75" customHeight="1">
      <c r="D188" s="157"/>
      <c r="E188" s="157"/>
      <c r="F188" s="9"/>
      <c r="G188" s="9"/>
      <c r="H188" s="9"/>
      <c r="I188" s="9"/>
    </row>
    <row r="189" ht="15.75" customHeight="1">
      <c r="D189" s="157"/>
      <c r="E189" s="157"/>
      <c r="F189" s="9"/>
      <c r="G189" s="9"/>
      <c r="H189" s="9"/>
      <c r="I189" s="9"/>
    </row>
    <row r="190" ht="15.75" customHeight="1">
      <c r="D190" s="157"/>
      <c r="E190" s="157"/>
      <c r="F190" s="9"/>
      <c r="G190" s="9"/>
      <c r="H190" s="9"/>
      <c r="I190" s="9"/>
    </row>
    <row r="191" ht="15.75" customHeight="1">
      <c r="D191" s="157"/>
      <c r="E191" s="157"/>
      <c r="F191" s="9"/>
      <c r="G191" s="9"/>
      <c r="H191" s="9"/>
      <c r="I191" s="9"/>
    </row>
    <row r="192" ht="15.75" customHeight="1">
      <c r="D192" s="157"/>
      <c r="E192" s="157"/>
      <c r="F192" s="9"/>
      <c r="G192" s="9"/>
      <c r="H192" s="9"/>
      <c r="I192" s="9"/>
    </row>
    <row r="193" ht="15.75" customHeight="1">
      <c r="D193" s="157"/>
      <c r="E193" s="157"/>
      <c r="F193" s="9"/>
      <c r="G193" s="9"/>
      <c r="H193" s="9"/>
      <c r="I193" s="9"/>
    </row>
    <row r="194" ht="15.75" customHeight="1">
      <c r="D194" s="157"/>
      <c r="E194" s="157"/>
      <c r="F194" s="9"/>
      <c r="G194" s="9"/>
      <c r="H194" s="9"/>
      <c r="I194" s="9"/>
    </row>
    <row r="195" ht="15.75" customHeight="1">
      <c r="D195" s="157"/>
      <c r="E195" s="157"/>
      <c r="F195" s="9"/>
      <c r="G195" s="9"/>
      <c r="H195" s="9"/>
      <c r="I195" s="9"/>
    </row>
    <row r="196" ht="15.75" customHeight="1">
      <c r="D196" s="157"/>
      <c r="E196" s="157"/>
      <c r="F196" s="9"/>
      <c r="G196" s="9"/>
      <c r="H196" s="9"/>
      <c r="I196" s="9"/>
    </row>
    <row r="197" ht="15.75" customHeight="1">
      <c r="D197" s="157"/>
      <c r="E197" s="157"/>
      <c r="F197" s="9"/>
      <c r="G197" s="9"/>
      <c r="H197" s="9"/>
      <c r="I197" s="9"/>
    </row>
    <row r="198" ht="15.75" customHeight="1">
      <c r="D198" s="157"/>
      <c r="E198" s="157"/>
      <c r="F198" s="9"/>
      <c r="G198" s="9"/>
      <c r="H198" s="9"/>
      <c r="I198" s="9"/>
    </row>
    <row r="199" ht="15.75" customHeight="1">
      <c r="D199" s="157"/>
      <c r="E199" s="157"/>
      <c r="F199" s="9"/>
      <c r="G199" s="9"/>
      <c r="H199" s="9"/>
      <c r="I199" s="9"/>
    </row>
    <row r="200" ht="15.75" customHeight="1">
      <c r="D200" s="157"/>
      <c r="E200" s="157"/>
      <c r="F200" s="9"/>
      <c r="G200" s="9"/>
      <c r="H200" s="9"/>
      <c r="I200" s="9"/>
    </row>
    <row r="201" ht="15.75" customHeight="1">
      <c r="D201" s="157"/>
      <c r="E201" s="157"/>
      <c r="F201" s="9"/>
      <c r="G201" s="9"/>
      <c r="H201" s="9"/>
      <c r="I201" s="9"/>
    </row>
    <row r="202" ht="15.75" customHeight="1">
      <c r="D202" s="157"/>
      <c r="E202" s="157"/>
      <c r="F202" s="9"/>
      <c r="G202" s="9"/>
      <c r="H202" s="9"/>
      <c r="I202" s="9"/>
    </row>
    <row r="203" ht="15.75" customHeight="1">
      <c r="D203" s="157"/>
      <c r="E203" s="157"/>
      <c r="F203" s="9"/>
      <c r="G203" s="9"/>
      <c r="H203" s="9"/>
      <c r="I203" s="9"/>
    </row>
    <row r="204" ht="15.75" customHeight="1">
      <c r="D204" s="157"/>
      <c r="E204" s="157"/>
      <c r="F204" s="9"/>
      <c r="G204" s="9"/>
      <c r="H204" s="9"/>
      <c r="I204" s="9"/>
    </row>
    <row r="205" ht="15.75" customHeight="1">
      <c r="D205" s="157"/>
      <c r="E205" s="157"/>
      <c r="F205" s="9"/>
      <c r="G205" s="9"/>
      <c r="H205" s="9"/>
      <c r="I205" s="9"/>
    </row>
    <row r="206" ht="15.75" customHeight="1">
      <c r="D206" s="157"/>
      <c r="E206" s="157"/>
      <c r="F206" s="9"/>
      <c r="G206" s="9"/>
      <c r="H206" s="9"/>
      <c r="I206" s="9"/>
    </row>
    <row r="207" ht="15.75" customHeight="1">
      <c r="D207" s="157"/>
      <c r="E207" s="157"/>
      <c r="F207" s="9"/>
      <c r="G207" s="9"/>
      <c r="H207" s="9"/>
      <c r="I207" s="9"/>
    </row>
    <row r="208" ht="15.75" customHeight="1">
      <c r="D208" s="157"/>
      <c r="E208" s="157"/>
      <c r="F208" s="9"/>
      <c r="G208" s="9"/>
      <c r="H208" s="9"/>
      <c r="I208" s="9"/>
    </row>
    <row r="209" ht="15.75" customHeight="1">
      <c r="D209" s="157"/>
      <c r="E209" s="157"/>
      <c r="F209" s="9"/>
      <c r="G209" s="9"/>
      <c r="H209" s="9"/>
      <c r="I209" s="9"/>
    </row>
    <row r="210" ht="15.75" customHeight="1">
      <c r="D210" s="157"/>
      <c r="E210" s="157"/>
      <c r="F210" s="9"/>
      <c r="G210" s="9"/>
      <c r="H210" s="9"/>
      <c r="I210" s="9"/>
    </row>
    <row r="211" ht="15.75" customHeight="1">
      <c r="D211" s="157"/>
      <c r="E211" s="157"/>
      <c r="F211" s="9"/>
      <c r="G211" s="9"/>
      <c r="H211" s="9"/>
      <c r="I211" s="9"/>
    </row>
    <row r="212" ht="15.75" customHeight="1">
      <c r="D212" s="157"/>
      <c r="E212" s="157"/>
      <c r="F212" s="9"/>
      <c r="G212" s="9"/>
      <c r="H212" s="9"/>
      <c r="I212" s="9"/>
    </row>
    <row r="213" ht="15.75" customHeight="1">
      <c r="D213" s="157"/>
      <c r="E213" s="157"/>
      <c r="F213" s="9"/>
      <c r="G213" s="9"/>
      <c r="H213" s="9"/>
      <c r="I213" s="9"/>
    </row>
    <row r="214" ht="15.75" customHeight="1">
      <c r="D214" s="157"/>
      <c r="E214" s="157"/>
      <c r="F214" s="9"/>
      <c r="G214" s="9"/>
      <c r="H214" s="9"/>
      <c r="I214" s="9"/>
    </row>
    <row r="215" ht="15.75" customHeight="1">
      <c r="D215" s="157"/>
      <c r="E215" s="157"/>
      <c r="F215" s="9"/>
      <c r="G215" s="9"/>
      <c r="H215" s="9"/>
      <c r="I215" s="9"/>
    </row>
    <row r="216" ht="15.75" customHeight="1">
      <c r="D216" s="157"/>
      <c r="E216" s="157"/>
      <c r="F216" s="9"/>
      <c r="G216" s="9"/>
      <c r="H216" s="9"/>
      <c r="I216" s="9"/>
    </row>
    <row r="217" ht="15.75" customHeight="1">
      <c r="D217" s="157"/>
      <c r="E217" s="157"/>
      <c r="F217" s="9"/>
      <c r="G217" s="9"/>
      <c r="H217" s="9"/>
      <c r="I217" s="9"/>
    </row>
    <row r="218" ht="15.75" customHeight="1">
      <c r="D218" s="157"/>
      <c r="E218" s="157"/>
      <c r="F218" s="9"/>
      <c r="G218" s="9"/>
      <c r="H218" s="9"/>
      <c r="I218" s="9"/>
    </row>
    <row r="219" ht="15.75" customHeight="1">
      <c r="D219" s="157"/>
      <c r="E219" s="157"/>
      <c r="F219" s="9"/>
      <c r="G219" s="9"/>
      <c r="H219" s="9"/>
      <c r="I219" s="9"/>
    </row>
    <row r="220" ht="15.75" customHeight="1">
      <c r="D220" s="157"/>
      <c r="E220" s="157"/>
      <c r="F220" s="9"/>
      <c r="G220" s="9"/>
      <c r="H220" s="9"/>
      <c r="I220" s="9"/>
    </row>
    <row r="221" ht="15.75" customHeight="1">
      <c r="D221" s="157"/>
      <c r="E221" s="157"/>
      <c r="F221" s="9"/>
      <c r="G221" s="9"/>
      <c r="H221" s="9"/>
      <c r="I221" s="9"/>
    </row>
    <row r="222" ht="15.75" customHeight="1">
      <c r="D222" s="157"/>
      <c r="E222" s="157"/>
      <c r="F222" s="9"/>
      <c r="G222" s="9"/>
      <c r="H222" s="9"/>
      <c r="I222" s="9"/>
    </row>
    <row r="223" ht="15.75" customHeight="1">
      <c r="D223" s="157"/>
      <c r="E223" s="157"/>
      <c r="F223" s="9"/>
      <c r="G223" s="9"/>
      <c r="H223" s="9"/>
      <c r="I223" s="9"/>
    </row>
    <row r="224" ht="15.75" customHeight="1">
      <c r="D224" s="157"/>
      <c r="E224" s="157"/>
      <c r="F224" s="9"/>
      <c r="G224" s="9"/>
      <c r="H224" s="9"/>
      <c r="I224" s="9"/>
    </row>
    <row r="225" ht="15.75" customHeight="1">
      <c r="D225" s="157"/>
      <c r="E225" s="157"/>
      <c r="F225" s="9"/>
      <c r="G225" s="9"/>
      <c r="H225" s="9"/>
      <c r="I225" s="9"/>
    </row>
    <row r="226" ht="15.75" customHeight="1">
      <c r="D226" s="157"/>
      <c r="E226" s="157"/>
      <c r="F226" s="9"/>
      <c r="G226" s="9"/>
      <c r="H226" s="9"/>
      <c r="I226" s="9"/>
    </row>
    <row r="227" ht="15.75" customHeight="1">
      <c r="D227" s="157"/>
      <c r="E227" s="157"/>
      <c r="F227" s="9"/>
      <c r="G227" s="9"/>
      <c r="H227" s="9"/>
      <c r="I227" s="9"/>
    </row>
    <row r="228" ht="15.75" customHeight="1">
      <c r="D228" s="157"/>
      <c r="E228" s="157"/>
      <c r="F228" s="9"/>
      <c r="G228" s="9"/>
      <c r="H228" s="9"/>
      <c r="I228" s="9"/>
    </row>
    <row r="229" ht="15.75" customHeight="1">
      <c r="D229" s="157"/>
      <c r="E229" s="157"/>
      <c r="F229" s="9"/>
      <c r="G229" s="9"/>
      <c r="H229" s="9"/>
      <c r="I229" s="9"/>
    </row>
    <row r="230" ht="15.75" customHeight="1">
      <c r="D230" s="157"/>
      <c r="E230" s="157"/>
      <c r="F230" s="9"/>
      <c r="G230" s="9"/>
      <c r="H230" s="9"/>
      <c r="I230" s="9"/>
    </row>
    <row r="231" ht="15.75" customHeight="1">
      <c r="D231" s="157"/>
      <c r="E231" s="157"/>
      <c r="F231" s="9"/>
      <c r="G231" s="9"/>
      <c r="H231" s="9"/>
      <c r="I231" s="9"/>
    </row>
    <row r="232" ht="15.75" customHeight="1">
      <c r="D232" s="157"/>
      <c r="E232" s="157"/>
      <c r="F232" s="9"/>
      <c r="G232" s="9"/>
      <c r="H232" s="9"/>
      <c r="I232" s="9"/>
    </row>
    <row r="233" ht="15.75" customHeight="1">
      <c r="D233" s="157"/>
      <c r="E233" s="157"/>
      <c r="F233" s="9"/>
      <c r="G233" s="9"/>
      <c r="H233" s="9"/>
      <c r="I233" s="9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B$60"/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0"/>
    <col customWidth="1" min="2" max="2" width="6.88"/>
    <col customWidth="1" min="3" max="3" width="2.25"/>
    <col customWidth="1" min="4" max="4" width="10.25"/>
    <col customWidth="1" min="5" max="5" width="2.25"/>
    <col customWidth="1" min="6" max="6" width="10.88"/>
    <col customWidth="1" min="7" max="7" width="2.25"/>
    <col customWidth="1" hidden="1" min="8" max="8" width="8.13"/>
    <col customWidth="1" min="9" max="9" width="8.75"/>
    <col customWidth="1" min="10" max="10" width="2.25"/>
    <col customWidth="1" min="11" max="11" width="10.38"/>
    <col customWidth="1" min="12" max="12" width="2.63"/>
    <col customWidth="1" min="13" max="13" width="8.63"/>
    <col customWidth="1" min="14" max="14" width="36.25"/>
    <col customWidth="1" min="15" max="26" width="8.63"/>
  </cols>
  <sheetData>
    <row r="1" ht="12.75" customHeight="1">
      <c r="B1" s="2" t="s">
        <v>545</v>
      </c>
      <c r="D1" s="158" t="s">
        <v>546</v>
      </c>
      <c r="E1" s="2"/>
      <c r="F1" s="158" t="s">
        <v>547</v>
      </c>
      <c r="G1" s="2"/>
      <c r="H1" s="159"/>
      <c r="I1" s="158" t="s">
        <v>548</v>
      </c>
      <c r="J1" s="2"/>
      <c r="K1" s="158" t="s">
        <v>493</v>
      </c>
      <c r="L1" s="2"/>
      <c r="M1" s="2"/>
      <c r="N1" s="160"/>
    </row>
    <row r="2" ht="12.75" customHeight="1">
      <c r="A2" s="9" t="s">
        <v>12</v>
      </c>
      <c r="B2" s="161">
        <v>1.0</v>
      </c>
      <c r="C2" s="73" t="s">
        <v>13</v>
      </c>
      <c r="D2" s="96">
        <v>44736.0</v>
      </c>
      <c r="E2" s="73" t="s">
        <v>13</v>
      </c>
      <c r="F2" s="160">
        <v>0.75</v>
      </c>
      <c r="G2" s="73" t="s">
        <v>13</v>
      </c>
      <c r="H2" s="162">
        <v>0.08333333333333333</v>
      </c>
      <c r="I2" s="160">
        <f t="shared" ref="I2:I16" si="1">F2+H2</f>
        <v>0.8333333333</v>
      </c>
      <c r="J2" s="73" t="s">
        <v>13</v>
      </c>
      <c r="K2" s="161">
        <v>7.0</v>
      </c>
      <c r="L2" s="73" t="s">
        <v>20</v>
      </c>
      <c r="N2" s="160" t="str">
        <f t="shared" ref="N2:N16" si="2">CONCAT(A2,B2,C2,TEXT(D2,"aaaa-mm-dd"),E2,TEXT(F2,"hh:mm:ss"),G2,TEXT(I2,"hh:mm:ss"),J2,K2,L2)</f>
        <v>#N/A</v>
      </c>
    </row>
    <row r="3" ht="12.75" customHeight="1">
      <c r="A3" s="9" t="s">
        <v>12</v>
      </c>
      <c r="B3" s="161">
        <v>2.0</v>
      </c>
      <c r="C3" s="73" t="s">
        <v>13</v>
      </c>
      <c r="D3" s="96">
        <v>44724.0</v>
      </c>
      <c r="E3" s="73" t="s">
        <v>13</v>
      </c>
      <c r="F3" s="160">
        <v>0.625</v>
      </c>
      <c r="G3" s="73" t="s">
        <v>13</v>
      </c>
      <c r="H3" s="162">
        <v>0.08333333333333333</v>
      </c>
      <c r="I3" s="160">
        <f t="shared" si="1"/>
        <v>0.7083333333</v>
      </c>
      <c r="J3" s="73" t="s">
        <v>13</v>
      </c>
      <c r="K3" s="161">
        <v>10.0</v>
      </c>
      <c r="L3" s="73" t="s">
        <v>20</v>
      </c>
      <c r="N3" s="160" t="str">
        <f t="shared" si="2"/>
        <v>#N/A</v>
      </c>
    </row>
    <row r="4" ht="12.75" customHeight="1">
      <c r="A4" s="9" t="s">
        <v>12</v>
      </c>
      <c r="B4" s="161">
        <v>3.0</v>
      </c>
      <c r="C4" s="73" t="s">
        <v>13</v>
      </c>
      <c r="D4" s="96">
        <v>44733.0</v>
      </c>
      <c r="E4" s="73" t="s">
        <v>13</v>
      </c>
      <c r="F4" s="160">
        <v>0.3333333333333333</v>
      </c>
      <c r="G4" s="73" t="s">
        <v>13</v>
      </c>
      <c r="H4" s="162">
        <v>0.08333333333333333</v>
      </c>
      <c r="I4" s="160">
        <f t="shared" si="1"/>
        <v>0.4166666667</v>
      </c>
      <c r="J4" s="73" t="s">
        <v>13</v>
      </c>
      <c r="K4" s="161">
        <v>17.0</v>
      </c>
      <c r="L4" s="73" t="s">
        <v>20</v>
      </c>
      <c r="N4" s="160" t="str">
        <f t="shared" si="2"/>
        <v>#N/A</v>
      </c>
    </row>
    <row r="5" ht="12.75" customHeight="1">
      <c r="A5" s="9" t="s">
        <v>12</v>
      </c>
      <c r="B5" s="161">
        <v>4.0</v>
      </c>
      <c r="C5" s="73" t="s">
        <v>13</v>
      </c>
      <c r="D5" s="96">
        <v>44721.0</v>
      </c>
      <c r="E5" s="73" t="s">
        <v>13</v>
      </c>
      <c r="F5" s="160">
        <v>0.375</v>
      </c>
      <c r="G5" s="73" t="s">
        <v>13</v>
      </c>
      <c r="H5" s="162">
        <v>0.08333333333333333</v>
      </c>
      <c r="I5" s="160">
        <f t="shared" si="1"/>
        <v>0.4583333333</v>
      </c>
      <c r="J5" s="73" t="s">
        <v>13</v>
      </c>
      <c r="K5" s="161">
        <v>22.0</v>
      </c>
      <c r="L5" s="73" t="s">
        <v>20</v>
      </c>
      <c r="N5" s="160" t="str">
        <f t="shared" si="2"/>
        <v>#N/A</v>
      </c>
    </row>
    <row r="6" ht="12.75" customHeight="1">
      <c r="A6" s="9" t="s">
        <v>12</v>
      </c>
      <c r="B6" s="161">
        <v>5.0</v>
      </c>
      <c r="C6" s="73" t="s">
        <v>13</v>
      </c>
      <c r="D6" s="96">
        <v>44737.0</v>
      </c>
      <c r="E6" s="73" t="s">
        <v>13</v>
      </c>
      <c r="F6" s="160">
        <v>0.4166666666666667</v>
      </c>
      <c r="G6" s="73" t="s">
        <v>13</v>
      </c>
      <c r="H6" s="162">
        <v>0.08333333333333333</v>
      </c>
      <c r="I6" s="160">
        <f t="shared" si="1"/>
        <v>0.5</v>
      </c>
      <c r="J6" s="73" t="s">
        <v>13</v>
      </c>
      <c r="K6" s="161">
        <v>24.0</v>
      </c>
      <c r="L6" s="73" t="s">
        <v>20</v>
      </c>
      <c r="N6" s="160" t="str">
        <f t="shared" si="2"/>
        <v>#N/A</v>
      </c>
    </row>
    <row r="7" ht="12.75" customHeight="1">
      <c r="A7" s="9" t="s">
        <v>12</v>
      </c>
      <c r="B7" s="161">
        <v>6.0</v>
      </c>
      <c r="C7" s="73" t="s">
        <v>13</v>
      </c>
      <c r="D7" s="96">
        <v>44748.0</v>
      </c>
      <c r="E7" s="73" t="s">
        <v>13</v>
      </c>
      <c r="F7" s="160">
        <v>0.5416666666666666</v>
      </c>
      <c r="G7" s="73" t="s">
        <v>13</v>
      </c>
      <c r="H7" s="162">
        <v>0.08333333333333333</v>
      </c>
      <c r="I7" s="160">
        <f t="shared" si="1"/>
        <v>0.625</v>
      </c>
      <c r="J7" s="73" t="s">
        <v>13</v>
      </c>
      <c r="K7" s="161">
        <v>30.0</v>
      </c>
      <c r="L7" s="73" t="s">
        <v>20</v>
      </c>
      <c r="N7" s="160" t="str">
        <f t="shared" si="2"/>
        <v>#N/A</v>
      </c>
    </row>
    <row r="8" ht="12.75" customHeight="1">
      <c r="A8" s="9" t="s">
        <v>12</v>
      </c>
      <c r="B8" s="161">
        <v>7.0</v>
      </c>
      <c r="C8" s="73" t="s">
        <v>13</v>
      </c>
      <c r="D8" s="96">
        <v>44748.0</v>
      </c>
      <c r="E8" s="73" t="s">
        <v>13</v>
      </c>
      <c r="F8" s="160">
        <v>0.5833333333333334</v>
      </c>
      <c r="G8" s="73" t="s">
        <v>13</v>
      </c>
      <c r="H8" s="162">
        <v>0.08333333333333333</v>
      </c>
      <c r="I8" s="160">
        <f t="shared" si="1"/>
        <v>0.6666666667</v>
      </c>
      <c r="J8" s="73" t="s">
        <v>13</v>
      </c>
      <c r="K8" s="161">
        <v>31.0</v>
      </c>
      <c r="L8" s="73" t="s">
        <v>20</v>
      </c>
      <c r="N8" s="160" t="str">
        <f t="shared" si="2"/>
        <v>#N/A</v>
      </c>
    </row>
    <row r="9" ht="12.75" customHeight="1">
      <c r="A9" s="9" t="s">
        <v>12</v>
      </c>
      <c r="B9" s="161">
        <v>8.0</v>
      </c>
      <c r="C9" s="73" t="s">
        <v>13</v>
      </c>
      <c r="D9" s="96">
        <v>44752.0</v>
      </c>
      <c r="E9" s="73" t="s">
        <v>13</v>
      </c>
      <c r="F9" s="160">
        <v>0.625</v>
      </c>
      <c r="G9" s="73" t="s">
        <v>13</v>
      </c>
      <c r="H9" s="162">
        <v>0.08333333333333333</v>
      </c>
      <c r="I9" s="160">
        <f t="shared" si="1"/>
        <v>0.7083333333</v>
      </c>
      <c r="J9" s="73" t="s">
        <v>13</v>
      </c>
      <c r="K9" s="161">
        <v>33.0</v>
      </c>
      <c r="L9" s="73" t="s">
        <v>20</v>
      </c>
      <c r="N9" s="160" t="str">
        <f t="shared" si="2"/>
        <v>#N/A</v>
      </c>
    </row>
    <row r="10" ht="12.75" customHeight="1">
      <c r="A10" s="9" t="s">
        <v>12</v>
      </c>
      <c r="B10" s="161">
        <v>9.0</v>
      </c>
      <c r="C10" s="73" t="s">
        <v>13</v>
      </c>
      <c r="D10" s="96">
        <v>44756.0</v>
      </c>
      <c r="E10" s="73" t="s">
        <v>13</v>
      </c>
      <c r="F10" s="160">
        <v>0.375</v>
      </c>
      <c r="G10" s="73" t="s">
        <v>13</v>
      </c>
      <c r="H10" s="162">
        <v>0.08333333333333333</v>
      </c>
      <c r="I10" s="160">
        <f t="shared" si="1"/>
        <v>0.4583333333</v>
      </c>
      <c r="J10" s="73" t="s">
        <v>13</v>
      </c>
      <c r="K10" s="161">
        <v>36.0</v>
      </c>
      <c r="L10" s="73" t="s">
        <v>20</v>
      </c>
      <c r="N10" s="160" t="str">
        <f t="shared" si="2"/>
        <v>#N/A</v>
      </c>
    </row>
    <row r="11" ht="12.75" customHeight="1">
      <c r="A11" s="9" t="s">
        <v>12</v>
      </c>
      <c r="B11" s="161">
        <v>10.0</v>
      </c>
      <c r="C11" s="73" t="s">
        <v>13</v>
      </c>
      <c r="D11" s="96">
        <v>44757.0</v>
      </c>
      <c r="E11" s="73" t="s">
        <v>13</v>
      </c>
      <c r="F11" s="160">
        <v>0.5</v>
      </c>
      <c r="G11" s="73" t="s">
        <v>13</v>
      </c>
      <c r="H11" s="162">
        <v>0.08333333333333333</v>
      </c>
      <c r="I11" s="160">
        <f t="shared" si="1"/>
        <v>0.5833333333</v>
      </c>
      <c r="J11" s="73" t="s">
        <v>13</v>
      </c>
      <c r="K11" s="161">
        <v>39.0</v>
      </c>
      <c r="L11" s="73" t="s">
        <v>20</v>
      </c>
      <c r="N11" s="160" t="str">
        <f t="shared" si="2"/>
        <v>#N/A</v>
      </c>
    </row>
    <row r="12" ht="12.75" customHeight="1">
      <c r="A12" s="9" t="s">
        <v>12</v>
      </c>
      <c r="B12" s="161">
        <v>11.0</v>
      </c>
      <c r="C12" s="73" t="s">
        <v>13</v>
      </c>
      <c r="D12" s="96">
        <v>44769.0</v>
      </c>
      <c r="E12" s="73" t="s">
        <v>13</v>
      </c>
      <c r="F12" s="160">
        <v>0.6666666666666666</v>
      </c>
      <c r="G12" s="73" t="s">
        <v>13</v>
      </c>
      <c r="H12" s="162">
        <v>0.08333333333333333</v>
      </c>
      <c r="I12" s="160">
        <f t="shared" si="1"/>
        <v>0.75</v>
      </c>
      <c r="J12" s="73" t="s">
        <v>13</v>
      </c>
      <c r="K12" s="161">
        <v>46.0</v>
      </c>
      <c r="L12" s="73" t="s">
        <v>20</v>
      </c>
      <c r="N12" s="160" t="str">
        <f t="shared" si="2"/>
        <v>#N/A</v>
      </c>
    </row>
    <row r="13" ht="12.75" customHeight="1">
      <c r="A13" s="9" t="s">
        <v>12</v>
      </c>
      <c r="B13" s="161">
        <v>12.0</v>
      </c>
      <c r="C13" s="73" t="s">
        <v>13</v>
      </c>
      <c r="D13" s="96">
        <v>44760.0</v>
      </c>
      <c r="E13" s="73" t="s">
        <v>13</v>
      </c>
      <c r="F13" s="160">
        <v>0.5416666666666666</v>
      </c>
      <c r="G13" s="73" t="s">
        <v>13</v>
      </c>
      <c r="H13" s="162">
        <v>0.08333333333333333</v>
      </c>
      <c r="I13" s="160">
        <f t="shared" si="1"/>
        <v>0.625</v>
      </c>
      <c r="J13" s="73" t="s">
        <v>13</v>
      </c>
      <c r="K13" s="161">
        <v>49.0</v>
      </c>
      <c r="L13" s="73" t="s">
        <v>20</v>
      </c>
      <c r="N13" s="160" t="str">
        <f t="shared" si="2"/>
        <v>#N/A</v>
      </c>
    </row>
    <row r="14" ht="12.75" customHeight="1">
      <c r="A14" s="9" t="s">
        <v>12</v>
      </c>
      <c r="B14" s="161">
        <v>13.0</v>
      </c>
      <c r="C14" s="73" t="s">
        <v>13</v>
      </c>
      <c r="D14" s="96">
        <v>44767.0</v>
      </c>
      <c r="E14" s="73" t="s">
        <v>13</v>
      </c>
      <c r="F14" s="160">
        <v>0.7083333333333334</v>
      </c>
      <c r="G14" s="73" t="s">
        <v>13</v>
      </c>
      <c r="H14" s="162">
        <v>0.08333333333333333</v>
      </c>
      <c r="I14" s="160">
        <f t="shared" si="1"/>
        <v>0.7916666667</v>
      </c>
      <c r="J14" s="73" t="s">
        <v>13</v>
      </c>
      <c r="K14" s="161">
        <v>55.0</v>
      </c>
      <c r="L14" s="73" t="s">
        <v>20</v>
      </c>
      <c r="N14" s="160" t="str">
        <f t="shared" si="2"/>
        <v>#N/A</v>
      </c>
    </row>
    <row r="15" ht="12.75" customHeight="1">
      <c r="A15" s="9" t="s">
        <v>12</v>
      </c>
      <c r="B15" s="161">
        <v>14.0</v>
      </c>
      <c r="C15" s="73" t="s">
        <v>13</v>
      </c>
      <c r="D15" s="96">
        <v>44769.0</v>
      </c>
      <c r="E15" s="73" t="s">
        <v>13</v>
      </c>
      <c r="F15" s="160">
        <v>0.3333333333333333</v>
      </c>
      <c r="G15" s="73" t="s">
        <v>13</v>
      </c>
      <c r="H15" s="162">
        <v>0.08333333333333333</v>
      </c>
      <c r="I15" s="160">
        <f t="shared" si="1"/>
        <v>0.4166666667</v>
      </c>
      <c r="J15" s="73" t="s">
        <v>13</v>
      </c>
      <c r="K15" s="161">
        <v>58.0</v>
      </c>
      <c r="L15" s="73" t="s">
        <v>20</v>
      </c>
      <c r="N15" s="160" t="str">
        <f t="shared" si="2"/>
        <v>#N/A</v>
      </c>
    </row>
    <row r="16" ht="12.75" customHeight="1">
      <c r="A16" s="9" t="s">
        <v>12</v>
      </c>
      <c r="B16" s="161">
        <v>15.0</v>
      </c>
      <c r="C16" s="73" t="s">
        <v>13</v>
      </c>
      <c r="D16" s="96">
        <v>44771.0</v>
      </c>
      <c r="E16" s="73" t="s">
        <v>13</v>
      </c>
      <c r="F16" s="160">
        <v>0.375</v>
      </c>
      <c r="G16" s="73" t="s">
        <v>13</v>
      </c>
      <c r="H16" s="162">
        <v>0.08333333333333333</v>
      </c>
      <c r="I16" s="160">
        <f t="shared" si="1"/>
        <v>0.4583333333</v>
      </c>
      <c r="J16" s="73" t="s">
        <v>13</v>
      </c>
      <c r="K16" s="161">
        <v>60.0</v>
      </c>
      <c r="L16" s="156" t="s">
        <v>384</v>
      </c>
      <c r="N16" s="160" t="str">
        <f t="shared" si="2"/>
        <v>#N/A</v>
      </c>
    </row>
    <row r="17" ht="12.75" customHeight="1">
      <c r="A17" s="9"/>
      <c r="C17" s="73"/>
      <c r="E17" s="73"/>
      <c r="F17" s="160"/>
      <c r="G17" s="73"/>
      <c r="H17" s="162"/>
      <c r="I17" s="160"/>
      <c r="J17" s="73"/>
      <c r="L17" s="73"/>
      <c r="N17" s="160"/>
    </row>
    <row r="18" ht="12.75" customHeight="1">
      <c r="A18" s="9"/>
      <c r="C18" s="73"/>
      <c r="E18" s="73"/>
      <c r="F18" s="160"/>
      <c r="G18" s="73"/>
      <c r="H18" s="162"/>
      <c r="I18" s="160"/>
      <c r="J18" s="73"/>
      <c r="L18" s="73"/>
      <c r="N18" s="160"/>
    </row>
    <row r="19" ht="12.75" customHeight="1">
      <c r="A19" s="9"/>
      <c r="C19" s="73"/>
      <c r="E19" s="73"/>
      <c r="F19" s="160"/>
      <c r="G19" s="73"/>
      <c r="H19" s="162"/>
      <c r="I19" s="160"/>
      <c r="J19" s="73"/>
      <c r="L19" s="73"/>
      <c r="N19" s="160"/>
    </row>
    <row r="20" ht="12.75" customHeight="1">
      <c r="A20" s="9"/>
      <c r="C20" s="73"/>
      <c r="E20" s="73"/>
      <c r="F20" s="160"/>
      <c r="G20" s="73"/>
      <c r="H20" s="162"/>
      <c r="I20" s="160"/>
      <c r="J20" s="73"/>
      <c r="L20" s="73"/>
      <c r="N20" s="160"/>
    </row>
    <row r="21" ht="12.75" customHeight="1">
      <c r="F21" s="160"/>
      <c r="H21" s="162"/>
      <c r="I21" s="160"/>
      <c r="L21" s="73"/>
      <c r="N21" s="160"/>
    </row>
    <row r="22" ht="12.75" customHeight="1">
      <c r="F22" s="160"/>
      <c r="H22" s="163"/>
      <c r="I22" s="160"/>
      <c r="L22" s="73"/>
      <c r="N22" s="160"/>
    </row>
    <row r="23" ht="12.75" customHeight="1">
      <c r="H23" s="164"/>
      <c r="N23" s="160"/>
    </row>
    <row r="24" ht="12.75" customHeight="1">
      <c r="H24" s="164"/>
      <c r="N24" s="160"/>
    </row>
    <row r="25" ht="12.75" customHeight="1">
      <c r="H25" s="164"/>
      <c r="N25" s="160"/>
    </row>
    <row r="26" ht="12.75" customHeight="1">
      <c r="H26" s="164"/>
      <c r="N26" s="160"/>
    </row>
    <row r="27" ht="12.75" customHeight="1">
      <c r="H27" s="164"/>
      <c r="N27" s="160"/>
    </row>
    <row r="28" ht="12.75" customHeight="1">
      <c r="H28" s="164"/>
      <c r="N28" s="160"/>
    </row>
    <row r="29" ht="12.75" customHeight="1">
      <c r="H29" s="164"/>
      <c r="N29" s="160"/>
    </row>
    <row r="30" ht="12.75" customHeight="1">
      <c r="H30" s="164"/>
      <c r="N30" s="160"/>
    </row>
    <row r="31" ht="12.75" customHeight="1">
      <c r="H31" s="164"/>
      <c r="N31" s="160"/>
    </row>
    <row r="32" ht="12.75" customHeight="1">
      <c r="H32" s="164"/>
      <c r="N32" s="160"/>
    </row>
    <row r="33" ht="12.75" customHeight="1">
      <c r="H33" s="164"/>
      <c r="N33" s="160"/>
    </row>
    <row r="34" ht="12.75" customHeight="1">
      <c r="H34" s="164"/>
      <c r="N34" s="160"/>
    </row>
    <row r="35" ht="12.75" customHeight="1">
      <c r="H35" s="164"/>
      <c r="N35" s="160"/>
    </row>
    <row r="36" ht="12.75" customHeight="1">
      <c r="H36" s="164"/>
      <c r="N36" s="160"/>
    </row>
    <row r="37" ht="12.75" customHeight="1">
      <c r="H37" s="164"/>
      <c r="N37" s="160"/>
    </row>
    <row r="38" ht="12.75" customHeight="1">
      <c r="H38" s="164"/>
      <c r="N38" s="160"/>
    </row>
    <row r="39" ht="12.75" customHeight="1">
      <c r="H39" s="164"/>
      <c r="N39" s="160"/>
    </row>
    <row r="40" ht="12.75" customHeight="1">
      <c r="H40" s="164"/>
      <c r="N40" s="160"/>
    </row>
    <row r="41" ht="12.75" customHeight="1">
      <c r="H41" s="164"/>
      <c r="N41" s="160"/>
    </row>
    <row r="42" ht="12.75" customHeight="1">
      <c r="H42" s="164"/>
      <c r="N42" s="160"/>
    </row>
    <row r="43" ht="12.75" customHeight="1">
      <c r="H43" s="164"/>
      <c r="N43" s="160"/>
    </row>
    <row r="44" ht="12.75" customHeight="1">
      <c r="H44" s="164"/>
      <c r="N44" s="160"/>
    </row>
    <row r="45" ht="12.75" customHeight="1">
      <c r="H45" s="164"/>
      <c r="N45" s="160"/>
    </row>
    <row r="46" ht="12.75" customHeight="1">
      <c r="H46" s="164"/>
      <c r="N46" s="160"/>
    </row>
    <row r="47" ht="12.75" customHeight="1">
      <c r="H47" s="164"/>
      <c r="N47" s="160"/>
    </row>
    <row r="48" ht="12.75" customHeight="1">
      <c r="H48" s="164"/>
      <c r="N48" s="160"/>
    </row>
    <row r="49" ht="12.75" customHeight="1">
      <c r="H49" s="164"/>
      <c r="N49" s="160"/>
    </row>
    <row r="50" ht="12.75" customHeight="1">
      <c r="H50" s="164"/>
      <c r="N50" s="160"/>
    </row>
    <row r="51" ht="12.75" customHeight="1">
      <c r="H51" s="164"/>
      <c r="N51" s="160"/>
    </row>
    <row r="52" ht="12.75" customHeight="1">
      <c r="H52" s="164"/>
      <c r="N52" s="160"/>
    </row>
    <row r="53" ht="12.75" customHeight="1">
      <c r="H53" s="164"/>
      <c r="N53" s="160"/>
    </row>
    <row r="54" ht="12.75" customHeight="1">
      <c r="H54" s="164"/>
      <c r="N54" s="160"/>
    </row>
    <row r="55" ht="12.75" customHeight="1">
      <c r="H55" s="164"/>
      <c r="N55" s="160"/>
    </row>
    <row r="56" ht="12.75" customHeight="1">
      <c r="H56" s="164"/>
      <c r="N56" s="160"/>
    </row>
    <row r="57" ht="12.75" customHeight="1">
      <c r="H57" s="164"/>
      <c r="N57" s="160"/>
    </row>
    <row r="58" ht="12.75" customHeight="1">
      <c r="H58" s="164"/>
      <c r="N58" s="160"/>
    </row>
    <row r="59" ht="12.75" customHeight="1">
      <c r="H59" s="164"/>
      <c r="N59" s="160"/>
    </row>
    <row r="60" ht="12.75" customHeight="1">
      <c r="H60" s="164"/>
      <c r="N60" s="160"/>
    </row>
    <row r="61" ht="12.75" customHeight="1">
      <c r="H61" s="164"/>
      <c r="N61" s="160"/>
    </row>
    <row r="62" ht="12.75" customHeight="1">
      <c r="H62" s="164"/>
      <c r="N62" s="160"/>
    </row>
    <row r="63" ht="12.75" customHeight="1">
      <c r="H63" s="164"/>
      <c r="N63" s="160"/>
    </row>
    <row r="64" ht="12.75" customHeight="1">
      <c r="H64" s="164"/>
      <c r="N64" s="160"/>
    </row>
    <row r="65" ht="12.75" customHeight="1">
      <c r="H65" s="164"/>
      <c r="N65" s="160"/>
    </row>
    <row r="66" ht="12.75" customHeight="1">
      <c r="H66" s="164"/>
      <c r="N66" s="160"/>
    </row>
    <row r="67" ht="12.75" customHeight="1">
      <c r="H67" s="164"/>
      <c r="N67" s="160"/>
    </row>
    <row r="68" ht="12.75" customHeight="1">
      <c r="H68" s="164"/>
      <c r="N68" s="160"/>
    </row>
    <row r="69" ht="12.75" customHeight="1">
      <c r="H69" s="164"/>
      <c r="N69" s="160"/>
    </row>
    <row r="70" ht="12.75" customHeight="1">
      <c r="H70" s="164"/>
      <c r="N70" s="160"/>
    </row>
    <row r="71" ht="12.75" customHeight="1">
      <c r="H71" s="164"/>
      <c r="N71" s="160"/>
    </row>
    <row r="72" ht="12.75" customHeight="1">
      <c r="H72" s="164"/>
      <c r="N72" s="160"/>
    </row>
    <row r="73" ht="12.75" customHeight="1">
      <c r="H73" s="164"/>
      <c r="N73" s="160"/>
    </row>
    <row r="74" ht="12.75" customHeight="1">
      <c r="H74" s="164"/>
      <c r="N74" s="160"/>
    </row>
    <row r="75" ht="12.75" customHeight="1">
      <c r="H75" s="164"/>
      <c r="N75" s="160"/>
    </row>
    <row r="76" ht="12.75" customHeight="1">
      <c r="H76" s="164"/>
      <c r="N76" s="160"/>
    </row>
    <row r="77" ht="12.75" customHeight="1">
      <c r="H77" s="164"/>
      <c r="N77" s="160"/>
    </row>
    <row r="78" ht="12.75" customHeight="1">
      <c r="H78" s="164"/>
      <c r="N78" s="160"/>
    </row>
    <row r="79" ht="12.75" customHeight="1">
      <c r="H79" s="164"/>
      <c r="N79" s="160"/>
    </row>
    <row r="80" ht="12.75" customHeight="1">
      <c r="H80" s="164"/>
      <c r="N80" s="160"/>
    </row>
    <row r="81" ht="12.75" customHeight="1">
      <c r="H81" s="164"/>
      <c r="N81" s="160"/>
    </row>
    <row r="82" ht="12.75" customHeight="1">
      <c r="H82" s="164"/>
      <c r="N82" s="160"/>
    </row>
    <row r="83" ht="12.75" customHeight="1">
      <c r="H83" s="164"/>
      <c r="N83" s="160"/>
    </row>
    <row r="84" ht="12.75" customHeight="1">
      <c r="H84" s="164"/>
      <c r="N84" s="160"/>
    </row>
    <row r="85" ht="12.75" customHeight="1">
      <c r="H85" s="164"/>
      <c r="N85" s="160"/>
    </row>
    <row r="86" ht="12.75" customHeight="1">
      <c r="H86" s="164"/>
      <c r="N86" s="160"/>
    </row>
    <row r="87" ht="12.75" customHeight="1">
      <c r="H87" s="164"/>
      <c r="N87" s="160"/>
    </row>
    <row r="88" ht="12.75" customHeight="1">
      <c r="H88" s="164"/>
      <c r="N88" s="160"/>
    </row>
    <row r="89" ht="12.75" customHeight="1">
      <c r="H89" s="164"/>
      <c r="N89" s="160"/>
    </row>
    <row r="90" ht="12.75" customHeight="1">
      <c r="H90" s="164"/>
      <c r="N90" s="160"/>
    </row>
    <row r="91" ht="12.75" customHeight="1">
      <c r="H91" s="164"/>
      <c r="N91" s="160"/>
    </row>
    <row r="92" ht="12.75" customHeight="1">
      <c r="H92" s="164"/>
      <c r="N92" s="160"/>
    </row>
    <row r="93" ht="12.75" customHeight="1">
      <c r="H93" s="164"/>
      <c r="N93" s="160"/>
    </row>
    <row r="94" ht="12.75" customHeight="1">
      <c r="H94" s="164"/>
      <c r="N94" s="160"/>
    </row>
    <row r="95" ht="12.75" customHeight="1">
      <c r="H95" s="164"/>
      <c r="N95" s="160"/>
    </row>
    <row r="96" ht="12.75" customHeight="1">
      <c r="H96" s="164"/>
      <c r="N96" s="160"/>
    </row>
    <row r="97" ht="12.75" customHeight="1">
      <c r="H97" s="164"/>
      <c r="N97" s="160"/>
    </row>
    <row r="98" ht="12.75" customHeight="1">
      <c r="H98" s="164"/>
      <c r="N98" s="160"/>
    </row>
    <row r="99" ht="12.75" customHeight="1">
      <c r="H99" s="164"/>
      <c r="N99" s="160"/>
    </row>
    <row r="100" ht="12.75" customHeight="1">
      <c r="H100" s="164"/>
      <c r="N100" s="160"/>
    </row>
    <row r="101" ht="12.75" customHeight="1">
      <c r="H101" s="164"/>
      <c r="N101" s="160"/>
    </row>
    <row r="102" ht="12.75" customHeight="1">
      <c r="H102" s="164"/>
      <c r="N102" s="160"/>
    </row>
    <row r="103" ht="12.75" customHeight="1">
      <c r="H103" s="164"/>
      <c r="N103" s="160"/>
    </row>
    <row r="104" ht="12.75" customHeight="1">
      <c r="H104" s="164"/>
      <c r="N104" s="160"/>
    </row>
    <row r="105" ht="12.75" customHeight="1">
      <c r="H105" s="164"/>
      <c r="N105" s="160"/>
    </row>
    <row r="106" ht="12.75" customHeight="1">
      <c r="H106" s="164"/>
      <c r="N106" s="160"/>
    </row>
    <row r="107" ht="12.75" customHeight="1">
      <c r="H107" s="164"/>
      <c r="N107" s="160"/>
    </row>
    <row r="108" ht="12.75" customHeight="1">
      <c r="H108" s="164"/>
      <c r="N108" s="160"/>
    </row>
    <row r="109" ht="12.75" customHeight="1">
      <c r="H109" s="164"/>
      <c r="N109" s="160"/>
    </row>
    <row r="110" ht="12.75" customHeight="1">
      <c r="H110" s="164"/>
      <c r="N110" s="160"/>
    </row>
    <row r="111" ht="12.75" customHeight="1">
      <c r="H111" s="164"/>
      <c r="N111" s="160"/>
    </row>
    <row r="112" ht="12.75" customHeight="1">
      <c r="H112" s="164"/>
      <c r="N112" s="160"/>
    </row>
    <row r="113" ht="12.75" customHeight="1">
      <c r="H113" s="164"/>
      <c r="N113" s="160"/>
    </row>
    <row r="114" ht="12.75" customHeight="1">
      <c r="H114" s="164"/>
      <c r="N114" s="160"/>
    </row>
    <row r="115" ht="12.75" customHeight="1">
      <c r="H115" s="164"/>
      <c r="N115" s="160"/>
    </row>
    <row r="116" ht="12.75" customHeight="1">
      <c r="H116" s="164"/>
      <c r="N116" s="160"/>
    </row>
    <row r="117" ht="12.75" customHeight="1">
      <c r="H117" s="164"/>
      <c r="N117" s="160"/>
    </row>
    <row r="118" ht="12.75" customHeight="1">
      <c r="H118" s="164"/>
      <c r="N118" s="160"/>
    </row>
    <row r="119" ht="12.75" customHeight="1">
      <c r="H119" s="164"/>
      <c r="N119" s="160"/>
    </row>
    <row r="120" ht="12.75" customHeight="1">
      <c r="H120" s="164"/>
      <c r="N120" s="160"/>
    </row>
    <row r="121" ht="12.75" customHeight="1">
      <c r="H121" s="164"/>
      <c r="N121" s="160"/>
    </row>
    <row r="122" ht="12.75" customHeight="1">
      <c r="H122" s="164"/>
      <c r="N122" s="160"/>
    </row>
    <row r="123" ht="12.75" customHeight="1">
      <c r="H123" s="164"/>
      <c r="N123" s="160"/>
    </row>
    <row r="124" ht="12.75" customHeight="1">
      <c r="H124" s="164"/>
      <c r="N124" s="160"/>
    </row>
    <row r="125" ht="12.75" customHeight="1">
      <c r="H125" s="164"/>
      <c r="N125" s="160"/>
    </row>
    <row r="126" ht="12.75" customHeight="1">
      <c r="H126" s="164"/>
      <c r="N126" s="160"/>
    </row>
    <row r="127" ht="12.75" customHeight="1">
      <c r="H127" s="164"/>
      <c r="N127" s="160"/>
    </row>
    <row r="128" ht="12.75" customHeight="1">
      <c r="H128" s="164"/>
      <c r="N128" s="160"/>
    </row>
    <row r="129" ht="12.75" customHeight="1">
      <c r="H129" s="164"/>
      <c r="N129" s="160"/>
    </row>
    <row r="130" ht="12.75" customHeight="1">
      <c r="H130" s="164"/>
      <c r="N130" s="160"/>
    </row>
    <row r="131" ht="12.75" customHeight="1">
      <c r="H131" s="164"/>
      <c r="N131" s="160"/>
    </row>
    <row r="132" ht="12.75" customHeight="1">
      <c r="H132" s="164"/>
      <c r="N132" s="160"/>
    </row>
    <row r="133" ht="12.75" customHeight="1">
      <c r="H133" s="164"/>
      <c r="N133" s="160"/>
    </row>
    <row r="134" ht="12.75" customHeight="1">
      <c r="H134" s="164"/>
      <c r="N134" s="160"/>
    </row>
    <row r="135" ht="12.75" customHeight="1">
      <c r="H135" s="164"/>
      <c r="N135" s="160"/>
    </row>
    <row r="136" ht="12.75" customHeight="1">
      <c r="H136" s="164"/>
      <c r="N136" s="160"/>
    </row>
    <row r="137" ht="12.75" customHeight="1">
      <c r="H137" s="164"/>
      <c r="N137" s="160"/>
    </row>
    <row r="138" ht="12.75" customHeight="1">
      <c r="H138" s="164"/>
      <c r="N138" s="160"/>
    </row>
    <row r="139" ht="12.75" customHeight="1">
      <c r="H139" s="164"/>
      <c r="N139" s="160"/>
    </row>
    <row r="140" ht="12.75" customHeight="1">
      <c r="H140" s="164"/>
      <c r="N140" s="160"/>
    </row>
    <row r="141" ht="12.75" customHeight="1">
      <c r="H141" s="164"/>
      <c r="N141" s="160"/>
    </row>
    <row r="142" ht="12.75" customHeight="1">
      <c r="H142" s="164"/>
      <c r="N142" s="160"/>
    </row>
    <row r="143" ht="12.75" customHeight="1">
      <c r="H143" s="164"/>
      <c r="N143" s="160"/>
    </row>
    <row r="144" ht="12.75" customHeight="1">
      <c r="H144" s="164"/>
      <c r="N144" s="160"/>
    </row>
    <row r="145" ht="12.75" customHeight="1">
      <c r="H145" s="164"/>
      <c r="N145" s="160"/>
    </row>
    <row r="146" ht="12.75" customHeight="1">
      <c r="H146" s="164"/>
      <c r="N146" s="160"/>
    </row>
    <row r="147" ht="12.75" customHeight="1">
      <c r="H147" s="164"/>
      <c r="N147" s="160"/>
    </row>
    <row r="148" ht="12.75" customHeight="1">
      <c r="H148" s="164"/>
      <c r="N148" s="160"/>
    </row>
    <row r="149" ht="12.75" customHeight="1">
      <c r="H149" s="164"/>
      <c r="N149" s="160"/>
    </row>
    <row r="150" ht="12.75" customHeight="1">
      <c r="H150" s="164"/>
      <c r="N150" s="160"/>
    </row>
    <row r="151" ht="12.75" customHeight="1">
      <c r="H151" s="164"/>
      <c r="N151" s="160"/>
    </row>
    <row r="152" ht="12.75" customHeight="1">
      <c r="H152" s="164"/>
      <c r="N152" s="160"/>
    </row>
    <row r="153" ht="12.75" customHeight="1">
      <c r="H153" s="164"/>
      <c r="N153" s="160"/>
    </row>
    <row r="154" ht="12.75" customHeight="1">
      <c r="H154" s="164"/>
      <c r="N154" s="160"/>
    </row>
    <row r="155" ht="12.75" customHeight="1">
      <c r="H155" s="164"/>
      <c r="N155" s="160"/>
    </row>
    <row r="156" ht="12.75" customHeight="1">
      <c r="H156" s="164"/>
      <c r="N156" s="160"/>
    </row>
    <row r="157" ht="12.75" customHeight="1">
      <c r="H157" s="164"/>
      <c r="N157" s="160"/>
    </row>
    <row r="158" ht="12.75" customHeight="1">
      <c r="H158" s="164"/>
      <c r="N158" s="160"/>
    </row>
    <row r="159" ht="12.75" customHeight="1">
      <c r="H159" s="164"/>
      <c r="N159" s="160"/>
    </row>
    <row r="160" ht="12.75" customHeight="1">
      <c r="H160" s="164"/>
      <c r="N160" s="160"/>
    </row>
    <row r="161" ht="12.75" customHeight="1">
      <c r="H161" s="164"/>
      <c r="N161" s="160"/>
    </row>
    <row r="162" ht="12.75" customHeight="1">
      <c r="H162" s="164"/>
      <c r="N162" s="160"/>
    </row>
    <row r="163" ht="12.75" customHeight="1">
      <c r="H163" s="164"/>
      <c r="N163" s="160"/>
    </row>
    <row r="164" ht="12.75" customHeight="1">
      <c r="H164" s="164"/>
      <c r="N164" s="160"/>
    </row>
    <row r="165" ht="12.75" customHeight="1">
      <c r="H165" s="164"/>
      <c r="N165" s="160"/>
    </row>
    <row r="166" ht="12.75" customHeight="1">
      <c r="H166" s="164"/>
      <c r="N166" s="160"/>
    </row>
    <row r="167" ht="12.75" customHeight="1">
      <c r="H167" s="164"/>
      <c r="N167" s="160"/>
    </row>
    <row r="168" ht="12.75" customHeight="1">
      <c r="H168" s="164"/>
      <c r="N168" s="160"/>
    </row>
    <row r="169" ht="12.75" customHeight="1">
      <c r="H169" s="164"/>
      <c r="N169" s="160"/>
    </row>
    <row r="170" ht="12.75" customHeight="1">
      <c r="H170" s="164"/>
      <c r="N170" s="160"/>
    </row>
    <row r="171" ht="12.75" customHeight="1">
      <c r="H171" s="164"/>
      <c r="N171" s="160"/>
    </row>
    <row r="172" ht="12.75" customHeight="1">
      <c r="H172" s="164"/>
      <c r="N172" s="160"/>
    </row>
    <row r="173" ht="12.75" customHeight="1">
      <c r="H173" s="164"/>
      <c r="N173" s="160"/>
    </row>
    <row r="174" ht="12.75" customHeight="1">
      <c r="H174" s="164"/>
      <c r="N174" s="160"/>
    </row>
    <row r="175" ht="12.75" customHeight="1">
      <c r="H175" s="164"/>
      <c r="N175" s="160"/>
    </row>
    <row r="176" ht="12.75" customHeight="1">
      <c r="H176" s="164"/>
      <c r="N176" s="160"/>
    </row>
    <row r="177" ht="12.75" customHeight="1">
      <c r="H177" s="164"/>
      <c r="N177" s="160"/>
    </row>
    <row r="178" ht="12.75" customHeight="1">
      <c r="H178" s="164"/>
      <c r="N178" s="160"/>
    </row>
    <row r="179" ht="12.75" customHeight="1">
      <c r="H179" s="164"/>
      <c r="N179" s="160"/>
    </row>
    <row r="180" ht="12.75" customHeight="1">
      <c r="H180" s="164"/>
      <c r="N180" s="160"/>
    </row>
    <row r="181" ht="12.75" customHeight="1">
      <c r="H181" s="164"/>
      <c r="N181" s="160"/>
    </row>
    <row r="182" ht="12.75" customHeight="1">
      <c r="H182" s="164"/>
      <c r="N182" s="160"/>
    </row>
    <row r="183" ht="12.75" customHeight="1">
      <c r="H183" s="164"/>
      <c r="N183" s="160"/>
    </row>
    <row r="184" ht="12.75" customHeight="1">
      <c r="H184" s="164"/>
      <c r="N184" s="160"/>
    </row>
    <row r="185" ht="12.75" customHeight="1">
      <c r="H185" s="164"/>
      <c r="N185" s="160"/>
    </row>
    <row r="186" ht="12.75" customHeight="1">
      <c r="H186" s="164"/>
      <c r="N186" s="160"/>
    </row>
    <row r="187" ht="12.75" customHeight="1">
      <c r="H187" s="164"/>
      <c r="N187" s="160"/>
    </row>
    <row r="188" ht="12.75" customHeight="1">
      <c r="H188" s="164"/>
      <c r="N188" s="160"/>
    </row>
    <row r="189" ht="12.75" customHeight="1">
      <c r="H189" s="164"/>
      <c r="N189" s="160"/>
    </row>
    <row r="190" ht="12.75" customHeight="1">
      <c r="H190" s="164"/>
      <c r="N190" s="160"/>
    </row>
    <row r="191" ht="12.75" customHeight="1">
      <c r="H191" s="164"/>
      <c r="N191" s="160"/>
    </row>
    <row r="192" ht="12.75" customHeight="1">
      <c r="H192" s="164"/>
      <c r="N192" s="160"/>
    </row>
    <row r="193" ht="12.75" customHeight="1">
      <c r="H193" s="164"/>
      <c r="N193" s="160"/>
    </row>
    <row r="194" ht="12.75" customHeight="1">
      <c r="H194" s="164"/>
      <c r="N194" s="160"/>
    </row>
    <row r="195" ht="12.75" customHeight="1">
      <c r="H195" s="164"/>
      <c r="N195" s="160"/>
    </row>
    <row r="196" ht="12.75" customHeight="1">
      <c r="H196" s="164"/>
      <c r="N196" s="160"/>
    </row>
    <row r="197" ht="12.75" customHeight="1">
      <c r="H197" s="164"/>
      <c r="N197" s="160"/>
    </row>
    <row r="198" ht="12.75" customHeight="1">
      <c r="H198" s="164"/>
      <c r="N198" s="160"/>
    </row>
    <row r="199" ht="12.75" customHeight="1">
      <c r="H199" s="164"/>
      <c r="N199" s="160"/>
    </row>
    <row r="200" ht="12.75" customHeight="1">
      <c r="H200" s="164"/>
      <c r="N200" s="160"/>
    </row>
    <row r="201" ht="12.75" customHeight="1">
      <c r="H201" s="164"/>
      <c r="N201" s="160"/>
    </row>
    <row r="202" ht="12.75" customHeight="1">
      <c r="H202" s="164"/>
      <c r="N202" s="160"/>
    </row>
    <row r="203" ht="12.75" customHeight="1">
      <c r="H203" s="164"/>
      <c r="N203" s="160"/>
    </row>
    <row r="204" ht="12.75" customHeight="1">
      <c r="H204" s="164"/>
      <c r="N204" s="160"/>
    </row>
    <row r="205" ht="12.75" customHeight="1">
      <c r="H205" s="164"/>
      <c r="N205" s="160"/>
    </row>
    <row r="206" ht="12.75" customHeight="1">
      <c r="H206" s="164"/>
      <c r="N206" s="160"/>
    </row>
    <row r="207" ht="12.75" customHeight="1">
      <c r="H207" s="164"/>
      <c r="N207" s="160"/>
    </row>
    <row r="208" ht="12.75" customHeight="1">
      <c r="H208" s="164"/>
      <c r="N208" s="160"/>
    </row>
    <row r="209" ht="12.75" customHeight="1">
      <c r="H209" s="164"/>
      <c r="N209" s="160"/>
    </row>
    <row r="210" ht="12.75" customHeight="1">
      <c r="H210" s="164"/>
      <c r="N210" s="160"/>
    </row>
    <row r="211" ht="12.75" customHeight="1">
      <c r="H211" s="164"/>
      <c r="N211" s="160"/>
    </row>
    <row r="212" ht="12.75" customHeight="1">
      <c r="H212" s="164"/>
      <c r="N212" s="160"/>
    </row>
    <row r="213" ht="12.75" customHeight="1">
      <c r="H213" s="164"/>
      <c r="N213" s="160"/>
    </row>
    <row r="214" ht="12.75" customHeight="1">
      <c r="H214" s="164"/>
      <c r="N214" s="160"/>
    </row>
    <row r="215" ht="12.75" customHeight="1">
      <c r="H215" s="164"/>
      <c r="N215" s="160"/>
    </row>
    <row r="216" ht="12.75" customHeight="1">
      <c r="H216" s="164"/>
      <c r="N216" s="160"/>
    </row>
    <row r="217" ht="12.75" customHeight="1">
      <c r="H217" s="164"/>
      <c r="N217" s="160"/>
    </row>
    <row r="218" ht="12.75" customHeight="1">
      <c r="H218" s="164"/>
      <c r="N218" s="160"/>
    </row>
    <row r="219" ht="12.75" customHeight="1">
      <c r="H219" s="164"/>
      <c r="N219" s="160"/>
    </row>
    <row r="220" ht="12.75" customHeight="1">
      <c r="H220" s="164"/>
      <c r="N220" s="160"/>
    </row>
    <row r="221" ht="12.75" customHeight="1">
      <c r="H221" s="164"/>
      <c r="N221" s="160"/>
    </row>
    <row r="222" ht="12.75" customHeight="1">
      <c r="H222" s="164"/>
      <c r="N222" s="160"/>
    </row>
    <row r="223" ht="12.75" customHeight="1">
      <c r="H223" s="164"/>
      <c r="N223" s="160"/>
    </row>
    <row r="224" ht="12.75" customHeight="1">
      <c r="H224" s="164"/>
      <c r="N224" s="160"/>
    </row>
    <row r="225" ht="12.75" customHeight="1">
      <c r="H225" s="164"/>
      <c r="N225" s="160"/>
    </row>
    <row r="226" ht="12.75" customHeight="1">
      <c r="H226" s="164"/>
      <c r="N226" s="160"/>
    </row>
    <row r="227" ht="12.75" customHeight="1">
      <c r="H227" s="164"/>
      <c r="N227" s="160"/>
    </row>
    <row r="228" ht="12.75" customHeight="1">
      <c r="H228" s="164"/>
      <c r="N228" s="160"/>
    </row>
    <row r="229" ht="12.75" customHeight="1">
      <c r="H229" s="164"/>
      <c r="N229" s="160"/>
    </row>
    <row r="230" ht="12.75" customHeight="1">
      <c r="H230" s="164"/>
      <c r="N230" s="160"/>
    </row>
    <row r="231" ht="12.75" customHeight="1">
      <c r="H231" s="164"/>
      <c r="N231" s="160"/>
    </row>
    <row r="232" ht="12.75" customHeight="1">
      <c r="H232" s="164"/>
      <c r="N232" s="160"/>
    </row>
    <row r="233" ht="12.75" customHeight="1">
      <c r="H233" s="164"/>
      <c r="N233" s="160"/>
    </row>
    <row r="234" ht="12.75" customHeight="1">
      <c r="H234" s="164"/>
      <c r="N234" s="160"/>
    </row>
    <row r="235" ht="12.75" customHeight="1">
      <c r="H235" s="164"/>
      <c r="N235" s="160"/>
    </row>
    <row r="236" ht="12.75" customHeight="1">
      <c r="H236" s="164"/>
      <c r="N236" s="160"/>
    </row>
    <row r="237" ht="12.75" customHeight="1">
      <c r="H237" s="164"/>
      <c r="N237" s="160"/>
    </row>
    <row r="238" ht="12.75" customHeight="1">
      <c r="H238" s="164"/>
      <c r="N238" s="160"/>
    </row>
    <row r="239" ht="12.75" customHeight="1">
      <c r="H239" s="164"/>
      <c r="N239" s="160"/>
    </row>
    <row r="240" ht="12.75" customHeight="1">
      <c r="H240" s="164"/>
      <c r="N240" s="160"/>
    </row>
    <row r="241" ht="12.75" customHeight="1">
      <c r="H241" s="164"/>
      <c r="N241" s="160"/>
    </row>
    <row r="242" ht="12.75" customHeight="1">
      <c r="H242" s="164"/>
      <c r="N242" s="160"/>
    </row>
    <row r="243" ht="12.75" customHeight="1">
      <c r="H243" s="164"/>
      <c r="N243" s="160"/>
    </row>
    <row r="244" ht="12.75" customHeight="1">
      <c r="H244" s="164"/>
      <c r="N244" s="160"/>
    </row>
    <row r="245" ht="12.75" customHeight="1">
      <c r="H245" s="164"/>
      <c r="N245" s="160"/>
    </row>
    <row r="246" ht="12.75" customHeight="1">
      <c r="H246" s="164"/>
      <c r="N246" s="160"/>
    </row>
    <row r="247" ht="12.75" customHeight="1">
      <c r="H247" s="164"/>
      <c r="N247" s="160"/>
    </row>
    <row r="248" ht="12.75" customHeight="1">
      <c r="H248" s="164"/>
      <c r="N248" s="160"/>
    </row>
    <row r="249" ht="12.75" customHeight="1">
      <c r="H249" s="164"/>
      <c r="N249" s="160"/>
    </row>
    <row r="250" ht="12.75" customHeight="1">
      <c r="H250" s="164"/>
      <c r="N250" s="160"/>
    </row>
    <row r="251" ht="12.75" customHeight="1">
      <c r="H251" s="164"/>
      <c r="N251" s="160"/>
    </row>
    <row r="252" ht="12.75" customHeight="1">
      <c r="H252" s="164"/>
      <c r="N252" s="160"/>
    </row>
    <row r="253" ht="12.75" customHeight="1">
      <c r="H253" s="164"/>
      <c r="N253" s="160"/>
    </row>
    <row r="254" ht="12.75" customHeight="1">
      <c r="H254" s="164"/>
      <c r="N254" s="160"/>
    </row>
    <row r="255" ht="12.75" customHeight="1">
      <c r="H255" s="164"/>
      <c r="N255" s="160"/>
    </row>
    <row r="256" ht="12.75" customHeight="1">
      <c r="H256" s="164"/>
      <c r="N256" s="160"/>
    </row>
    <row r="257" ht="12.75" customHeight="1">
      <c r="H257" s="164"/>
      <c r="N257" s="160"/>
    </row>
    <row r="258" ht="12.75" customHeight="1">
      <c r="H258" s="164"/>
      <c r="N258" s="160"/>
    </row>
    <row r="259" ht="12.75" customHeight="1">
      <c r="H259" s="164"/>
      <c r="N259" s="160"/>
    </row>
    <row r="260" ht="12.75" customHeight="1">
      <c r="H260" s="164"/>
      <c r="N260" s="160"/>
    </row>
    <row r="261" ht="12.75" customHeight="1">
      <c r="H261" s="164"/>
      <c r="N261" s="160"/>
    </row>
    <row r="262" ht="12.75" customHeight="1">
      <c r="H262" s="164"/>
      <c r="N262" s="160"/>
    </row>
    <row r="263" ht="12.75" customHeight="1">
      <c r="H263" s="164"/>
      <c r="N263" s="160"/>
    </row>
    <row r="264" ht="12.75" customHeight="1">
      <c r="H264" s="164"/>
      <c r="N264" s="160"/>
    </row>
    <row r="265" ht="12.75" customHeight="1">
      <c r="H265" s="164"/>
      <c r="N265" s="160"/>
    </row>
    <row r="266" ht="12.75" customHeight="1">
      <c r="H266" s="164"/>
      <c r="N266" s="160"/>
    </row>
    <row r="267" ht="12.75" customHeight="1">
      <c r="H267" s="164"/>
      <c r="N267" s="160"/>
    </row>
    <row r="268" ht="12.75" customHeight="1">
      <c r="H268" s="164"/>
      <c r="N268" s="160"/>
    </row>
    <row r="269" ht="12.75" customHeight="1">
      <c r="H269" s="164"/>
      <c r="N269" s="160"/>
    </row>
    <row r="270" ht="12.75" customHeight="1">
      <c r="H270" s="164"/>
      <c r="N270" s="160"/>
    </row>
    <row r="271" ht="12.75" customHeight="1">
      <c r="H271" s="164"/>
      <c r="N271" s="160"/>
    </row>
    <row r="272" ht="12.75" customHeight="1">
      <c r="H272" s="164"/>
      <c r="N272" s="160"/>
    </row>
    <row r="273" ht="12.75" customHeight="1">
      <c r="H273" s="164"/>
      <c r="N273" s="160"/>
    </row>
    <row r="274" ht="12.75" customHeight="1">
      <c r="H274" s="164"/>
      <c r="N274" s="160"/>
    </row>
    <row r="275" ht="12.75" customHeight="1">
      <c r="H275" s="164"/>
      <c r="N275" s="160"/>
    </row>
    <row r="276" ht="12.75" customHeight="1">
      <c r="H276" s="164"/>
      <c r="N276" s="160"/>
    </row>
    <row r="277" ht="12.75" customHeight="1">
      <c r="H277" s="164"/>
      <c r="N277" s="160"/>
    </row>
    <row r="278" ht="12.75" customHeight="1">
      <c r="H278" s="164"/>
      <c r="N278" s="160"/>
    </row>
    <row r="279" ht="12.75" customHeight="1">
      <c r="H279" s="164"/>
      <c r="N279" s="160"/>
    </row>
    <row r="280" ht="12.75" customHeight="1">
      <c r="H280" s="164"/>
      <c r="N280" s="160"/>
    </row>
    <row r="281" ht="12.75" customHeight="1">
      <c r="H281" s="164"/>
      <c r="N281" s="160"/>
    </row>
    <row r="282" ht="12.75" customHeight="1">
      <c r="H282" s="164"/>
      <c r="N282" s="160"/>
    </row>
    <row r="283" ht="12.75" customHeight="1">
      <c r="H283" s="164"/>
      <c r="N283" s="160"/>
    </row>
    <row r="284" ht="12.75" customHeight="1">
      <c r="H284" s="164"/>
      <c r="N284" s="160"/>
    </row>
    <row r="285" ht="12.75" customHeight="1">
      <c r="H285" s="164"/>
      <c r="N285" s="160"/>
    </row>
    <row r="286" ht="12.75" customHeight="1">
      <c r="H286" s="164"/>
      <c r="N286" s="160"/>
    </row>
    <row r="287" ht="12.75" customHeight="1">
      <c r="H287" s="164"/>
      <c r="N287" s="160"/>
    </row>
    <row r="288" ht="12.75" customHeight="1">
      <c r="H288" s="164"/>
      <c r="N288" s="160"/>
    </row>
    <row r="289" ht="12.75" customHeight="1">
      <c r="H289" s="164"/>
      <c r="N289" s="160"/>
    </row>
    <row r="290" ht="12.75" customHeight="1">
      <c r="H290" s="164"/>
      <c r="N290" s="160"/>
    </row>
    <row r="291" ht="12.75" customHeight="1">
      <c r="H291" s="164"/>
      <c r="N291" s="160"/>
    </row>
    <row r="292" ht="12.75" customHeight="1">
      <c r="H292" s="164"/>
      <c r="N292" s="160"/>
    </row>
    <row r="293" ht="12.75" customHeight="1">
      <c r="H293" s="164"/>
      <c r="N293" s="160"/>
    </row>
    <row r="294" ht="12.75" customHeight="1">
      <c r="H294" s="164"/>
      <c r="N294" s="160"/>
    </row>
    <row r="295" ht="12.75" customHeight="1">
      <c r="H295" s="164"/>
      <c r="N295" s="160"/>
    </row>
    <row r="296" ht="12.75" customHeight="1">
      <c r="H296" s="164"/>
      <c r="N296" s="160"/>
    </row>
    <row r="297" ht="12.75" customHeight="1">
      <c r="H297" s="164"/>
      <c r="N297" s="160"/>
    </row>
    <row r="298" ht="12.75" customHeight="1">
      <c r="H298" s="164"/>
      <c r="N298" s="160"/>
    </row>
    <row r="299" ht="12.75" customHeight="1">
      <c r="H299" s="164"/>
      <c r="N299" s="160"/>
    </row>
    <row r="300" ht="12.75" customHeight="1">
      <c r="H300" s="164"/>
      <c r="N300" s="160"/>
    </row>
    <row r="301" ht="12.75" customHeight="1">
      <c r="H301" s="164"/>
      <c r="N301" s="160"/>
    </row>
    <row r="302" ht="12.75" customHeight="1">
      <c r="H302" s="164"/>
      <c r="N302" s="160"/>
    </row>
    <row r="303" ht="12.75" customHeight="1">
      <c r="H303" s="164"/>
      <c r="N303" s="160"/>
    </row>
    <row r="304" ht="12.75" customHeight="1">
      <c r="H304" s="164"/>
      <c r="N304" s="160"/>
    </row>
    <row r="305" ht="12.75" customHeight="1">
      <c r="H305" s="164"/>
      <c r="N305" s="160"/>
    </row>
    <row r="306" ht="12.75" customHeight="1">
      <c r="H306" s="164"/>
      <c r="N306" s="160"/>
    </row>
    <row r="307" ht="12.75" customHeight="1">
      <c r="H307" s="164"/>
      <c r="N307" s="160"/>
    </row>
    <row r="308" ht="12.75" customHeight="1">
      <c r="H308" s="164"/>
      <c r="N308" s="160"/>
    </row>
    <row r="309" ht="12.75" customHeight="1">
      <c r="H309" s="164"/>
      <c r="N309" s="160"/>
    </row>
    <row r="310" ht="12.75" customHeight="1">
      <c r="H310" s="164"/>
      <c r="N310" s="160"/>
    </row>
    <row r="311" ht="12.75" customHeight="1">
      <c r="H311" s="164"/>
      <c r="N311" s="160"/>
    </row>
    <row r="312" ht="12.75" customHeight="1">
      <c r="H312" s="164"/>
      <c r="N312" s="160"/>
    </row>
    <row r="313" ht="12.75" customHeight="1">
      <c r="H313" s="164"/>
      <c r="N313" s="160"/>
    </row>
    <row r="314" ht="12.75" customHeight="1">
      <c r="H314" s="164"/>
      <c r="N314" s="160"/>
    </row>
    <row r="315" ht="12.75" customHeight="1">
      <c r="H315" s="164"/>
      <c r="N315" s="160"/>
    </row>
    <row r="316" ht="12.75" customHeight="1">
      <c r="H316" s="164"/>
      <c r="N316" s="160"/>
    </row>
    <row r="317" ht="12.75" customHeight="1">
      <c r="H317" s="164"/>
      <c r="N317" s="160"/>
    </row>
    <row r="318" ht="12.75" customHeight="1">
      <c r="H318" s="164"/>
      <c r="N318" s="160"/>
    </row>
    <row r="319" ht="12.75" customHeight="1">
      <c r="H319" s="164"/>
      <c r="N319" s="160"/>
    </row>
    <row r="320" ht="12.75" customHeight="1">
      <c r="H320" s="164"/>
      <c r="N320" s="160"/>
    </row>
    <row r="321" ht="12.75" customHeight="1">
      <c r="H321" s="164"/>
      <c r="N321" s="160"/>
    </row>
    <row r="322" ht="12.75" customHeight="1">
      <c r="H322" s="164"/>
      <c r="N322" s="160"/>
    </row>
    <row r="323" ht="12.75" customHeight="1">
      <c r="H323" s="164"/>
      <c r="N323" s="160"/>
    </row>
    <row r="324" ht="12.75" customHeight="1">
      <c r="H324" s="164"/>
      <c r="N324" s="160"/>
    </row>
    <row r="325" ht="12.75" customHeight="1">
      <c r="H325" s="164"/>
      <c r="N325" s="160"/>
    </row>
    <row r="326" ht="12.75" customHeight="1">
      <c r="H326" s="164"/>
      <c r="N326" s="160"/>
    </row>
    <row r="327" ht="12.75" customHeight="1">
      <c r="H327" s="164"/>
      <c r="N327" s="160"/>
    </row>
    <row r="328" ht="12.75" customHeight="1">
      <c r="H328" s="164"/>
      <c r="N328" s="160"/>
    </row>
    <row r="329" ht="12.75" customHeight="1">
      <c r="H329" s="164"/>
      <c r="N329" s="160"/>
    </row>
    <row r="330" ht="12.75" customHeight="1">
      <c r="H330" s="164"/>
      <c r="N330" s="160"/>
    </row>
    <row r="331" ht="12.75" customHeight="1">
      <c r="H331" s="164"/>
      <c r="N331" s="160"/>
    </row>
    <row r="332" ht="12.75" customHeight="1">
      <c r="H332" s="164"/>
      <c r="N332" s="160"/>
    </row>
    <row r="333" ht="12.75" customHeight="1">
      <c r="H333" s="164"/>
      <c r="N333" s="160"/>
    </row>
    <row r="334" ht="12.75" customHeight="1">
      <c r="H334" s="164"/>
      <c r="N334" s="160"/>
    </row>
    <row r="335" ht="12.75" customHeight="1">
      <c r="H335" s="164"/>
      <c r="N335" s="160"/>
    </row>
    <row r="336" ht="12.75" customHeight="1">
      <c r="H336" s="164"/>
      <c r="N336" s="160"/>
    </row>
    <row r="337" ht="12.75" customHeight="1">
      <c r="H337" s="164"/>
      <c r="N337" s="160"/>
    </row>
    <row r="338" ht="12.75" customHeight="1">
      <c r="H338" s="164"/>
      <c r="N338" s="160"/>
    </row>
    <row r="339" ht="12.75" customHeight="1">
      <c r="H339" s="164"/>
      <c r="N339" s="160"/>
    </row>
    <row r="340" ht="12.75" customHeight="1">
      <c r="H340" s="164"/>
      <c r="N340" s="160"/>
    </row>
    <row r="341" ht="12.75" customHeight="1">
      <c r="H341" s="164"/>
      <c r="N341" s="160"/>
    </row>
    <row r="342" ht="12.75" customHeight="1">
      <c r="H342" s="164"/>
      <c r="N342" s="160"/>
    </row>
    <row r="343" ht="12.75" customHeight="1">
      <c r="H343" s="164"/>
      <c r="N343" s="160"/>
    </row>
    <row r="344" ht="12.75" customHeight="1">
      <c r="H344" s="164"/>
      <c r="N344" s="160"/>
    </row>
    <row r="345" ht="12.75" customHeight="1">
      <c r="H345" s="164"/>
      <c r="N345" s="160"/>
    </row>
    <row r="346" ht="12.75" customHeight="1">
      <c r="H346" s="164"/>
      <c r="N346" s="160"/>
    </row>
    <row r="347" ht="12.75" customHeight="1">
      <c r="H347" s="164"/>
      <c r="N347" s="160"/>
    </row>
    <row r="348" ht="12.75" customHeight="1">
      <c r="H348" s="164"/>
      <c r="N348" s="160"/>
    </row>
    <row r="349" ht="12.75" customHeight="1">
      <c r="H349" s="164"/>
      <c r="N349" s="160"/>
    </row>
    <row r="350" ht="12.75" customHeight="1">
      <c r="H350" s="164"/>
      <c r="N350" s="160"/>
    </row>
    <row r="351" ht="12.75" customHeight="1">
      <c r="H351" s="164"/>
      <c r="N351" s="160"/>
    </row>
    <row r="352" ht="12.75" customHeight="1">
      <c r="H352" s="164"/>
      <c r="N352" s="160"/>
    </row>
    <row r="353" ht="12.75" customHeight="1">
      <c r="H353" s="164"/>
      <c r="N353" s="160"/>
    </row>
    <row r="354" ht="12.75" customHeight="1">
      <c r="H354" s="164"/>
      <c r="N354" s="160"/>
    </row>
    <row r="355" ht="12.75" customHeight="1">
      <c r="H355" s="164"/>
      <c r="N355" s="160"/>
    </row>
    <row r="356" ht="12.75" customHeight="1">
      <c r="H356" s="164"/>
      <c r="N356" s="160"/>
    </row>
    <row r="357" ht="12.75" customHeight="1">
      <c r="H357" s="164"/>
      <c r="N357" s="160"/>
    </row>
    <row r="358" ht="12.75" customHeight="1">
      <c r="H358" s="164"/>
      <c r="N358" s="160"/>
    </row>
    <row r="359" ht="12.75" customHeight="1">
      <c r="H359" s="164"/>
      <c r="N359" s="160"/>
    </row>
    <row r="360" ht="12.75" customHeight="1">
      <c r="H360" s="164"/>
      <c r="N360" s="160"/>
    </row>
    <row r="361" ht="12.75" customHeight="1">
      <c r="H361" s="164"/>
      <c r="N361" s="160"/>
    </row>
    <row r="362" ht="12.75" customHeight="1">
      <c r="H362" s="164"/>
      <c r="N362" s="160"/>
    </row>
    <row r="363" ht="12.75" customHeight="1">
      <c r="H363" s="164"/>
      <c r="N363" s="160"/>
    </row>
    <row r="364" ht="12.75" customHeight="1">
      <c r="H364" s="164"/>
      <c r="N364" s="160"/>
    </row>
    <row r="365" ht="12.75" customHeight="1">
      <c r="H365" s="164"/>
      <c r="N365" s="160"/>
    </row>
    <row r="366" ht="12.75" customHeight="1">
      <c r="H366" s="164"/>
      <c r="N366" s="160"/>
    </row>
    <row r="367" ht="12.75" customHeight="1">
      <c r="H367" s="164"/>
      <c r="N367" s="160"/>
    </row>
    <row r="368" ht="12.75" customHeight="1">
      <c r="H368" s="164"/>
      <c r="N368" s="160"/>
    </row>
    <row r="369" ht="12.75" customHeight="1">
      <c r="H369" s="164"/>
      <c r="N369" s="160"/>
    </row>
    <row r="370" ht="12.75" customHeight="1">
      <c r="H370" s="164"/>
      <c r="N370" s="160"/>
    </row>
    <row r="371" ht="12.75" customHeight="1">
      <c r="H371" s="164"/>
      <c r="N371" s="160"/>
    </row>
    <row r="372" ht="12.75" customHeight="1">
      <c r="H372" s="164"/>
      <c r="N372" s="160"/>
    </row>
    <row r="373" ht="12.75" customHeight="1">
      <c r="H373" s="164"/>
      <c r="N373" s="160"/>
    </row>
    <row r="374" ht="12.75" customHeight="1">
      <c r="H374" s="164"/>
      <c r="N374" s="160"/>
    </row>
    <row r="375" ht="12.75" customHeight="1">
      <c r="H375" s="164"/>
      <c r="N375" s="160"/>
    </row>
    <row r="376" ht="12.75" customHeight="1">
      <c r="H376" s="164"/>
      <c r="N376" s="160"/>
    </row>
    <row r="377" ht="12.75" customHeight="1">
      <c r="H377" s="164"/>
      <c r="N377" s="160"/>
    </row>
    <row r="378" ht="12.75" customHeight="1">
      <c r="H378" s="164"/>
      <c r="N378" s="160"/>
    </row>
    <row r="379" ht="12.75" customHeight="1">
      <c r="H379" s="164"/>
      <c r="N379" s="160"/>
    </row>
    <row r="380" ht="12.75" customHeight="1">
      <c r="H380" s="164"/>
      <c r="N380" s="160"/>
    </row>
    <row r="381" ht="12.75" customHeight="1">
      <c r="H381" s="164"/>
      <c r="N381" s="160"/>
    </row>
    <row r="382" ht="12.75" customHeight="1">
      <c r="H382" s="164"/>
      <c r="N382" s="160"/>
    </row>
    <row r="383" ht="12.75" customHeight="1">
      <c r="H383" s="164"/>
      <c r="N383" s="160"/>
    </row>
    <row r="384" ht="12.75" customHeight="1">
      <c r="H384" s="164"/>
      <c r="N384" s="160"/>
    </row>
    <row r="385" ht="12.75" customHeight="1">
      <c r="H385" s="164"/>
      <c r="N385" s="160"/>
    </row>
    <row r="386" ht="12.75" customHeight="1">
      <c r="H386" s="164"/>
      <c r="N386" s="160"/>
    </row>
    <row r="387" ht="12.75" customHeight="1">
      <c r="H387" s="164"/>
      <c r="N387" s="160"/>
    </row>
    <row r="388" ht="12.75" customHeight="1">
      <c r="H388" s="164"/>
      <c r="N388" s="160"/>
    </row>
    <row r="389" ht="12.75" customHeight="1">
      <c r="H389" s="164"/>
      <c r="N389" s="160"/>
    </row>
    <row r="390" ht="12.75" customHeight="1">
      <c r="H390" s="164"/>
      <c r="N390" s="160"/>
    </row>
    <row r="391" ht="12.75" customHeight="1">
      <c r="H391" s="164"/>
      <c r="N391" s="160"/>
    </row>
    <row r="392" ht="12.75" customHeight="1">
      <c r="H392" s="164"/>
      <c r="N392" s="160"/>
    </row>
    <row r="393" ht="12.75" customHeight="1">
      <c r="H393" s="164"/>
      <c r="N393" s="160"/>
    </row>
    <row r="394" ht="12.75" customHeight="1">
      <c r="H394" s="164"/>
      <c r="N394" s="160"/>
    </row>
    <row r="395" ht="12.75" customHeight="1">
      <c r="H395" s="164"/>
      <c r="N395" s="160"/>
    </row>
    <row r="396" ht="12.75" customHeight="1">
      <c r="H396" s="164"/>
      <c r="N396" s="160"/>
    </row>
    <row r="397" ht="12.75" customHeight="1">
      <c r="H397" s="164"/>
      <c r="N397" s="160"/>
    </row>
    <row r="398" ht="12.75" customHeight="1">
      <c r="H398" s="164"/>
      <c r="N398" s="160"/>
    </row>
    <row r="399" ht="12.75" customHeight="1">
      <c r="H399" s="164"/>
      <c r="N399" s="160"/>
    </row>
    <row r="400" ht="12.75" customHeight="1">
      <c r="H400" s="164"/>
      <c r="N400" s="160"/>
    </row>
    <row r="401" ht="12.75" customHeight="1">
      <c r="H401" s="164"/>
      <c r="N401" s="160"/>
    </row>
    <row r="402" ht="12.75" customHeight="1">
      <c r="H402" s="164"/>
      <c r="N402" s="160"/>
    </row>
    <row r="403" ht="12.75" customHeight="1">
      <c r="H403" s="164"/>
      <c r="N403" s="160"/>
    </row>
    <row r="404" ht="12.75" customHeight="1">
      <c r="H404" s="164"/>
      <c r="N404" s="160"/>
    </row>
    <row r="405" ht="12.75" customHeight="1">
      <c r="H405" s="164"/>
      <c r="N405" s="160"/>
    </row>
    <row r="406" ht="12.75" customHeight="1">
      <c r="H406" s="164"/>
      <c r="N406" s="160"/>
    </row>
    <row r="407" ht="12.75" customHeight="1">
      <c r="H407" s="164"/>
      <c r="N407" s="160"/>
    </row>
    <row r="408" ht="12.75" customHeight="1">
      <c r="H408" s="164"/>
      <c r="N408" s="160"/>
    </row>
    <row r="409" ht="12.75" customHeight="1">
      <c r="H409" s="164"/>
      <c r="N409" s="160"/>
    </row>
    <row r="410" ht="12.75" customHeight="1">
      <c r="H410" s="164"/>
      <c r="N410" s="160"/>
    </row>
    <row r="411" ht="12.75" customHeight="1">
      <c r="H411" s="164"/>
      <c r="N411" s="160"/>
    </row>
    <row r="412" ht="12.75" customHeight="1">
      <c r="H412" s="164"/>
      <c r="N412" s="160"/>
    </row>
    <row r="413" ht="12.75" customHeight="1">
      <c r="H413" s="164"/>
      <c r="N413" s="160"/>
    </row>
    <row r="414" ht="12.75" customHeight="1">
      <c r="H414" s="164"/>
      <c r="N414" s="160"/>
    </row>
    <row r="415" ht="12.75" customHeight="1">
      <c r="H415" s="164"/>
      <c r="N415" s="160"/>
    </row>
    <row r="416" ht="12.75" customHeight="1">
      <c r="H416" s="164"/>
      <c r="N416" s="160"/>
    </row>
    <row r="417" ht="12.75" customHeight="1">
      <c r="H417" s="164"/>
      <c r="N417" s="160"/>
    </row>
    <row r="418" ht="12.75" customHeight="1">
      <c r="H418" s="164"/>
      <c r="N418" s="160"/>
    </row>
    <row r="419" ht="12.75" customHeight="1">
      <c r="H419" s="164"/>
      <c r="N419" s="160"/>
    </row>
    <row r="420" ht="12.75" customHeight="1">
      <c r="H420" s="164"/>
      <c r="N420" s="160"/>
    </row>
    <row r="421" ht="12.75" customHeight="1">
      <c r="H421" s="164"/>
      <c r="N421" s="160"/>
    </row>
    <row r="422" ht="12.75" customHeight="1">
      <c r="H422" s="164"/>
      <c r="N422" s="160"/>
    </row>
    <row r="423" ht="12.75" customHeight="1">
      <c r="H423" s="164"/>
      <c r="N423" s="160"/>
    </row>
    <row r="424" ht="12.75" customHeight="1">
      <c r="H424" s="164"/>
      <c r="N424" s="160"/>
    </row>
    <row r="425" ht="12.75" customHeight="1">
      <c r="H425" s="164"/>
      <c r="N425" s="160"/>
    </row>
    <row r="426" ht="12.75" customHeight="1">
      <c r="H426" s="164"/>
      <c r="N426" s="160"/>
    </row>
    <row r="427" ht="12.75" customHeight="1">
      <c r="H427" s="164"/>
      <c r="N427" s="160"/>
    </row>
    <row r="428" ht="12.75" customHeight="1">
      <c r="H428" s="164"/>
      <c r="N428" s="160"/>
    </row>
    <row r="429" ht="12.75" customHeight="1">
      <c r="H429" s="164"/>
      <c r="N429" s="160"/>
    </row>
    <row r="430" ht="12.75" customHeight="1">
      <c r="H430" s="164"/>
      <c r="N430" s="160"/>
    </row>
    <row r="431" ht="12.75" customHeight="1">
      <c r="H431" s="164"/>
      <c r="N431" s="160"/>
    </row>
    <row r="432" ht="12.75" customHeight="1">
      <c r="H432" s="164"/>
      <c r="N432" s="160"/>
    </row>
    <row r="433" ht="12.75" customHeight="1">
      <c r="H433" s="164"/>
      <c r="N433" s="160"/>
    </row>
    <row r="434" ht="12.75" customHeight="1">
      <c r="H434" s="164"/>
      <c r="N434" s="160"/>
    </row>
    <row r="435" ht="12.75" customHeight="1">
      <c r="H435" s="164"/>
      <c r="N435" s="160"/>
    </row>
    <row r="436" ht="12.75" customHeight="1">
      <c r="H436" s="164"/>
      <c r="N436" s="160"/>
    </row>
    <row r="437" ht="12.75" customHeight="1">
      <c r="H437" s="164"/>
      <c r="N437" s="160"/>
    </row>
    <row r="438" ht="12.75" customHeight="1">
      <c r="H438" s="164"/>
      <c r="N438" s="160"/>
    </row>
    <row r="439" ht="12.75" customHeight="1">
      <c r="H439" s="164"/>
      <c r="N439" s="160"/>
    </row>
    <row r="440" ht="12.75" customHeight="1">
      <c r="H440" s="164"/>
      <c r="N440" s="160"/>
    </row>
    <row r="441" ht="12.75" customHeight="1">
      <c r="H441" s="164"/>
      <c r="N441" s="160"/>
    </row>
    <row r="442" ht="12.75" customHeight="1">
      <c r="H442" s="164"/>
      <c r="N442" s="160"/>
    </row>
    <row r="443" ht="12.75" customHeight="1">
      <c r="H443" s="164"/>
      <c r="N443" s="160"/>
    </row>
    <row r="444" ht="12.75" customHeight="1">
      <c r="H444" s="164"/>
      <c r="N444" s="160"/>
    </row>
    <row r="445" ht="12.75" customHeight="1">
      <c r="H445" s="164"/>
      <c r="N445" s="160"/>
    </row>
    <row r="446" ht="12.75" customHeight="1">
      <c r="H446" s="164"/>
      <c r="N446" s="160"/>
    </row>
    <row r="447" ht="12.75" customHeight="1">
      <c r="H447" s="164"/>
      <c r="N447" s="160"/>
    </row>
    <row r="448" ht="12.75" customHeight="1">
      <c r="H448" s="164"/>
      <c r="N448" s="160"/>
    </row>
    <row r="449" ht="12.75" customHeight="1">
      <c r="H449" s="164"/>
      <c r="N449" s="160"/>
    </row>
    <row r="450" ht="12.75" customHeight="1">
      <c r="H450" s="164"/>
      <c r="N450" s="160"/>
    </row>
    <row r="451" ht="12.75" customHeight="1">
      <c r="H451" s="164"/>
      <c r="N451" s="160"/>
    </row>
    <row r="452" ht="12.75" customHeight="1">
      <c r="H452" s="164"/>
      <c r="N452" s="160"/>
    </row>
    <row r="453" ht="12.75" customHeight="1">
      <c r="H453" s="164"/>
      <c r="N453" s="160"/>
    </row>
    <row r="454" ht="12.75" customHeight="1">
      <c r="H454" s="164"/>
      <c r="N454" s="160"/>
    </row>
    <row r="455" ht="12.75" customHeight="1">
      <c r="H455" s="164"/>
      <c r="N455" s="160"/>
    </row>
    <row r="456" ht="12.75" customHeight="1">
      <c r="H456" s="164"/>
      <c r="N456" s="160"/>
    </row>
    <row r="457" ht="12.75" customHeight="1">
      <c r="H457" s="164"/>
      <c r="N457" s="160"/>
    </row>
    <row r="458" ht="12.75" customHeight="1">
      <c r="H458" s="164"/>
      <c r="N458" s="160"/>
    </row>
    <row r="459" ht="12.75" customHeight="1">
      <c r="H459" s="164"/>
      <c r="N459" s="160"/>
    </row>
    <row r="460" ht="12.75" customHeight="1">
      <c r="H460" s="164"/>
      <c r="N460" s="160"/>
    </row>
    <row r="461" ht="12.75" customHeight="1">
      <c r="H461" s="164"/>
      <c r="N461" s="160"/>
    </row>
    <row r="462" ht="12.75" customHeight="1">
      <c r="H462" s="164"/>
      <c r="N462" s="160"/>
    </row>
    <row r="463" ht="12.75" customHeight="1">
      <c r="H463" s="164"/>
      <c r="N463" s="160"/>
    </row>
    <row r="464" ht="12.75" customHeight="1">
      <c r="H464" s="164"/>
      <c r="N464" s="160"/>
    </row>
    <row r="465" ht="12.75" customHeight="1">
      <c r="H465" s="164"/>
      <c r="N465" s="160"/>
    </row>
    <row r="466" ht="12.75" customHeight="1">
      <c r="H466" s="164"/>
      <c r="N466" s="160"/>
    </row>
    <row r="467" ht="12.75" customHeight="1">
      <c r="H467" s="164"/>
      <c r="N467" s="160"/>
    </row>
    <row r="468" ht="12.75" customHeight="1">
      <c r="H468" s="164"/>
      <c r="N468" s="160"/>
    </row>
    <row r="469" ht="12.75" customHeight="1">
      <c r="H469" s="164"/>
      <c r="N469" s="160"/>
    </row>
    <row r="470" ht="12.75" customHeight="1">
      <c r="H470" s="164"/>
      <c r="N470" s="160"/>
    </row>
    <row r="471" ht="12.75" customHeight="1">
      <c r="H471" s="164"/>
      <c r="N471" s="160"/>
    </row>
    <row r="472" ht="12.75" customHeight="1">
      <c r="H472" s="164"/>
      <c r="N472" s="160"/>
    </row>
    <row r="473" ht="12.75" customHeight="1">
      <c r="H473" s="164"/>
      <c r="N473" s="160"/>
    </row>
    <row r="474" ht="12.75" customHeight="1">
      <c r="H474" s="164"/>
      <c r="N474" s="160"/>
    </row>
    <row r="475" ht="12.75" customHeight="1">
      <c r="H475" s="164"/>
      <c r="N475" s="160"/>
    </row>
    <row r="476" ht="12.75" customHeight="1">
      <c r="H476" s="164"/>
      <c r="N476" s="160"/>
    </row>
    <row r="477" ht="12.75" customHeight="1">
      <c r="H477" s="164"/>
      <c r="N477" s="160"/>
    </row>
    <row r="478" ht="12.75" customHeight="1">
      <c r="H478" s="164"/>
      <c r="N478" s="160"/>
    </row>
    <row r="479" ht="12.75" customHeight="1">
      <c r="H479" s="164"/>
      <c r="N479" s="160"/>
    </row>
    <row r="480" ht="12.75" customHeight="1">
      <c r="H480" s="164"/>
      <c r="N480" s="160"/>
    </row>
    <row r="481" ht="12.75" customHeight="1">
      <c r="H481" s="164"/>
      <c r="N481" s="160"/>
    </row>
    <row r="482" ht="12.75" customHeight="1">
      <c r="H482" s="164"/>
      <c r="N482" s="160"/>
    </row>
    <row r="483" ht="12.75" customHeight="1">
      <c r="H483" s="164"/>
      <c r="N483" s="160"/>
    </row>
    <row r="484" ht="12.75" customHeight="1">
      <c r="H484" s="164"/>
      <c r="N484" s="160"/>
    </row>
    <row r="485" ht="12.75" customHeight="1">
      <c r="H485" s="164"/>
      <c r="N485" s="160"/>
    </row>
    <row r="486" ht="12.75" customHeight="1">
      <c r="H486" s="164"/>
      <c r="N486" s="160"/>
    </row>
    <row r="487" ht="12.75" customHeight="1">
      <c r="H487" s="164"/>
      <c r="N487" s="160"/>
    </row>
    <row r="488" ht="12.75" customHeight="1">
      <c r="H488" s="164"/>
      <c r="N488" s="160"/>
    </row>
    <row r="489" ht="12.75" customHeight="1">
      <c r="H489" s="164"/>
      <c r="N489" s="160"/>
    </row>
    <row r="490" ht="12.75" customHeight="1">
      <c r="H490" s="164"/>
      <c r="N490" s="160"/>
    </row>
    <row r="491" ht="12.75" customHeight="1">
      <c r="H491" s="164"/>
      <c r="N491" s="160"/>
    </row>
    <row r="492" ht="12.75" customHeight="1">
      <c r="H492" s="164"/>
      <c r="N492" s="160"/>
    </row>
    <row r="493" ht="12.75" customHeight="1">
      <c r="H493" s="164"/>
      <c r="N493" s="160"/>
    </row>
    <row r="494" ht="12.75" customHeight="1">
      <c r="H494" s="164"/>
      <c r="N494" s="160"/>
    </row>
    <row r="495" ht="12.75" customHeight="1">
      <c r="H495" s="164"/>
      <c r="N495" s="160"/>
    </row>
    <row r="496" ht="12.75" customHeight="1">
      <c r="H496" s="164"/>
      <c r="N496" s="160"/>
    </row>
    <row r="497" ht="12.75" customHeight="1">
      <c r="H497" s="164"/>
      <c r="N497" s="160"/>
    </row>
    <row r="498" ht="12.75" customHeight="1">
      <c r="H498" s="164"/>
      <c r="N498" s="160"/>
    </row>
    <row r="499" ht="12.75" customHeight="1">
      <c r="H499" s="164"/>
      <c r="N499" s="160"/>
    </row>
    <row r="500" ht="12.75" customHeight="1">
      <c r="H500" s="164"/>
      <c r="N500" s="160"/>
    </row>
    <row r="501" ht="12.75" customHeight="1">
      <c r="H501" s="164"/>
      <c r="N501" s="160"/>
    </row>
    <row r="502" ht="12.75" customHeight="1">
      <c r="H502" s="164"/>
      <c r="N502" s="160"/>
    </row>
    <row r="503" ht="12.75" customHeight="1">
      <c r="H503" s="164"/>
      <c r="N503" s="160"/>
    </row>
    <row r="504" ht="12.75" customHeight="1">
      <c r="H504" s="164"/>
      <c r="N504" s="160"/>
    </row>
    <row r="505" ht="12.75" customHeight="1">
      <c r="H505" s="164"/>
      <c r="N505" s="160"/>
    </row>
    <row r="506" ht="12.75" customHeight="1">
      <c r="H506" s="164"/>
      <c r="N506" s="160"/>
    </row>
    <row r="507" ht="12.75" customHeight="1">
      <c r="H507" s="164"/>
      <c r="N507" s="160"/>
    </row>
    <row r="508" ht="12.75" customHeight="1">
      <c r="H508" s="164"/>
      <c r="N508" s="160"/>
    </row>
    <row r="509" ht="12.75" customHeight="1">
      <c r="H509" s="164"/>
      <c r="N509" s="160"/>
    </row>
    <row r="510" ht="12.75" customHeight="1">
      <c r="H510" s="164"/>
      <c r="N510" s="160"/>
    </row>
    <row r="511" ht="12.75" customHeight="1">
      <c r="H511" s="164"/>
      <c r="N511" s="160"/>
    </row>
    <row r="512" ht="12.75" customHeight="1">
      <c r="H512" s="164"/>
      <c r="N512" s="160"/>
    </row>
    <row r="513" ht="12.75" customHeight="1">
      <c r="H513" s="164"/>
      <c r="N513" s="160"/>
    </row>
    <row r="514" ht="12.75" customHeight="1">
      <c r="H514" s="164"/>
      <c r="N514" s="160"/>
    </row>
    <row r="515" ht="12.75" customHeight="1">
      <c r="H515" s="164"/>
      <c r="N515" s="160"/>
    </row>
    <row r="516" ht="12.75" customHeight="1">
      <c r="H516" s="164"/>
      <c r="N516" s="160"/>
    </row>
    <row r="517" ht="12.75" customHeight="1">
      <c r="H517" s="164"/>
      <c r="N517" s="160"/>
    </row>
    <row r="518" ht="12.75" customHeight="1">
      <c r="H518" s="164"/>
      <c r="N518" s="160"/>
    </row>
    <row r="519" ht="12.75" customHeight="1">
      <c r="H519" s="164"/>
      <c r="N519" s="160"/>
    </row>
    <row r="520" ht="12.75" customHeight="1">
      <c r="H520" s="164"/>
      <c r="N520" s="160"/>
    </row>
    <row r="521" ht="12.75" customHeight="1">
      <c r="H521" s="164"/>
      <c r="N521" s="160"/>
    </row>
    <row r="522" ht="12.75" customHeight="1">
      <c r="H522" s="164"/>
      <c r="N522" s="160"/>
    </row>
    <row r="523" ht="12.75" customHeight="1">
      <c r="H523" s="164"/>
      <c r="N523" s="160"/>
    </row>
    <row r="524" ht="12.75" customHeight="1">
      <c r="H524" s="164"/>
      <c r="N524" s="160"/>
    </row>
    <row r="525" ht="12.75" customHeight="1">
      <c r="H525" s="164"/>
      <c r="N525" s="160"/>
    </row>
    <row r="526" ht="12.75" customHeight="1">
      <c r="H526" s="164"/>
      <c r="N526" s="160"/>
    </row>
    <row r="527" ht="12.75" customHeight="1">
      <c r="H527" s="164"/>
      <c r="N527" s="160"/>
    </row>
    <row r="528" ht="12.75" customHeight="1">
      <c r="H528" s="164"/>
      <c r="N528" s="160"/>
    </row>
    <row r="529" ht="12.75" customHeight="1">
      <c r="H529" s="164"/>
      <c r="N529" s="160"/>
    </row>
    <row r="530" ht="12.75" customHeight="1">
      <c r="H530" s="164"/>
      <c r="N530" s="160"/>
    </row>
    <row r="531" ht="12.75" customHeight="1">
      <c r="H531" s="164"/>
      <c r="N531" s="160"/>
    </row>
    <row r="532" ht="12.75" customHeight="1">
      <c r="H532" s="164"/>
      <c r="N532" s="160"/>
    </row>
    <row r="533" ht="12.75" customHeight="1">
      <c r="H533" s="164"/>
      <c r="N533" s="160"/>
    </row>
    <row r="534" ht="12.75" customHeight="1">
      <c r="H534" s="164"/>
      <c r="N534" s="160"/>
    </row>
    <row r="535" ht="12.75" customHeight="1">
      <c r="H535" s="164"/>
      <c r="N535" s="160"/>
    </row>
    <row r="536" ht="12.75" customHeight="1">
      <c r="H536" s="164"/>
      <c r="N536" s="160"/>
    </row>
    <row r="537" ht="12.75" customHeight="1">
      <c r="H537" s="164"/>
      <c r="N537" s="160"/>
    </row>
    <row r="538" ht="12.75" customHeight="1">
      <c r="H538" s="164"/>
      <c r="N538" s="160"/>
    </row>
    <row r="539" ht="12.75" customHeight="1">
      <c r="H539" s="164"/>
      <c r="N539" s="160"/>
    </row>
    <row r="540" ht="12.75" customHeight="1">
      <c r="H540" s="164"/>
      <c r="N540" s="160"/>
    </row>
    <row r="541" ht="12.75" customHeight="1">
      <c r="H541" s="164"/>
      <c r="N541" s="160"/>
    </row>
    <row r="542" ht="12.75" customHeight="1">
      <c r="H542" s="164"/>
      <c r="N542" s="160"/>
    </row>
    <row r="543" ht="12.75" customHeight="1">
      <c r="H543" s="164"/>
      <c r="N543" s="160"/>
    </row>
    <row r="544" ht="12.75" customHeight="1">
      <c r="H544" s="164"/>
      <c r="N544" s="160"/>
    </row>
    <row r="545" ht="12.75" customHeight="1">
      <c r="H545" s="164"/>
      <c r="N545" s="160"/>
    </row>
    <row r="546" ht="12.75" customHeight="1">
      <c r="H546" s="164"/>
      <c r="N546" s="160"/>
    </row>
    <row r="547" ht="12.75" customHeight="1">
      <c r="H547" s="164"/>
      <c r="N547" s="160"/>
    </row>
    <row r="548" ht="12.75" customHeight="1">
      <c r="H548" s="164"/>
      <c r="N548" s="160"/>
    </row>
    <row r="549" ht="12.75" customHeight="1">
      <c r="H549" s="164"/>
      <c r="N549" s="160"/>
    </row>
    <row r="550" ht="12.75" customHeight="1">
      <c r="H550" s="164"/>
      <c r="N550" s="160"/>
    </row>
    <row r="551" ht="12.75" customHeight="1">
      <c r="H551" s="164"/>
      <c r="N551" s="160"/>
    </row>
    <row r="552" ht="12.75" customHeight="1">
      <c r="H552" s="164"/>
      <c r="N552" s="160"/>
    </row>
    <row r="553" ht="12.75" customHeight="1">
      <c r="H553" s="164"/>
      <c r="N553" s="160"/>
    </row>
    <row r="554" ht="12.75" customHeight="1">
      <c r="H554" s="164"/>
      <c r="N554" s="160"/>
    </row>
    <row r="555" ht="12.75" customHeight="1">
      <c r="H555" s="164"/>
      <c r="N555" s="160"/>
    </row>
    <row r="556" ht="12.75" customHeight="1">
      <c r="H556" s="164"/>
      <c r="N556" s="160"/>
    </row>
    <row r="557" ht="12.75" customHeight="1">
      <c r="H557" s="164"/>
      <c r="N557" s="160"/>
    </row>
    <row r="558" ht="12.75" customHeight="1">
      <c r="H558" s="164"/>
      <c r="N558" s="160"/>
    </row>
    <row r="559" ht="12.75" customHeight="1">
      <c r="H559" s="164"/>
      <c r="N559" s="160"/>
    </row>
    <row r="560" ht="12.75" customHeight="1">
      <c r="H560" s="164"/>
      <c r="N560" s="160"/>
    </row>
    <row r="561" ht="12.75" customHeight="1">
      <c r="H561" s="164"/>
      <c r="N561" s="160"/>
    </row>
    <row r="562" ht="12.75" customHeight="1">
      <c r="H562" s="164"/>
      <c r="N562" s="160"/>
    </row>
    <row r="563" ht="12.75" customHeight="1">
      <c r="H563" s="164"/>
      <c r="N563" s="160"/>
    </row>
    <row r="564" ht="12.75" customHeight="1">
      <c r="H564" s="164"/>
      <c r="N564" s="160"/>
    </row>
    <row r="565" ht="12.75" customHeight="1">
      <c r="H565" s="164"/>
      <c r="N565" s="160"/>
    </row>
    <row r="566" ht="12.75" customHeight="1">
      <c r="H566" s="164"/>
      <c r="N566" s="160"/>
    </row>
    <row r="567" ht="12.75" customHeight="1">
      <c r="H567" s="164"/>
      <c r="N567" s="160"/>
    </row>
    <row r="568" ht="12.75" customHeight="1">
      <c r="H568" s="164"/>
      <c r="N568" s="160"/>
    </row>
    <row r="569" ht="12.75" customHeight="1">
      <c r="H569" s="164"/>
      <c r="N569" s="160"/>
    </row>
    <row r="570" ht="12.75" customHeight="1">
      <c r="H570" s="164"/>
      <c r="N570" s="160"/>
    </row>
    <row r="571" ht="12.75" customHeight="1">
      <c r="H571" s="164"/>
      <c r="N571" s="160"/>
    </row>
    <row r="572" ht="12.75" customHeight="1">
      <c r="H572" s="164"/>
      <c r="N572" s="160"/>
    </row>
    <row r="573" ht="12.75" customHeight="1">
      <c r="H573" s="164"/>
      <c r="N573" s="160"/>
    </row>
    <row r="574" ht="12.75" customHeight="1">
      <c r="H574" s="164"/>
      <c r="N574" s="160"/>
    </row>
    <row r="575" ht="12.75" customHeight="1">
      <c r="H575" s="164"/>
      <c r="N575" s="160"/>
    </row>
    <row r="576" ht="12.75" customHeight="1">
      <c r="H576" s="164"/>
      <c r="N576" s="160"/>
    </row>
    <row r="577" ht="12.75" customHeight="1">
      <c r="H577" s="164"/>
      <c r="N577" s="160"/>
    </row>
    <row r="578" ht="12.75" customHeight="1">
      <c r="H578" s="164"/>
      <c r="N578" s="160"/>
    </row>
    <row r="579" ht="12.75" customHeight="1">
      <c r="H579" s="164"/>
      <c r="N579" s="160"/>
    </row>
    <row r="580" ht="12.75" customHeight="1">
      <c r="H580" s="164"/>
      <c r="N580" s="160"/>
    </row>
    <row r="581" ht="12.75" customHeight="1">
      <c r="H581" s="164"/>
      <c r="N581" s="160"/>
    </row>
    <row r="582" ht="12.75" customHeight="1">
      <c r="H582" s="164"/>
      <c r="N582" s="160"/>
    </row>
    <row r="583" ht="12.75" customHeight="1">
      <c r="H583" s="164"/>
      <c r="N583" s="160"/>
    </row>
    <row r="584" ht="12.75" customHeight="1">
      <c r="H584" s="164"/>
      <c r="N584" s="160"/>
    </row>
    <row r="585" ht="12.75" customHeight="1">
      <c r="H585" s="164"/>
      <c r="N585" s="160"/>
    </row>
    <row r="586" ht="12.75" customHeight="1">
      <c r="H586" s="164"/>
      <c r="N586" s="160"/>
    </row>
    <row r="587" ht="12.75" customHeight="1">
      <c r="H587" s="164"/>
      <c r="N587" s="160"/>
    </row>
    <row r="588" ht="12.75" customHeight="1">
      <c r="H588" s="164"/>
      <c r="N588" s="160"/>
    </row>
    <row r="589" ht="12.75" customHeight="1">
      <c r="H589" s="164"/>
      <c r="N589" s="160"/>
    </row>
    <row r="590" ht="12.75" customHeight="1">
      <c r="H590" s="164"/>
      <c r="N590" s="160"/>
    </row>
    <row r="591" ht="12.75" customHeight="1">
      <c r="H591" s="164"/>
      <c r="N591" s="160"/>
    </row>
    <row r="592" ht="12.75" customHeight="1">
      <c r="H592" s="164"/>
      <c r="N592" s="160"/>
    </row>
    <row r="593" ht="12.75" customHeight="1">
      <c r="H593" s="164"/>
      <c r="N593" s="160"/>
    </row>
    <row r="594" ht="12.75" customHeight="1">
      <c r="H594" s="164"/>
      <c r="N594" s="160"/>
    </row>
    <row r="595" ht="12.75" customHeight="1">
      <c r="H595" s="164"/>
      <c r="N595" s="160"/>
    </row>
    <row r="596" ht="12.75" customHeight="1">
      <c r="H596" s="164"/>
      <c r="N596" s="160"/>
    </row>
    <row r="597" ht="12.75" customHeight="1">
      <c r="H597" s="164"/>
      <c r="N597" s="160"/>
    </row>
    <row r="598" ht="12.75" customHeight="1">
      <c r="H598" s="164"/>
      <c r="N598" s="160"/>
    </row>
    <row r="599" ht="12.75" customHeight="1">
      <c r="H599" s="164"/>
      <c r="N599" s="160"/>
    </row>
    <row r="600" ht="12.75" customHeight="1">
      <c r="H600" s="164"/>
      <c r="N600" s="160"/>
    </row>
    <row r="601" ht="12.75" customHeight="1">
      <c r="H601" s="164"/>
      <c r="N601" s="160"/>
    </row>
    <row r="602" ht="12.75" customHeight="1">
      <c r="H602" s="164"/>
      <c r="N602" s="160"/>
    </row>
    <row r="603" ht="12.75" customHeight="1">
      <c r="H603" s="164"/>
      <c r="N603" s="160"/>
    </row>
    <row r="604" ht="12.75" customHeight="1">
      <c r="H604" s="164"/>
      <c r="N604" s="160"/>
    </row>
    <row r="605" ht="12.75" customHeight="1">
      <c r="H605" s="164"/>
      <c r="N605" s="160"/>
    </row>
    <row r="606" ht="12.75" customHeight="1">
      <c r="H606" s="164"/>
      <c r="N606" s="160"/>
    </row>
    <row r="607" ht="12.75" customHeight="1">
      <c r="H607" s="164"/>
      <c r="N607" s="160"/>
    </row>
    <row r="608" ht="12.75" customHeight="1">
      <c r="H608" s="164"/>
      <c r="N608" s="160"/>
    </row>
    <row r="609" ht="12.75" customHeight="1">
      <c r="H609" s="164"/>
      <c r="N609" s="160"/>
    </row>
    <row r="610" ht="12.75" customHeight="1">
      <c r="H610" s="164"/>
      <c r="N610" s="160"/>
    </row>
    <row r="611" ht="12.75" customHeight="1">
      <c r="H611" s="164"/>
      <c r="N611" s="160"/>
    </row>
    <row r="612" ht="12.75" customHeight="1">
      <c r="H612" s="164"/>
      <c r="N612" s="160"/>
    </row>
    <row r="613" ht="12.75" customHeight="1">
      <c r="H613" s="164"/>
      <c r="N613" s="160"/>
    </row>
    <row r="614" ht="12.75" customHeight="1">
      <c r="H614" s="164"/>
      <c r="N614" s="160"/>
    </row>
    <row r="615" ht="12.75" customHeight="1">
      <c r="H615" s="164"/>
      <c r="N615" s="160"/>
    </row>
    <row r="616" ht="12.75" customHeight="1">
      <c r="H616" s="164"/>
      <c r="N616" s="160"/>
    </row>
    <row r="617" ht="12.75" customHeight="1">
      <c r="H617" s="164"/>
      <c r="N617" s="160"/>
    </row>
    <row r="618" ht="12.75" customHeight="1">
      <c r="H618" s="164"/>
      <c r="N618" s="160"/>
    </row>
    <row r="619" ht="12.75" customHeight="1">
      <c r="H619" s="164"/>
      <c r="N619" s="160"/>
    </row>
    <row r="620" ht="12.75" customHeight="1">
      <c r="H620" s="164"/>
      <c r="N620" s="160"/>
    </row>
    <row r="621" ht="12.75" customHeight="1">
      <c r="H621" s="164"/>
      <c r="N621" s="160"/>
    </row>
    <row r="622" ht="12.75" customHeight="1">
      <c r="H622" s="164"/>
      <c r="N622" s="160"/>
    </row>
    <row r="623" ht="12.75" customHeight="1">
      <c r="H623" s="164"/>
      <c r="N623" s="160"/>
    </row>
    <row r="624" ht="12.75" customHeight="1">
      <c r="H624" s="164"/>
      <c r="N624" s="160"/>
    </row>
    <row r="625" ht="12.75" customHeight="1">
      <c r="H625" s="164"/>
      <c r="N625" s="160"/>
    </row>
    <row r="626" ht="12.75" customHeight="1">
      <c r="H626" s="164"/>
      <c r="N626" s="160"/>
    </row>
    <row r="627" ht="12.75" customHeight="1">
      <c r="H627" s="164"/>
      <c r="N627" s="160"/>
    </row>
    <row r="628" ht="12.75" customHeight="1">
      <c r="H628" s="164"/>
      <c r="N628" s="160"/>
    </row>
    <row r="629" ht="12.75" customHeight="1">
      <c r="H629" s="164"/>
      <c r="N629" s="160"/>
    </row>
    <row r="630" ht="12.75" customHeight="1">
      <c r="H630" s="164"/>
      <c r="N630" s="160"/>
    </row>
    <row r="631" ht="12.75" customHeight="1">
      <c r="H631" s="164"/>
      <c r="N631" s="160"/>
    </row>
    <row r="632" ht="12.75" customHeight="1">
      <c r="H632" s="164"/>
      <c r="N632" s="160"/>
    </row>
    <row r="633" ht="12.75" customHeight="1">
      <c r="H633" s="164"/>
      <c r="N633" s="160"/>
    </row>
    <row r="634" ht="12.75" customHeight="1">
      <c r="H634" s="164"/>
      <c r="N634" s="160"/>
    </row>
    <row r="635" ht="12.75" customHeight="1">
      <c r="H635" s="164"/>
      <c r="N635" s="160"/>
    </row>
    <row r="636" ht="12.75" customHeight="1">
      <c r="H636" s="164"/>
      <c r="N636" s="160"/>
    </row>
    <row r="637" ht="12.75" customHeight="1">
      <c r="H637" s="164"/>
      <c r="N637" s="160"/>
    </row>
    <row r="638" ht="12.75" customHeight="1">
      <c r="H638" s="164"/>
      <c r="N638" s="160"/>
    </row>
    <row r="639" ht="12.75" customHeight="1">
      <c r="H639" s="164"/>
      <c r="N639" s="160"/>
    </row>
    <row r="640" ht="12.75" customHeight="1">
      <c r="H640" s="164"/>
      <c r="N640" s="160"/>
    </row>
    <row r="641" ht="12.75" customHeight="1">
      <c r="H641" s="164"/>
      <c r="N641" s="160"/>
    </row>
    <row r="642" ht="12.75" customHeight="1">
      <c r="H642" s="164"/>
      <c r="N642" s="160"/>
    </row>
    <row r="643" ht="12.75" customHeight="1">
      <c r="H643" s="164"/>
      <c r="N643" s="160"/>
    </row>
    <row r="644" ht="12.75" customHeight="1">
      <c r="H644" s="164"/>
      <c r="N644" s="160"/>
    </row>
    <row r="645" ht="12.75" customHeight="1">
      <c r="H645" s="164"/>
      <c r="N645" s="160"/>
    </row>
    <row r="646" ht="12.75" customHeight="1">
      <c r="H646" s="164"/>
      <c r="N646" s="160"/>
    </row>
    <row r="647" ht="12.75" customHeight="1">
      <c r="H647" s="164"/>
      <c r="N647" s="160"/>
    </row>
    <row r="648" ht="12.75" customHeight="1">
      <c r="H648" s="164"/>
      <c r="N648" s="160"/>
    </row>
    <row r="649" ht="12.75" customHeight="1">
      <c r="H649" s="164"/>
      <c r="N649" s="160"/>
    </row>
    <row r="650" ht="12.75" customHeight="1">
      <c r="H650" s="164"/>
      <c r="N650" s="160"/>
    </row>
    <row r="651" ht="12.75" customHeight="1">
      <c r="H651" s="164"/>
      <c r="N651" s="160"/>
    </row>
    <row r="652" ht="12.75" customHeight="1">
      <c r="H652" s="164"/>
      <c r="N652" s="160"/>
    </row>
    <row r="653" ht="12.75" customHeight="1">
      <c r="H653" s="164"/>
      <c r="N653" s="160"/>
    </row>
    <row r="654" ht="12.75" customHeight="1">
      <c r="H654" s="164"/>
      <c r="N654" s="160"/>
    </row>
    <row r="655" ht="12.75" customHeight="1">
      <c r="H655" s="164"/>
      <c r="N655" s="160"/>
    </row>
    <row r="656" ht="12.75" customHeight="1">
      <c r="H656" s="164"/>
      <c r="N656" s="160"/>
    </row>
    <row r="657" ht="12.75" customHeight="1">
      <c r="H657" s="164"/>
      <c r="N657" s="160"/>
    </row>
    <row r="658" ht="12.75" customHeight="1">
      <c r="H658" s="164"/>
      <c r="N658" s="160"/>
    </row>
    <row r="659" ht="12.75" customHeight="1">
      <c r="H659" s="164"/>
      <c r="N659" s="160"/>
    </row>
    <row r="660" ht="12.75" customHeight="1">
      <c r="H660" s="164"/>
      <c r="N660" s="160"/>
    </row>
    <row r="661" ht="12.75" customHeight="1">
      <c r="H661" s="164"/>
      <c r="N661" s="160"/>
    </row>
    <row r="662" ht="12.75" customHeight="1">
      <c r="H662" s="164"/>
      <c r="N662" s="160"/>
    </row>
    <row r="663" ht="12.75" customHeight="1">
      <c r="H663" s="164"/>
      <c r="N663" s="160"/>
    </row>
    <row r="664" ht="12.75" customHeight="1">
      <c r="H664" s="164"/>
      <c r="N664" s="160"/>
    </row>
    <row r="665" ht="12.75" customHeight="1">
      <c r="H665" s="164"/>
      <c r="N665" s="160"/>
    </row>
    <row r="666" ht="12.75" customHeight="1">
      <c r="H666" s="164"/>
      <c r="N666" s="160"/>
    </row>
    <row r="667" ht="12.75" customHeight="1">
      <c r="H667" s="164"/>
      <c r="N667" s="160"/>
    </row>
    <row r="668" ht="12.75" customHeight="1">
      <c r="H668" s="164"/>
      <c r="N668" s="160"/>
    </row>
    <row r="669" ht="12.75" customHeight="1">
      <c r="H669" s="164"/>
      <c r="N669" s="160"/>
    </row>
    <row r="670" ht="12.75" customHeight="1">
      <c r="H670" s="164"/>
      <c r="N670" s="160"/>
    </row>
    <row r="671" ht="12.75" customHeight="1">
      <c r="H671" s="164"/>
      <c r="N671" s="160"/>
    </row>
    <row r="672" ht="12.75" customHeight="1">
      <c r="H672" s="164"/>
      <c r="N672" s="160"/>
    </row>
    <row r="673" ht="12.75" customHeight="1">
      <c r="H673" s="164"/>
      <c r="N673" s="160"/>
    </row>
    <row r="674" ht="12.75" customHeight="1">
      <c r="H674" s="164"/>
      <c r="N674" s="160"/>
    </row>
    <row r="675" ht="12.75" customHeight="1">
      <c r="H675" s="164"/>
      <c r="N675" s="160"/>
    </row>
    <row r="676" ht="12.75" customHeight="1">
      <c r="H676" s="164"/>
      <c r="N676" s="160"/>
    </row>
    <row r="677" ht="12.75" customHeight="1">
      <c r="H677" s="164"/>
      <c r="N677" s="160"/>
    </row>
    <row r="678" ht="12.75" customHeight="1">
      <c r="H678" s="164"/>
      <c r="N678" s="160"/>
    </row>
    <row r="679" ht="12.75" customHeight="1">
      <c r="H679" s="164"/>
      <c r="N679" s="160"/>
    </row>
    <row r="680" ht="12.75" customHeight="1">
      <c r="H680" s="164"/>
      <c r="N680" s="160"/>
    </row>
    <row r="681" ht="12.75" customHeight="1">
      <c r="H681" s="164"/>
      <c r="N681" s="160"/>
    </row>
    <row r="682" ht="12.75" customHeight="1">
      <c r="H682" s="164"/>
      <c r="N682" s="160"/>
    </row>
    <row r="683" ht="12.75" customHeight="1">
      <c r="H683" s="164"/>
      <c r="N683" s="160"/>
    </row>
    <row r="684" ht="12.75" customHeight="1">
      <c r="H684" s="164"/>
      <c r="N684" s="160"/>
    </row>
    <row r="685" ht="12.75" customHeight="1">
      <c r="H685" s="164"/>
      <c r="N685" s="160"/>
    </row>
    <row r="686" ht="12.75" customHeight="1">
      <c r="H686" s="164"/>
      <c r="N686" s="160"/>
    </row>
    <row r="687" ht="12.75" customHeight="1">
      <c r="H687" s="164"/>
      <c r="N687" s="160"/>
    </row>
    <row r="688" ht="12.75" customHeight="1">
      <c r="H688" s="164"/>
      <c r="N688" s="160"/>
    </row>
    <row r="689" ht="12.75" customHeight="1">
      <c r="H689" s="164"/>
      <c r="N689" s="160"/>
    </row>
    <row r="690" ht="12.75" customHeight="1">
      <c r="H690" s="164"/>
      <c r="N690" s="160"/>
    </row>
    <row r="691" ht="12.75" customHeight="1">
      <c r="H691" s="164"/>
      <c r="N691" s="160"/>
    </row>
    <row r="692" ht="12.75" customHeight="1">
      <c r="H692" s="164"/>
      <c r="N692" s="160"/>
    </row>
    <row r="693" ht="12.75" customHeight="1">
      <c r="H693" s="164"/>
      <c r="N693" s="160"/>
    </row>
    <row r="694" ht="12.75" customHeight="1">
      <c r="H694" s="164"/>
      <c r="N694" s="160"/>
    </row>
    <row r="695" ht="12.75" customHeight="1">
      <c r="H695" s="164"/>
      <c r="N695" s="160"/>
    </row>
    <row r="696" ht="12.75" customHeight="1">
      <c r="H696" s="164"/>
      <c r="N696" s="160"/>
    </row>
    <row r="697" ht="12.75" customHeight="1">
      <c r="H697" s="164"/>
      <c r="N697" s="160"/>
    </row>
    <row r="698" ht="12.75" customHeight="1">
      <c r="H698" s="164"/>
      <c r="N698" s="160"/>
    </row>
    <row r="699" ht="12.75" customHeight="1">
      <c r="H699" s="164"/>
      <c r="N699" s="160"/>
    </row>
    <row r="700" ht="12.75" customHeight="1">
      <c r="H700" s="164"/>
      <c r="N700" s="160"/>
    </row>
    <row r="701" ht="12.75" customHeight="1">
      <c r="H701" s="164"/>
      <c r="N701" s="160"/>
    </row>
    <row r="702" ht="12.75" customHeight="1">
      <c r="H702" s="164"/>
      <c r="N702" s="160"/>
    </row>
    <row r="703" ht="12.75" customHeight="1">
      <c r="H703" s="164"/>
      <c r="N703" s="160"/>
    </row>
    <row r="704" ht="12.75" customHeight="1">
      <c r="H704" s="164"/>
      <c r="N704" s="160"/>
    </row>
    <row r="705" ht="12.75" customHeight="1">
      <c r="H705" s="164"/>
      <c r="N705" s="160"/>
    </row>
    <row r="706" ht="12.75" customHeight="1">
      <c r="H706" s="164"/>
      <c r="N706" s="160"/>
    </row>
    <row r="707" ht="12.75" customHeight="1">
      <c r="H707" s="164"/>
      <c r="N707" s="160"/>
    </row>
    <row r="708" ht="12.75" customHeight="1">
      <c r="H708" s="164"/>
      <c r="N708" s="160"/>
    </row>
    <row r="709" ht="12.75" customHeight="1">
      <c r="H709" s="164"/>
      <c r="N709" s="160"/>
    </row>
    <row r="710" ht="12.75" customHeight="1">
      <c r="H710" s="164"/>
      <c r="N710" s="160"/>
    </row>
    <row r="711" ht="12.75" customHeight="1">
      <c r="H711" s="164"/>
      <c r="N711" s="160"/>
    </row>
    <row r="712" ht="12.75" customHeight="1">
      <c r="H712" s="164"/>
      <c r="N712" s="160"/>
    </row>
    <row r="713" ht="12.75" customHeight="1">
      <c r="H713" s="164"/>
      <c r="N713" s="160"/>
    </row>
    <row r="714" ht="12.75" customHeight="1">
      <c r="H714" s="164"/>
      <c r="N714" s="160"/>
    </row>
    <row r="715" ht="12.75" customHeight="1">
      <c r="H715" s="164"/>
      <c r="N715" s="160"/>
    </row>
    <row r="716" ht="12.75" customHeight="1">
      <c r="H716" s="164"/>
      <c r="N716" s="160"/>
    </row>
    <row r="717" ht="12.75" customHeight="1">
      <c r="H717" s="164"/>
      <c r="N717" s="160"/>
    </row>
    <row r="718" ht="12.75" customHeight="1">
      <c r="H718" s="164"/>
      <c r="N718" s="160"/>
    </row>
    <row r="719" ht="12.75" customHeight="1">
      <c r="H719" s="164"/>
      <c r="N719" s="160"/>
    </row>
    <row r="720" ht="12.75" customHeight="1">
      <c r="H720" s="164"/>
      <c r="N720" s="160"/>
    </row>
    <row r="721" ht="12.75" customHeight="1">
      <c r="H721" s="164"/>
      <c r="N721" s="160"/>
    </row>
    <row r="722" ht="12.75" customHeight="1">
      <c r="H722" s="164"/>
      <c r="N722" s="160"/>
    </row>
    <row r="723" ht="12.75" customHeight="1">
      <c r="H723" s="164"/>
      <c r="N723" s="160"/>
    </row>
    <row r="724" ht="12.75" customHeight="1">
      <c r="H724" s="164"/>
      <c r="N724" s="160"/>
    </row>
    <row r="725" ht="12.75" customHeight="1">
      <c r="H725" s="164"/>
      <c r="N725" s="160"/>
    </row>
    <row r="726" ht="12.75" customHeight="1">
      <c r="H726" s="164"/>
      <c r="N726" s="160"/>
    </row>
    <row r="727" ht="12.75" customHeight="1">
      <c r="H727" s="164"/>
      <c r="N727" s="160"/>
    </row>
    <row r="728" ht="12.75" customHeight="1">
      <c r="H728" s="164"/>
      <c r="N728" s="160"/>
    </row>
    <row r="729" ht="12.75" customHeight="1">
      <c r="H729" s="164"/>
      <c r="N729" s="160"/>
    </row>
    <row r="730" ht="12.75" customHeight="1">
      <c r="H730" s="164"/>
      <c r="N730" s="160"/>
    </row>
    <row r="731" ht="12.75" customHeight="1">
      <c r="H731" s="164"/>
      <c r="N731" s="160"/>
    </row>
    <row r="732" ht="12.75" customHeight="1">
      <c r="H732" s="164"/>
      <c r="N732" s="160"/>
    </row>
    <row r="733" ht="12.75" customHeight="1">
      <c r="H733" s="164"/>
      <c r="N733" s="160"/>
    </row>
    <row r="734" ht="12.75" customHeight="1">
      <c r="H734" s="164"/>
      <c r="N734" s="160"/>
    </row>
    <row r="735" ht="12.75" customHeight="1">
      <c r="H735" s="164"/>
      <c r="N735" s="160"/>
    </row>
    <row r="736" ht="12.75" customHeight="1">
      <c r="H736" s="164"/>
      <c r="N736" s="160"/>
    </row>
    <row r="737" ht="12.75" customHeight="1">
      <c r="H737" s="164"/>
      <c r="N737" s="160"/>
    </row>
    <row r="738" ht="12.75" customHeight="1">
      <c r="H738" s="164"/>
      <c r="N738" s="160"/>
    </row>
    <row r="739" ht="12.75" customHeight="1">
      <c r="H739" s="164"/>
      <c r="N739" s="160"/>
    </row>
    <row r="740" ht="12.75" customHeight="1">
      <c r="H740" s="164"/>
      <c r="N740" s="160"/>
    </row>
    <row r="741" ht="12.75" customHeight="1">
      <c r="H741" s="164"/>
      <c r="N741" s="160"/>
    </row>
    <row r="742" ht="12.75" customHeight="1">
      <c r="H742" s="164"/>
      <c r="N742" s="160"/>
    </row>
    <row r="743" ht="12.75" customHeight="1">
      <c r="H743" s="164"/>
      <c r="N743" s="160"/>
    </row>
    <row r="744" ht="12.75" customHeight="1">
      <c r="H744" s="164"/>
      <c r="N744" s="160"/>
    </row>
    <row r="745" ht="12.75" customHeight="1">
      <c r="H745" s="164"/>
      <c r="N745" s="160"/>
    </row>
    <row r="746" ht="12.75" customHeight="1">
      <c r="H746" s="164"/>
      <c r="N746" s="160"/>
    </row>
    <row r="747" ht="12.75" customHeight="1">
      <c r="H747" s="164"/>
      <c r="N747" s="160"/>
    </row>
    <row r="748" ht="12.75" customHeight="1">
      <c r="H748" s="164"/>
      <c r="N748" s="160"/>
    </row>
    <row r="749" ht="12.75" customHeight="1">
      <c r="H749" s="164"/>
      <c r="N749" s="160"/>
    </row>
    <row r="750" ht="12.75" customHeight="1">
      <c r="H750" s="164"/>
      <c r="N750" s="160"/>
    </row>
    <row r="751" ht="12.75" customHeight="1">
      <c r="H751" s="164"/>
      <c r="N751" s="160"/>
    </row>
    <row r="752" ht="12.75" customHeight="1">
      <c r="H752" s="164"/>
      <c r="N752" s="160"/>
    </row>
    <row r="753" ht="12.75" customHeight="1">
      <c r="H753" s="164"/>
      <c r="N753" s="160"/>
    </row>
    <row r="754" ht="12.75" customHeight="1">
      <c r="H754" s="164"/>
      <c r="N754" s="160"/>
    </row>
    <row r="755" ht="12.75" customHeight="1">
      <c r="H755" s="164"/>
      <c r="N755" s="160"/>
    </row>
    <row r="756" ht="12.75" customHeight="1">
      <c r="H756" s="164"/>
      <c r="N756" s="160"/>
    </row>
    <row r="757" ht="12.75" customHeight="1">
      <c r="H757" s="164"/>
      <c r="N757" s="160"/>
    </row>
    <row r="758" ht="12.75" customHeight="1">
      <c r="H758" s="164"/>
      <c r="N758" s="160"/>
    </row>
    <row r="759" ht="12.75" customHeight="1">
      <c r="H759" s="164"/>
      <c r="N759" s="160"/>
    </row>
    <row r="760" ht="12.75" customHeight="1">
      <c r="H760" s="164"/>
      <c r="N760" s="160"/>
    </row>
    <row r="761" ht="12.75" customHeight="1">
      <c r="H761" s="164"/>
      <c r="N761" s="160"/>
    </row>
    <row r="762" ht="12.75" customHeight="1">
      <c r="H762" s="164"/>
      <c r="N762" s="160"/>
    </row>
    <row r="763" ht="12.75" customHeight="1">
      <c r="H763" s="164"/>
      <c r="N763" s="160"/>
    </row>
    <row r="764" ht="12.75" customHeight="1">
      <c r="H764" s="164"/>
      <c r="N764" s="160"/>
    </row>
    <row r="765" ht="12.75" customHeight="1">
      <c r="H765" s="164"/>
      <c r="N765" s="160"/>
    </row>
    <row r="766" ht="12.75" customHeight="1">
      <c r="H766" s="164"/>
      <c r="N766" s="160"/>
    </row>
    <row r="767" ht="12.75" customHeight="1">
      <c r="H767" s="164"/>
      <c r="N767" s="160"/>
    </row>
    <row r="768" ht="12.75" customHeight="1">
      <c r="H768" s="164"/>
      <c r="N768" s="160"/>
    </row>
    <row r="769" ht="12.75" customHeight="1">
      <c r="H769" s="164"/>
      <c r="N769" s="160"/>
    </row>
    <row r="770" ht="12.75" customHeight="1">
      <c r="H770" s="164"/>
      <c r="N770" s="160"/>
    </row>
    <row r="771" ht="12.75" customHeight="1">
      <c r="H771" s="164"/>
      <c r="N771" s="160"/>
    </row>
    <row r="772" ht="12.75" customHeight="1">
      <c r="H772" s="164"/>
      <c r="N772" s="160"/>
    </row>
    <row r="773" ht="12.75" customHeight="1">
      <c r="H773" s="164"/>
      <c r="N773" s="160"/>
    </row>
    <row r="774" ht="12.75" customHeight="1">
      <c r="H774" s="164"/>
      <c r="N774" s="160"/>
    </row>
    <row r="775" ht="12.75" customHeight="1">
      <c r="H775" s="164"/>
      <c r="N775" s="160"/>
    </row>
    <row r="776" ht="12.75" customHeight="1">
      <c r="H776" s="164"/>
      <c r="N776" s="160"/>
    </row>
    <row r="777" ht="12.75" customHeight="1">
      <c r="H777" s="164"/>
      <c r="N777" s="160"/>
    </row>
    <row r="778" ht="12.75" customHeight="1">
      <c r="H778" s="164"/>
      <c r="N778" s="160"/>
    </row>
    <row r="779" ht="12.75" customHeight="1">
      <c r="H779" s="164"/>
      <c r="N779" s="160"/>
    </row>
    <row r="780" ht="12.75" customHeight="1">
      <c r="H780" s="164"/>
      <c r="N780" s="160"/>
    </row>
    <row r="781" ht="12.75" customHeight="1">
      <c r="H781" s="164"/>
      <c r="N781" s="160"/>
    </row>
    <row r="782" ht="12.75" customHeight="1">
      <c r="H782" s="164"/>
      <c r="N782" s="160"/>
    </row>
    <row r="783" ht="12.75" customHeight="1">
      <c r="H783" s="164"/>
      <c r="N783" s="160"/>
    </row>
    <row r="784" ht="12.75" customHeight="1">
      <c r="H784" s="164"/>
      <c r="N784" s="160"/>
    </row>
    <row r="785" ht="12.75" customHeight="1">
      <c r="H785" s="164"/>
      <c r="N785" s="160"/>
    </row>
    <row r="786" ht="12.75" customHeight="1">
      <c r="H786" s="164"/>
      <c r="N786" s="160"/>
    </row>
    <row r="787" ht="12.75" customHeight="1">
      <c r="H787" s="164"/>
      <c r="N787" s="160"/>
    </row>
    <row r="788" ht="12.75" customHeight="1">
      <c r="H788" s="164"/>
      <c r="N788" s="160"/>
    </row>
    <row r="789" ht="12.75" customHeight="1">
      <c r="H789" s="164"/>
      <c r="N789" s="160"/>
    </row>
    <row r="790" ht="12.75" customHeight="1">
      <c r="H790" s="164"/>
      <c r="N790" s="160"/>
    </row>
    <row r="791" ht="12.75" customHeight="1">
      <c r="H791" s="164"/>
      <c r="N791" s="160"/>
    </row>
    <row r="792" ht="12.75" customHeight="1">
      <c r="H792" s="164"/>
      <c r="N792" s="160"/>
    </row>
    <row r="793" ht="12.75" customHeight="1">
      <c r="H793" s="164"/>
      <c r="N793" s="160"/>
    </row>
    <row r="794" ht="12.75" customHeight="1">
      <c r="H794" s="164"/>
      <c r="N794" s="160"/>
    </row>
    <row r="795" ht="12.75" customHeight="1">
      <c r="H795" s="164"/>
      <c r="N795" s="160"/>
    </row>
    <row r="796" ht="12.75" customHeight="1">
      <c r="H796" s="164"/>
      <c r="N796" s="160"/>
    </row>
    <row r="797" ht="12.75" customHeight="1">
      <c r="H797" s="164"/>
      <c r="N797" s="160"/>
    </row>
    <row r="798" ht="12.75" customHeight="1">
      <c r="H798" s="164"/>
      <c r="N798" s="160"/>
    </row>
    <row r="799" ht="12.75" customHeight="1">
      <c r="H799" s="164"/>
      <c r="N799" s="160"/>
    </row>
    <row r="800" ht="12.75" customHeight="1">
      <c r="H800" s="164"/>
      <c r="N800" s="160"/>
    </row>
    <row r="801" ht="12.75" customHeight="1">
      <c r="H801" s="164"/>
      <c r="N801" s="160"/>
    </row>
    <row r="802" ht="12.75" customHeight="1">
      <c r="H802" s="164"/>
      <c r="N802" s="160"/>
    </row>
    <row r="803" ht="12.75" customHeight="1">
      <c r="H803" s="164"/>
      <c r="N803" s="160"/>
    </row>
    <row r="804" ht="12.75" customHeight="1">
      <c r="H804" s="164"/>
      <c r="N804" s="160"/>
    </row>
    <row r="805" ht="12.75" customHeight="1">
      <c r="H805" s="164"/>
      <c r="N805" s="160"/>
    </row>
    <row r="806" ht="12.75" customHeight="1">
      <c r="H806" s="164"/>
      <c r="N806" s="160"/>
    </row>
    <row r="807" ht="12.75" customHeight="1">
      <c r="H807" s="164"/>
      <c r="N807" s="160"/>
    </row>
    <row r="808" ht="12.75" customHeight="1">
      <c r="H808" s="164"/>
      <c r="N808" s="160"/>
    </row>
    <row r="809" ht="12.75" customHeight="1">
      <c r="H809" s="164"/>
      <c r="N809" s="160"/>
    </row>
    <row r="810" ht="12.75" customHeight="1">
      <c r="H810" s="164"/>
      <c r="N810" s="160"/>
    </row>
    <row r="811" ht="12.75" customHeight="1">
      <c r="H811" s="164"/>
      <c r="N811" s="160"/>
    </row>
    <row r="812" ht="12.75" customHeight="1">
      <c r="H812" s="164"/>
      <c r="N812" s="160"/>
    </row>
    <row r="813" ht="12.75" customHeight="1">
      <c r="H813" s="164"/>
      <c r="N813" s="160"/>
    </row>
    <row r="814" ht="12.75" customHeight="1">
      <c r="H814" s="164"/>
      <c r="N814" s="160"/>
    </row>
    <row r="815" ht="12.75" customHeight="1">
      <c r="H815" s="164"/>
      <c r="N815" s="160"/>
    </row>
    <row r="816" ht="12.75" customHeight="1">
      <c r="H816" s="164"/>
      <c r="N816" s="160"/>
    </row>
    <row r="817" ht="12.75" customHeight="1">
      <c r="H817" s="164"/>
      <c r="N817" s="160"/>
    </row>
    <row r="818" ht="12.75" customHeight="1">
      <c r="H818" s="164"/>
      <c r="N818" s="160"/>
    </row>
    <row r="819" ht="12.75" customHeight="1">
      <c r="H819" s="164"/>
      <c r="N819" s="160"/>
    </row>
    <row r="820" ht="12.75" customHeight="1">
      <c r="H820" s="164"/>
      <c r="N820" s="160"/>
    </row>
    <row r="821" ht="12.75" customHeight="1">
      <c r="H821" s="164"/>
      <c r="N821" s="160"/>
    </row>
    <row r="822" ht="12.75" customHeight="1">
      <c r="H822" s="164"/>
      <c r="N822" s="160"/>
    </row>
    <row r="823" ht="12.75" customHeight="1">
      <c r="H823" s="164"/>
      <c r="N823" s="160"/>
    </row>
    <row r="824" ht="12.75" customHeight="1">
      <c r="H824" s="164"/>
      <c r="N824" s="160"/>
    </row>
    <row r="825" ht="12.75" customHeight="1">
      <c r="H825" s="164"/>
      <c r="N825" s="160"/>
    </row>
    <row r="826" ht="12.75" customHeight="1">
      <c r="H826" s="164"/>
      <c r="N826" s="160"/>
    </row>
    <row r="827" ht="12.75" customHeight="1">
      <c r="H827" s="164"/>
      <c r="N827" s="160"/>
    </row>
    <row r="828" ht="12.75" customHeight="1">
      <c r="H828" s="164"/>
      <c r="N828" s="160"/>
    </row>
    <row r="829" ht="12.75" customHeight="1">
      <c r="H829" s="164"/>
      <c r="N829" s="160"/>
    </row>
    <row r="830" ht="12.75" customHeight="1">
      <c r="H830" s="164"/>
      <c r="N830" s="160"/>
    </row>
    <row r="831" ht="12.75" customHeight="1">
      <c r="H831" s="164"/>
      <c r="N831" s="160"/>
    </row>
    <row r="832" ht="12.75" customHeight="1">
      <c r="H832" s="164"/>
      <c r="N832" s="160"/>
    </row>
    <row r="833" ht="12.75" customHeight="1">
      <c r="H833" s="164"/>
      <c r="N833" s="160"/>
    </row>
    <row r="834" ht="12.75" customHeight="1">
      <c r="H834" s="164"/>
      <c r="N834" s="160"/>
    </row>
    <row r="835" ht="12.75" customHeight="1">
      <c r="H835" s="164"/>
      <c r="N835" s="160"/>
    </row>
    <row r="836" ht="12.75" customHeight="1">
      <c r="H836" s="164"/>
      <c r="N836" s="160"/>
    </row>
    <row r="837" ht="12.75" customHeight="1">
      <c r="H837" s="164"/>
      <c r="N837" s="160"/>
    </row>
    <row r="838" ht="12.75" customHeight="1">
      <c r="H838" s="164"/>
      <c r="N838" s="160"/>
    </row>
    <row r="839" ht="12.75" customHeight="1">
      <c r="H839" s="164"/>
      <c r="N839" s="160"/>
    </row>
    <row r="840" ht="12.75" customHeight="1">
      <c r="H840" s="164"/>
      <c r="N840" s="160"/>
    </row>
    <row r="841" ht="12.75" customHeight="1">
      <c r="H841" s="164"/>
      <c r="N841" s="160"/>
    </row>
    <row r="842" ht="12.75" customHeight="1">
      <c r="H842" s="164"/>
      <c r="N842" s="160"/>
    </row>
    <row r="843" ht="12.75" customHeight="1">
      <c r="H843" s="164"/>
      <c r="N843" s="160"/>
    </row>
    <row r="844" ht="12.75" customHeight="1">
      <c r="H844" s="164"/>
      <c r="N844" s="160"/>
    </row>
    <row r="845" ht="12.75" customHeight="1">
      <c r="H845" s="164"/>
      <c r="N845" s="160"/>
    </row>
    <row r="846" ht="12.75" customHeight="1">
      <c r="H846" s="164"/>
      <c r="N846" s="160"/>
    </row>
    <row r="847" ht="12.75" customHeight="1">
      <c r="H847" s="164"/>
      <c r="N847" s="160"/>
    </row>
    <row r="848" ht="12.75" customHeight="1">
      <c r="H848" s="164"/>
      <c r="N848" s="160"/>
    </row>
    <row r="849" ht="12.75" customHeight="1">
      <c r="H849" s="164"/>
      <c r="N849" s="160"/>
    </row>
    <row r="850" ht="12.75" customHeight="1">
      <c r="H850" s="164"/>
      <c r="N850" s="160"/>
    </row>
    <row r="851" ht="12.75" customHeight="1">
      <c r="H851" s="164"/>
      <c r="N851" s="160"/>
    </row>
    <row r="852" ht="12.75" customHeight="1">
      <c r="H852" s="164"/>
      <c r="N852" s="160"/>
    </row>
    <row r="853" ht="12.75" customHeight="1">
      <c r="H853" s="164"/>
      <c r="N853" s="160"/>
    </row>
    <row r="854" ht="12.75" customHeight="1">
      <c r="H854" s="164"/>
      <c r="N854" s="160"/>
    </row>
    <row r="855" ht="12.75" customHeight="1">
      <c r="H855" s="164"/>
      <c r="N855" s="160"/>
    </row>
    <row r="856" ht="12.75" customHeight="1">
      <c r="H856" s="164"/>
      <c r="N856" s="160"/>
    </row>
    <row r="857" ht="12.75" customHeight="1">
      <c r="H857" s="164"/>
      <c r="N857" s="160"/>
    </row>
    <row r="858" ht="12.75" customHeight="1">
      <c r="H858" s="164"/>
      <c r="N858" s="160"/>
    </row>
    <row r="859" ht="12.75" customHeight="1">
      <c r="H859" s="164"/>
      <c r="N859" s="160"/>
    </row>
    <row r="860" ht="12.75" customHeight="1">
      <c r="H860" s="164"/>
      <c r="N860" s="160"/>
    </row>
    <row r="861" ht="12.75" customHeight="1">
      <c r="H861" s="164"/>
      <c r="N861" s="160"/>
    </row>
    <row r="862" ht="12.75" customHeight="1">
      <c r="H862" s="164"/>
      <c r="N862" s="160"/>
    </row>
    <row r="863" ht="12.75" customHeight="1">
      <c r="H863" s="164"/>
      <c r="N863" s="160"/>
    </row>
    <row r="864" ht="12.75" customHeight="1">
      <c r="H864" s="164"/>
      <c r="N864" s="160"/>
    </row>
    <row r="865" ht="12.75" customHeight="1">
      <c r="H865" s="164"/>
      <c r="N865" s="160"/>
    </row>
    <row r="866" ht="12.75" customHeight="1">
      <c r="H866" s="164"/>
      <c r="N866" s="160"/>
    </row>
    <row r="867" ht="12.75" customHeight="1">
      <c r="H867" s="164"/>
      <c r="N867" s="160"/>
    </row>
    <row r="868" ht="12.75" customHeight="1">
      <c r="H868" s="164"/>
      <c r="N868" s="160"/>
    </row>
    <row r="869" ht="12.75" customHeight="1">
      <c r="H869" s="164"/>
      <c r="N869" s="160"/>
    </row>
    <row r="870" ht="12.75" customHeight="1">
      <c r="H870" s="164"/>
      <c r="N870" s="160"/>
    </row>
    <row r="871" ht="12.75" customHeight="1">
      <c r="H871" s="164"/>
      <c r="N871" s="160"/>
    </row>
    <row r="872" ht="12.75" customHeight="1">
      <c r="H872" s="164"/>
      <c r="N872" s="160"/>
    </row>
    <row r="873" ht="12.75" customHeight="1">
      <c r="H873" s="164"/>
      <c r="N873" s="160"/>
    </row>
    <row r="874" ht="12.75" customHeight="1">
      <c r="H874" s="164"/>
      <c r="N874" s="160"/>
    </row>
    <row r="875" ht="12.75" customHeight="1">
      <c r="H875" s="164"/>
      <c r="N875" s="160"/>
    </row>
    <row r="876" ht="12.75" customHeight="1">
      <c r="H876" s="164"/>
      <c r="N876" s="160"/>
    </row>
    <row r="877" ht="12.75" customHeight="1">
      <c r="H877" s="164"/>
      <c r="N877" s="160"/>
    </row>
    <row r="878" ht="12.75" customHeight="1">
      <c r="H878" s="164"/>
      <c r="N878" s="160"/>
    </row>
    <row r="879" ht="12.75" customHeight="1">
      <c r="H879" s="164"/>
      <c r="N879" s="160"/>
    </row>
    <row r="880" ht="12.75" customHeight="1">
      <c r="H880" s="164"/>
      <c r="N880" s="160"/>
    </row>
    <row r="881" ht="12.75" customHeight="1">
      <c r="H881" s="164"/>
      <c r="N881" s="160"/>
    </row>
    <row r="882" ht="12.75" customHeight="1">
      <c r="H882" s="164"/>
      <c r="N882" s="160"/>
    </row>
    <row r="883" ht="12.75" customHeight="1">
      <c r="H883" s="164"/>
      <c r="N883" s="160"/>
    </row>
    <row r="884" ht="12.75" customHeight="1">
      <c r="H884" s="164"/>
      <c r="N884" s="160"/>
    </row>
    <row r="885" ht="12.75" customHeight="1">
      <c r="H885" s="164"/>
      <c r="N885" s="160"/>
    </row>
    <row r="886" ht="12.75" customHeight="1">
      <c r="H886" s="164"/>
      <c r="N886" s="160"/>
    </row>
    <row r="887" ht="12.75" customHeight="1">
      <c r="H887" s="164"/>
      <c r="N887" s="160"/>
    </row>
    <row r="888" ht="12.75" customHeight="1">
      <c r="H888" s="164"/>
      <c r="N888" s="160"/>
    </row>
    <row r="889" ht="12.75" customHeight="1">
      <c r="H889" s="164"/>
      <c r="N889" s="160"/>
    </row>
    <row r="890" ht="12.75" customHeight="1">
      <c r="H890" s="164"/>
      <c r="N890" s="160"/>
    </row>
    <row r="891" ht="12.75" customHeight="1">
      <c r="H891" s="164"/>
      <c r="N891" s="160"/>
    </row>
    <row r="892" ht="12.75" customHeight="1">
      <c r="H892" s="164"/>
      <c r="N892" s="160"/>
    </row>
    <row r="893" ht="12.75" customHeight="1">
      <c r="H893" s="164"/>
      <c r="N893" s="160"/>
    </row>
    <row r="894" ht="12.75" customHeight="1">
      <c r="H894" s="164"/>
      <c r="N894" s="160"/>
    </row>
    <row r="895" ht="12.75" customHeight="1">
      <c r="H895" s="164"/>
      <c r="N895" s="160"/>
    </row>
    <row r="896" ht="12.75" customHeight="1">
      <c r="H896" s="164"/>
      <c r="N896" s="160"/>
    </row>
    <row r="897" ht="12.75" customHeight="1">
      <c r="H897" s="164"/>
      <c r="N897" s="160"/>
    </row>
    <row r="898" ht="12.75" customHeight="1">
      <c r="H898" s="164"/>
      <c r="N898" s="160"/>
    </row>
    <row r="899" ht="12.75" customHeight="1">
      <c r="H899" s="164"/>
      <c r="N899" s="160"/>
    </row>
    <row r="900" ht="12.75" customHeight="1">
      <c r="H900" s="164"/>
      <c r="N900" s="160"/>
    </row>
    <row r="901" ht="12.75" customHeight="1">
      <c r="H901" s="164"/>
      <c r="N901" s="160"/>
    </row>
    <row r="902" ht="12.75" customHeight="1">
      <c r="H902" s="164"/>
      <c r="N902" s="160"/>
    </row>
    <row r="903" ht="12.75" customHeight="1">
      <c r="H903" s="164"/>
      <c r="N903" s="160"/>
    </row>
    <row r="904" ht="12.75" customHeight="1">
      <c r="H904" s="164"/>
      <c r="N904" s="160"/>
    </row>
    <row r="905" ht="12.75" customHeight="1">
      <c r="H905" s="164"/>
      <c r="N905" s="160"/>
    </row>
    <row r="906" ht="12.75" customHeight="1">
      <c r="H906" s="164"/>
      <c r="N906" s="160"/>
    </row>
    <row r="907" ht="12.75" customHeight="1">
      <c r="H907" s="164"/>
      <c r="N907" s="160"/>
    </row>
    <row r="908" ht="12.75" customHeight="1">
      <c r="H908" s="164"/>
      <c r="N908" s="160"/>
    </row>
    <row r="909" ht="12.75" customHeight="1">
      <c r="H909" s="164"/>
      <c r="N909" s="160"/>
    </row>
    <row r="910" ht="12.75" customHeight="1">
      <c r="H910" s="164"/>
      <c r="N910" s="160"/>
    </row>
    <row r="911" ht="12.75" customHeight="1">
      <c r="H911" s="164"/>
      <c r="N911" s="160"/>
    </row>
    <row r="912" ht="12.75" customHeight="1">
      <c r="H912" s="164"/>
      <c r="N912" s="160"/>
    </row>
    <row r="913" ht="12.75" customHeight="1">
      <c r="H913" s="164"/>
      <c r="N913" s="160"/>
    </row>
    <row r="914" ht="12.75" customHeight="1">
      <c r="H914" s="164"/>
      <c r="N914" s="160"/>
    </row>
    <row r="915" ht="12.75" customHeight="1">
      <c r="H915" s="164"/>
      <c r="N915" s="160"/>
    </row>
    <row r="916" ht="12.75" customHeight="1">
      <c r="H916" s="164"/>
      <c r="N916" s="160"/>
    </row>
    <row r="917" ht="12.75" customHeight="1">
      <c r="H917" s="164"/>
      <c r="N917" s="160"/>
    </row>
    <row r="918" ht="12.75" customHeight="1">
      <c r="H918" s="164"/>
      <c r="N918" s="160"/>
    </row>
    <row r="919" ht="12.75" customHeight="1">
      <c r="H919" s="164"/>
      <c r="N919" s="160"/>
    </row>
    <row r="920" ht="12.75" customHeight="1">
      <c r="H920" s="164"/>
      <c r="N920" s="160"/>
    </row>
    <row r="921" ht="12.75" customHeight="1">
      <c r="H921" s="164"/>
      <c r="N921" s="160"/>
    </row>
    <row r="922" ht="12.75" customHeight="1">
      <c r="H922" s="164"/>
      <c r="N922" s="160"/>
    </row>
    <row r="923" ht="12.75" customHeight="1">
      <c r="H923" s="164"/>
      <c r="N923" s="160"/>
    </row>
    <row r="924" ht="12.75" customHeight="1">
      <c r="H924" s="164"/>
      <c r="N924" s="160"/>
    </row>
    <row r="925" ht="12.75" customHeight="1">
      <c r="H925" s="164"/>
      <c r="N925" s="160"/>
    </row>
    <row r="926" ht="12.75" customHeight="1">
      <c r="H926" s="164"/>
      <c r="N926" s="160"/>
    </row>
    <row r="927" ht="12.75" customHeight="1">
      <c r="H927" s="164"/>
      <c r="N927" s="160"/>
    </row>
    <row r="928" ht="12.75" customHeight="1">
      <c r="H928" s="164"/>
      <c r="N928" s="160"/>
    </row>
    <row r="929" ht="12.75" customHeight="1">
      <c r="H929" s="164"/>
      <c r="N929" s="160"/>
    </row>
    <row r="930" ht="12.75" customHeight="1">
      <c r="H930" s="164"/>
      <c r="N930" s="160"/>
    </row>
    <row r="931" ht="12.75" customHeight="1">
      <c r="H931" s="164"/>
      <c r="N931" s="160"/>
    </row>
    <row r="932" ht="12.75" customHeight="1">
      <c r="H932" s="164"/>
      <c r="N932" s="160"/>
    </row>
    <row r="933" ht="12.75" customHeight="1">
      <c r="H933" s="164"/>
      <c r="N933" s="160"/>
    </row>
    <row r="934" ht="12.75" customHeight="1">
      <c r="H934" s="164"/>
      <c r="N934" s="160"/>
    </row>
    <row r="935" ht="12.75" customHeight="1">
      <c r="H935" s="164"/>
      <c r="N935" s="160"/>
    </row>
    <row r="936" ht="12.75" customHeight="1">
      <c r="H936" s="164"/>
      <c r="N936" s="160"/>
    </row>
    <row r="937" ht="12.75" customHeight="1">
      <c r="H937" s="164"/>
      <c r="N937" s="160"/>
    </row>
    <row r="938" ht="12.75" customHeight="1">
      <c r="H938" s="164"/>
      <c r="N938" s="160"/>
    </row>
    <row r="939" ht="12.75" customHeight="1">
      <c r="H939" s="164"/>
      <c r="N939" s="160"/>
    </row>
    <row r="940" ht="12.75" customHeight="1">
      <c r="H940" s="164"/>
      <c r="N940" s="160"/>
    </row>
    <row r="941" ht="12.75" customHeight="1">
      <c r="H941" s="164"/>
      <c r="N941" s="160"/>
    </row>
    <row r="942" ht="12.75" customHeight="1">
      <c r="H942" s="164"/>
      <c r="N942" s="160"/>
    </row>
    <row r="943" ht="12.75" customHeight="1">
      <c r="H943" s="164"/>
      <c r="N943" s="160"/>
    </row>
    <row r="944" ht="12.75" customHeight="1">
      <c r="H944" s="164"/>
      <c r="N944" s="160"/>
    </row>
    <row r="945" ht="12.75" customHeight="1">
      <c r="H945" s="164"/>
      <c r="N945" s="160"/>
    </row>
    <row r="946" ht="12.75" customHeight="1">
      <c r="H946" s="164"/>
      <c r="N946" s="160"/>
    </row>
    <row r="947" ht="12.75" customHeight="1">
      <c r="H947" s="164"/>
      <c r="N947" s="160"/>
    </row>
    <row r="948" ht="12.75" customHeight="1">
      <c r="H948" s="164"/>
      <c r="N948" s="160"/>
    </row>
    <row r="949" ht="12.75" customHeight="1">
      <c r="H949" s="164"/>
      <c r="N949" s="160"/>
    </row>
    <row r="950" ht="12.75" customHeight="1">
      <c r="H950" s="164"/>
      <c r="N950" s="160"/>
    </row>
    <row r="951" ht="12.75" customHeight="1">
      <c r="H951" s="164"/>
      <c r="N951" s="160"/>
    </row>
    <row r="952" ht="12.75" customHeight="1">
      <c r="H952" s="164"/>
      <c r="N952" s="160"/>
    </row>
    <row r="953" ht="12.75" customHeight="1">
      <c r="H953" s="164"/>
      <c r="N953" s="160"/>
    </row>
    <row r="954" ht="12.75" customHeight="1">
      <c r="H954" s="164"/>
      <c r="N954" s="160"/>
    </row>
    <row r="955" ht="12.75" customHeight="1">
      <c r="H955" s="164"/>
      <c r="N955" s="160"/>
    </row>
    <row r="956" ht="12.75" customHeight="1">
      <c r="H956" s="164"/>
      <c r="N956" s="160"/>
    </row>
    <row r="957" ht="12.75" customHeight="1">
      <c r="H957" s="164"/>
      <c r="N957" s="160"/>
    </row>
    <row r="958" ht="12.75" customHeight="1">
      <c r="H958" s="164"/>
      <c r="N958" s="160"/>
    </row>
    <row r="959" ht="12.75" customHeight="1">
      <c r="H959" s="164"/>
      <c r="N959" s="160"/>
    </row>
    <row r="960" ht="12.75" customHeight="1">
      <c r="H960" s="164"/>
      <c r="N960" s="160"/>
    </row>
    <row r="961" ht="12.75" customHeight="1">
      <c r="H961" s="164"/>
      <c r="N961" s="160"/>
    </row>
    <row r="962" ht="12.75" customHeight="1">
      <c r="H962" s="164"/>
      <c r="N962" s="160"/>
    </row>
    <row r="963" ht="12.75" customHeight="1">
      <c r="H963" s="164"/>
      <c r="N963" s="160"/>
    </row>
    <row r="964" ht="12.75" customHeight="1">
      <c r="H964" s="164"/>
      <c r="N964" s="160"/>
    </row>
    <row r="965" ht="12.75" customHeight="1">
      <c r="H965" s="164"/>
      <c r="N965" s="160"/>
    </row>
    <row r="966" ht="12.75" customHeight="1">
      <c r="H966" s="164"/>
      <c r="N966" s="160"/>
    </row>
    <row r="967" ht="12.75" customHeight="1">
      <c r="H967" s="164"/>
      <c r="N967" s="160"/>
    </row>
    <row r="968" ht="12.75" customHeight="1">
      <c r="H968" s="164"/>
      <c r="N968" s="160"/>
    </row>
    <row r="969" ht="12.75" customHeight="1">
      <c r="H969" s="164"/>
      <c r="N969" s="160"/>
    </row>
    <row r="970" ht="12.75" customHeight="1">
      <c r="H970" s="164"/>
      <c r="N970" s="160"/>
    </row>
    <row r="971" ht="12.75" customHeight="1">
      <c r="H971" s="164"/>
      <c r="N971" s="160"/>
    </row>
    <row r="972" ht="12.75" customHeight="1">
      <c r="H972" s="164"/>
      <c r="N972" s="160"/>
    </row>
    <row r="973" ht="12.75" customHeight="1">
      <c r="H973" s="164"/>
      <c r="N973" s="160"/>
    </row>
    <row r="974" ht="12.75" customHeight="1">
      <c r="H974" s="164"/>
      <c r="N974" s="160"/>
    </row>
    <row r="975" ht="12.75" customHeight="1">
      <c r="H975" s="164"/>
      <c r="N975" s="160"/>
    </row>
    <row r="976" ht="12.75" customHeight="1">
      <c r="H976" s="164"/>
      <c r="N976" s="160"/>
    </row>
    <row r="977" ht="12.75" customHeight="1">
      <c r="H977" s="164"/>
      <c r="N977" s="160"/>
    </row>
    <row r="978" ht="12.75" customHeight="1">
      <c r="H978" s="164"/>
      <c r="N978" s="160"/>
    </row>
    <row r="979" ht="12.75" customHeight="1">
      <c r="H979" s="164"/>
      <c r="N979" s="160"/>
    </row>
    <row r="980" ht="12.75" customHeight="1">
      <c r="H980" s="164"/>
      <c r="N980" s="160"/>
    </row>
    <row r="981" ht="12.75" customHeight="1">
      <c r="H981" s="164"/>
      <c r="N981" s="160"/>
    </row>
    <row r="982" ht="12.75" customHeight="1">
      <c r="H982" s="164"/>
      <c r="N982" s="160"/>
    </row>
    <row r="983" ht="12.75" customHeight="1">
      <c r="H983" s="164"/>
      <c r="N983" s="160"/>
    </row>
    <row r="984" ht="12.75" customHeight="1">
      <c r="H984" s="164"/>
      <c r="N984" s="160"/>
    </row>
    <row r="985" ht="12.75" customHeight="1">
      <c r="H985" s="164"/>
      <c r="N985" s="160"/>
    </row>
    <row r="986" ht="12.75" customHeight="1">
      <c r="H986" s="164"/>
      <c r="N986" s="160"/>
    </row>
    <row r="987" ht="12.75" customHeight="1">
      <c r="H987" s="164"/>
      <c r="N987" s="160"/>
    </row>
    <row r="988" ht="12.75" customHeight="1">
      <c r="H988" s="164"/>
      <c r="N988" s="160"/>
    </row>
    <row r="989" ht="12.75" customHeight="1">
      <c r="H989" s="164"/>
      <c r="N989" s="160"/>
    </row>
    <row r="990" ht="12.75" customHeight="1">
      <c r="H990" s="164"/>
      <c r="N990" s="160"/>
    </row>
    <row r="991" ht="12.75" customHeight="1">
      <c r="H991" s="164"/>
      <c r="N991" s="160"/>
    </row>
    <row r="992" ht="12.75" customHeight="1">
      <c r="H992" s="164"/>
      <c r="N992" s="160"/>
    </row>
    <row r="993" ht="12.75" customHeight="1">
      <c r="H993" s="164"/>
      <c r="N993" s="160"/>
    </row>
    <row r="994" ht="12.75" customHeight="1">
      <c r="H994" s="164"/>
      <c r="N994" s="160"/>
    </row>
    <row r="995" ht="12.75" customHeight="1">
      <c r="H995" s="164"/>
      <c r="N995" s="160"/>
    </row>
    <row r="996" ht="12.75" customHeight="1">
      <c r="H996" s="164"/>
      <c r="N996" s="160"/>
    </row>
    <row r="997" ht="12.75" customHeight="1">
      <c r="H997" s="164"/>
      <c r="N997" s="160"/>
    </row>
    <row r="998" ht="12.75" customHeight="1">
      <c r="H998" s="164"/>
      <c r="N998" s="160"/>
    </row>
    <row r="999" ht="12.75" customHeight="1">
      <c r="H999" s="164"/>
      <c r="N999" s="160"/>
    </row>
    <row r="1000" ht="12.75" customHeight="1">
      <c r="H1000" s="164"/>
      <c r="N1000" s="160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88"/>
    <col customWidth="1" min="2" max="2" width="12.75"/>
    <col customWidth="1" min="3" max="3" width="2.13"/>
    <col customWidth="1" min="4" max="4" width="15.13"/>
    <col customWidth="1" min="5" max="5" width="2.13"/>
    <col customWidth="1" min="6" max="6" width="10.88"/>
    <col customWidth="1" min="7" max="7" width="2.13"/>
    <col customWidth="1" min="8" max="8" width="10.0"/>
    <col customWidth="1" min="9" max="9" width="8.75"/>
    <col customWidth="1" min="10" max="10" width="2.13"/>
    <col customWidth="1" min="11" max="11" width="10.38"/>
    <col customWidth="1" min="12" max="12" width="2.63"/>
    <col customWidth="1" min="13" max="13" width="8.63"/>
    <col customWidth="1" min="14" max="14" width="37.38"/>
    <col customWidth="1" min="15" max="26" width="8.63"/>
  </cols>
  <sheetData>
    <row r="1" ht="12.75" customHeight="1">
      <c r="B1" s="158" t="s">
        <v>549</v>
      </c>
      <c r="D1" s="158" t="s">
        <v>550</v>
      </c>
      <c r="E1" s="2"/>
      <c r="F1" s="158" t="s">
        <v>547</v>
      </c>
      <c r="G1" s="2"/>
      <c r="H1" s="165"/>
      <c r="I1" s="158" t="s">
        <v>548</v>
      </c>
      <c r="J1" s="2"/>
      <c r="K1" s="158" t="s">
        <v>493</v>
      </c>
      <c r="L1" s="2"/>
    </row>
    <row r="2" ht="12.75" customHeight="1">
      <c r="A2" s="9" t="s">
        <v>12</v>
      </c>
      <c r="B2" s="161">
        <v>1.0</v>
      </c>
      <c r="C2" s="73" t="s">
        <v>13</v>
      </c>
      <c r="D2" s="166">
        <v>44740.0</v>
      </c>
      <c r="E2" s="73" t="s">
        <v>13</v>
      </c>
      <c r="F2" s="160">
        <v>0.3333333333333333</v>
      </c>
      <c r="G2" s="73" t="s">
        <v>13</v>
      </c>
      <c r="H2" s="162">
        <v>0.041666666666666664</v>
      </c>
      <c r="I2" s="160">
        <f t="shared" ref="I2:I19" si="1">F2+H2</f>
        <v>0.375</v>
      </c>
      <c r="J2" s="73" t="s">
        <v>13</v>
      </c>
      <c r="K2" s="161">
        <f>spa!K2-6</f>
        <v>1</v>
      </c>
      <c r="L2" s="156" t="s">
        <v>20</v>
      </c>
      <c r="N2" s="161" t="str">
        <f t="shared" ref="N2:N19" si="2">CONCAT(A2,B2,C2,TEXT(D2,"aaaa-mm-dd"),E2,TEXT(F2,"hh:mm:ss"),G2,TEXT(I2,"hh:mm:ss"),J2,K2,L2)</f>
        <v>#N/A</v>
      </c>
    </row>
    <row r="3" ht="12.75" customHeight="1">
      <c r="A3" s="9" t="s">
        <v>12</v>
      </c>
      <c r="B3" s="161">
        <v>2.0</v>
      </c>
      <c r="C3" s="73" t="s">
        <v>13</v>
      </c>
      <c r="D3" s="166">
        <v>44734.0</v>
      </c>
      <c r="E3" s="73" t="s">
        <v>13</v>
      </c>
      <c r="F3" s="160">
        <v>0.7916666666666666</v>
      </c>
      <c r="G3" s="73" t="s">
        <v>13</v>
      </c>
      <c r="H3" s="162">
        <v>0.041666666666666664</v>
      </c>
      <c r="I3" s="160">
        <f t="shared" si="1"/>
        <v>0.8333333333</v>
      </c>
      <c r="J3" s="73" t="s">
        <v>13</v>
      </c>
      <c r="K3" s="161">
        <f>spa!K3-6</f>
        <v>4</v>
      </c>
      <c r="L3" s="156" t="s">
        <v>20</v>
      </c>
      <c r="N3" s="161" t="str">
        <f t="shared" si="2"/>
        <v>#N/A</v>
      </c>
    </row>
    <row r="4" ht="12.75" customHeight="1">
      <c r="A4" s="9" t="s">
        <v>12</v>
      </c>
      <c r="B4" s="161">
        <v>3.0</v>
      </c>
      <c r="C4" s="73" t="s">
        <v>13</v>
      </c>
      <c r="D4" s="166">
        <v>44724.0</v>
      </c>
      <c r="E4" s="73" t="s">
        <v>13</v>
      </c>
      <c r="F4" s="160">
        <v>0.375</v>
      </c>
      <c r="G4" s="73" t="s">
        <v>13</v>
      </c>
      <c r="H4" s="162">
        <v>0.041666666666666664</v>
      </c>
      <c r="I4" s="160">
        <f t="shared" si="1"/>
        <v>0.4166666667</v>
      </c>
      <c r="J4" s="73" t="s">
        <v>13</v>
      </c>
      <c r="K4" s="161">
        <f>spa!K4-6</f>
        <v>11</v>
      </c>
      <c r="L4" s="156" t="s">
        <v>20</v>
      </c>
      <c r="N4" s="161" t="str">
        <f t="shared" si="2"/>
        <v>#N/A</v>
      </c>
    </row>
    <row r="5" ht="12.75" customHeight="1">
      <c r="A5" s="9" t="s">
        <v>12</v>
      </c>
      <c r="B5" s="161">
        <v>4.0</v>
      </c>
      <c r="C5" s="73" t="s">
        <v>13</v>
      </c>
      <c r="D5" s="166">
        <v>44729.0</v>
      </c>
      <c r="E5" s="73" t="s">
        <v>13</v>
      </c>
      <c r="F5" s="160">
        <v>0.75</v>
      </c>
      <c r="G5" s="73" t="s">
        <v>13</v>
      </c>
      <c r="H5" s="162">
        <v>0.041666666666666664</v>
      </c>
      <c r="I5" s="160">
        <f t="shared" si="1"/>
        <v>0.7916666667</v>
      </c>
      <c r="J5" s="73" t="s">
        <v>13</v>
      </c>
      <c r="K5" s="161">
        <f>spa!K5-6</f>
        <v>16</v>
      </c>
      <c r="L5" s="156" t="s">
        <v>20</v>
      </c>
      <c r="N5" s="161" t="str">
        <f t="shared" si="2"/>
        <v>#N/A</v>
      </c>
    </row>
    <row r="6" ht="12.75" customHeight="1">
      <c r="A6" s="9" t="s">
        <v>12</v>
      </c>
      <c r="B6" s="161">
        <v>5.0</v>
      </c>
      <c r="C6" s="73" t="s">
        <v>13</v>
      </c>
      <c r="D6" s="166">
        <v>44720.0</v>
      </c>
      <c r="E6" s="73" t="s">
        <v>13</v>
      </c>
      <c r="F6" s="160">
        <v>0.4166666666666667</v>
      </c>
      <c r="G6" s="73" t="s">
        <v>13</v>
      </c>
      <c r="H6" s="162">
        <v>0.041666666666666664</v>
      </c>
      <c r="I6" s="160">
        <f t="shared" si="1"/>
        <v>0.4583333333</v>
      </c>
      <c r="J6" s="73" t="s">
        <v>13</v>
      </c>
      <c r="K6" s="161">
        <f>spa!K6-6</f>
        <v>18</v>
      </c>
      <c r="L6" s="156" t="s">
        <v>20</v>
      </c>
      <c r="N6" s="161" t="str">
        <f t="shared" si="2"/>
        <v>#N/A</v>
      </c>
    </row>
    <row r="7" ht="12.75" customHeight="1">
      <c r="A7" s="9" t="s">
        <v>12</v>
      </c>
      <c r="B7" s="161">
        <v>6.0</v>
      </c>
      <c r="C7" s="73" t="s">
        <v>13</v>
      </c>
      <c r="D7" s="166">
        <v>44736.0</v>
      </c>
      <c r="E7" s="73" t="s">
        <v>13</v>
      </c>
      <c r="F7" s="160">
        <v>0.7083333333333334</v>
      </c>
      <c r="G7" s="73" t="s">
        <v>13</v>
      </c>
      <c r="H7" s="162">
        <v>0.041666666666666664</v>
      </c>
      <c r="I7" s="160">
        <f t="shared" si="1"/>
        <v>0.75</v>
      </c>
      <c r="J7" s="73" t="s">
        <v>13</v>
      </c>
      <c r="K7" s="161">
        <f>spa!K7-6</f>
        <v>24</v>
      </c>
      <c r="L7" s="156" t="s">
        <v>20</v>
      </c>
      <c r="N7" s="161" t="str">
        <f t="shared" si="2"/>
        <v>#N/A</v>
      </c>
    </row>
    <row r="8" ht="12.75" customHeight="1">
      <c r="A8" s="9" t="s">
        <v>12</v>
      </c>
      <c r="B8" s="161">
        <v>7.0</v>
      </c>
      <c r="C8" s="73" t="s">
        <v>13</v>
      </c>
      <c r="D8" s="166">
        <v>44716.0</v>
      </c>
      <c r="E8" s="73" t="s">
        <v>13</v>
      </c>
      <c r="F8" s="160">
        <v>0.4583333333333333</v>
      </c>
      <c r="G8" s="73" t="s">
        <v>13</v>
      </c>
      <c r="H8" s="162">
        <v>0.041666666666666664</v>
      </c>
      <c r="I8" s="160">
        <f t="shared" si="1"/>
        <v>0.5</v>
      </c>
      <c r="J8" s="73" t="s">
        <v>13</v>
      </c>
      <c r="K8" s="161">
        <f>spa!K8-6</f>
        <v>25</v>
      </c>
      <c r="L8" s="156" t="s">
        <v>20</v>
      </c>
      <c r="N8" s="161" t="str">
        <f t="shared" si="2"/>
        <v>#N/A</v>
      </c>
    </row>
    <row r="9" ht="12.75" customHeight="1">
      <c r="A9" s="9" t="s">
        <v>12</v>
      </c>
      <c r="B9" s="161">
        <v>8.0</v>
      </c>
      <c r="C9" s="73" t="s">
        <v>13</v>
      </c>
      <c r="D9" s="166">
        <v>44744.0</v>
      </c>
      <c r="E9" s="73" t="s">
        <v>13</v>
      </c>
      <c r="F9" s="160">
        <v>0.6666666666666666</v>
      </c>
      <c r="G9" s="73" t="s">
        <v>13</v>
      </c>
      <c r="H9" s="162">
        <v>0.041666666666666664</v>
      </c>
      <c r="I9" s="160">
        <f t="shared" si="1"/>
        <v>0.7083333333</v>
      </c>
      <c r="J9" s="73" t="s">
        <v>13</v>
      </c>
      <c r="K9" s="161">
        <f>spa!K9-6</f>
        <v>27</v>
      </c>
      <c r="L9" s="156" t="s">
        <v>20</v>
      </c>
      <c r="N9" s="161" t="str">
        <f t="shared" si="2"/>
        <v>#N/A</v>
      </c>
    </row>
    <row r="10" ht="12.75" customHeight="1">
      <c r="A10" s="9" t="s">
        <v>12</v>
      </c>
      <c r="B10" s="161">
        <v>9.0</v>
      </c>
      <c r="C10" s="73" t="s">
        <v>13</v>
      </c>
      <c r="D10" s="166">
        <v>44748.0</v>
      </c>
      <c r="E10" s="73" t="s">
        <v>13</v>
      </c>
      <c r="F10" s="160">
        <v>0.5</v>
      </c>
      <c r="G10" s="73" t="s">
        <v>13</v>
      </c>
      <c r="H10" s="162">
        <v>0.041666666666666664</v>
      </c>
      <c r="I10" s="160">
        <f t="shared" si="1"/>
        <v>0.5416666667</v>
      </c>
      <c r="J10" s="73" t="s">
        <v>13</v>
      </c>
      <c r="K10" s="161">
        <f>spa!K10-6</f>
        <v>30</v>
      </c>
      <c r="L10" s="156" t="s">
        <v>20</v>
      </c>
      <c r="N10" s="161" t="str">
        <f t="shared" si="2"/>
        <v>#N/A</v>
      </c>
    </row>
    <row r="11" ht="12.75" customHeight="1">
      <c r="A11" s="9" t="s">
        <v>12</v>
      </c>
      <c r="B11" s="161">
        <v>10.0</v>
      </c>
      <c r="C11" s="73" t="s">
        <v>13</v>
      </c>
      <c r="D11" s="166">
        <v>44751.0</v>
      </c>
      <c r="E11" s="73" t="s">
        <v>13</v>
      </c>
      <c r="F11" s="160">
        <v>0.625</v>
      </c>
      <c r="G11" s="73" t="s">
        <v>13</v>
      </c>
      <c r="H11" s="162">
        <v>0.041666666666666664</v>
      </c>
      <c r="I11" s="160">
        <f t="shared" si="1"/>
        <v>0.6666666667</v>
      </c>
      <c r="J11" s="73" t="s">
        <v>13</v>
      </c>
      <c r="K11" s="161">
        <f>spa!K11-6</f>
        <v>33</v>
      </c>
      <c r="L11" s="156" t="s">
        <v>20</v>
      </c>
      <c r="N11" s="161" t="str">
        <f t="shared" si="2"/>
        <v>#N/A</v>
      </c>
    </row>
    <row r="12" ht="12.75" customHeight="1">
      <c r="A12" s="9" t="s">
        <v>12</v>
      </c>
      <c r="B12" s="161">
        <v>11.0</v>
      </c>
      <c r="C12" s="73" t="s">
        <v>13</v>
      </c>
      <c r="D12" s="166">
        <v>44761.0</v>
      </c>
      <c r="E12" s="73" t="s">
        <v>13</v>
      </c>
      <c r="F12" s="160">
        <v>0.5416666666666666</v>
      </c>
      <c r="G12" s="73" t="s">
        <v>13</v>
      </c>
      <c r="H12" s="162">
        <v>0.041666666666666664</v>
      </c>
      <c r="I12" s="160">
        <f t="shared" si="1"/>
        <v>0.5833333333</v>
      </c>
      <c r="J12" s="73" t="s">
        <v>13</v>
      </c>
      <c r="K12" s="161">
        <f>spa!K12-6</f>
        <v>40</v>
      </c>
      <c r="L12" s="156" t="s">
        <v>20</v>
      </c>
      <c r="N12" s="161" t="str">
        <f t="shared" si="2"/>
        <v>#N/A</v>
      </c>
    </row>
    <row r="13" ht="12.75" customHeight="1">
      <c r="A13" s="9" t="s">
        <v>12</v>
      </c>
      <c r="B13" s="161">
        <v>12.0</v>
      </c>
      <c r="C13" s="73" t="s">
        <v>13</v>
      </c>
      <c r="D13" s="166">
        <v>44761.0</v>
      </c>
      <c r="E13" s="73" t="s">
        <v>13</v>
      </c>
      <c r="F13" s="160">
        <v>0.5833333333333334</v>
      </c>
      <c r="G13" s="73" t="s">
        <v>13</v>
      </c>
      <c r="H13" s="162">
        <v>0.041666666666666664</v>
      </c>
      <c r="I13" s="160">
        <f t="shared" si="1"/>
        <v>0.625</v>
      </c>
      <c r="J13" s="73" t="s">
        <v>13</v>
      </c>
      <c r="K13" s="161">
        <f>spa!K13-6</f>
        <v>43</v>
      </c>
      <c r="L13" s="156" t="s">
        <v>20</v>
      </c>
      <c r="N13" s="161" t="str">
        <f t="shared" si="2"/>
        <v>#N/A</v>
      </c>
    </row>
    <row r="14" ht="12.75" customHeight="1">
      <c r="A14" s="9" t="s">
        <v>12</v>
      </c>
      <c r="B14" s="161">
        <v>13.0</v>
      </c>
      <c r="C14" s="73" t="s">
        <v>13</v>
      </c>
      <c r="D14" s="166">
        <v>44760.0</v>
      </c>
      <c r="E14" s="73" t="s">
        <v>13</v>
      </c>
      <c r="F14" s="160">
        <v>0.5833333333333334</v>
      </c>
      <c r="G14" s="73" t="s">
        <v>13</v>
      </c>
      <c r="H14" s="162">
        <v>0.041666666666666664</v>
      </c>
      <c r="I14" s="160">
        <f t="shared" si="1"/>
        <v>0.625</v>
      </c>
      <c r="J14" s="73" t="s">
        <v>13</v>
      </c>
      <c r="K14" s="161">
        <f>spa!K14-6</f>
        <v>49</v>
      </c>
      <c r="L14" s="156" t="s">
        <v>20</v>
      </c>
      <c r="N14" s="161" t="str">
        <f t="shared" si="2"/>
        <v>#N/A</v>
      </c>
    </row>
    <row r="15" ht="12.75" customHeight="1">
      <c r="A15" s="9" t="s">
        <v>12</v>
      </c>
      <c r="B15" s="161">
        <v>14.0</v>
      </c>
      <c r="C15" s="73" t="s">
        <v>13</v>
      </c>
      <c r="D15" s="166">
        <v>44763.0</v>
      </c>
      <c r="E15" s="73" t="s">
        <v>13</v>
      </c>
      <c r="F15" s="160">
        <v>0.3333333333333333</v>
      </c>
      <c r="G15" s="73" t="s">
        <v>13</v>
      </c>
      <c r="H15" s="162">
        <v>0.041666666666666664</v>
      </c>
      <c r="I15" s="160">
        <f t="shared" si="1"/>
        <v>0.375</v>
      </c>
      <c r="J15" s="73" t="s">
        <v>13</v>
      </c>
      <c r="K15" s="161">
        <f>spa!K15-6</f>
        <v>52</v>
      </c>
      <c r="L15" s="156" t="s">
        <v>20</v>
      </c>
      <c r="N15" s="161" t="str">
        <f t="shared" si="2"/>
        <v>#N/A</v>
      </c>
    </row>
    <row r="16" ht="12.75" customHeight="1">
      <c r="A16" s="9" t="s">
        <v>12</v>
      </c>
      <c r="B16" s="161">
        <v>15.0</v>
      </c>
      <c r="C16" s="73" t="s">
        <v>13</v>
      </c>
      <c r="D16" s="166">
        <v>44765.0</v>
      </c>
      <c r="E16" s="73" t="s">
        <v>13</v>
      </c>
      <c r="F16" s="160">
        <v>0.7916666666666666</v>
      </c>
      <c r="G16" s="73" t="s">
        <v>13</v>
      </c>
      <c r="H16" s="162">
        <v>0.041666666666666664</v>
      </c>
      <c r="I16" s="160">
        <f t="shared" si="1"/>
        <v>0.8333333333</v>
      </c>
      <c r="J16" s="73" t="s">
        <v>13</v>
      </c>
      <c r="K16" s="161">
        <f>spa!K16-6</f>
        <v>54</v>
      </c>
      <c r="L16" s="156" t="s">
        <v>20</v>
      </c>
      <c r="N16" s="161" t="str">
        <f t="shared" si="2"/>
        <v>#N/A</v>
      </c>
    </row>
    <row r="17" ht="12.75" customHeight="1">
      <c r="A17" s="9" t="s">
        <v>12</v>
      </c>
      <c r="B17" s="161">
        <v>16.0</v>
      </c>
      <c r="C17" s="73" t="s">
        <v>13</v>
      </c>
      <c r="D17" s="166">
        <v>44766.0</v>
      </c>
      <c r="E17" s="73" t="s">
        <v>13</v>
      </c>
      <c r="F17" s="160">
        <v>0.4166666666666667</v>
      </c>
      <c r="G17" s="73" t="s">
        <v>13</v>
      </c>
      <c r="H17" s="162">
        <v>0.041666666666666664</v>
      </c>
      <c r="I17" s="160">
        <f t="shared" si="1"/>
        <v>0.4583333333</v>
      </c>
      <c r="J17" s="73" t="s">
        <v>13</v>
      </c>
      <c r="K17" s="161">
        <v>55.0</v>
      </c>
      <c r="L17" s="156" t="s">
        <v>20</v>
      </c>
      <c r="N17" s="161" t="str">
        <f t="shared" si="2"/>
        <v>#N/A</v>
      </c>
    </row>
    <row r="18" ht="12.75" customHeight="1">
      <c r="A18" s="9" t="s">
        <v>12</v>
      </c>
      <c r="B18" s="161">
        <v>17.0</v>
      </c>
      <c r="C18" s="73" t="s">
        <v>13</v>
      </c>
      <c r="D18" s="166">
        <v>44769.0</v>
      </c>
      <c r="E18" s="73" t="s">
        <v>13</v>
      </c>
      <c r="F18" s="160">
        <v>0.5416666666666666</v>
      </c>
      <c r="G18" s="73" t="s">
        <v>13</v>
      </c>
      <c r="H18" s="162">
        <v>0.041666666666666664</v>
      </c>
      <c r="I18" s="160">
        <f t="shared" si="1"/>
        <v>0.5833333333</v>
      </c>
      <c r="J18" s="73" t="s">
        <v>13</v>
      </c>
      <c r="K18" s="161">
        <v>58.0</v>
      </c>
      <c r="L18" s="156" t="s">
        <v>20</v>
      </c>
      <c r="N18" s="161" t="str">
        <f t="shared" si="2"/>
        <v>#N/A</v>
      </c>
    </row>
    <row r="19" ht="12.75" customHeight="1">
      <c r="A19" s="9" t="s">
        <v>12</v>
      </c>
      <c r="B19" s="161">
        <v>18.0</v>
      </c>
      <c r="C19" s="73" t="s">
        <v>13</v>
      </c>
      <c r="D19" s="166">
        <v>44771.0</v>
      </c>
      <c r="E19" s="73" t="s">
        <v>13</v>
      </c>
      <c r="F19" s="160">
        <v>0.75</v>
      </c>
      <c r="G19" s="73" t="s">
        <v>13</v>
      </c>
      <c r="H19" s="162">
        <v>0.041666666666666664</v>
      </c>
      <c r="I19" s="160">
        <f t="shared" si="1"/>
        <v>0.7916666667</v>
      </c>
      <c r="J19" s="73" t="s">
        <v>13</v>
      </c>
      <c r="K19" s="161">
        <v>60.0</v>
      </c>
      <c r="L19" s="156" t="s">
        <v>384</v>
      </c>
      <c r="N19" s="161" t="str">
        <f t="shared" si="2"/>
        <v>#N/A</v>
      </c>
    </row>
    <row r="20" ht="12.75" customHeight="1">
      <c r="H20" s="160"/>
    </row>
    <row r="21" ht="12.75" customHeight="1">
      <c r="H21" s="160"/>
    </row>
    <row r="22" ht="12.75" customHeight="1">
      <c r="H22" s="160"/>
    </row>
    <row r="23" ht="12.75" customHeight="1">
      <c r="H23" s="160"/>
    </row>
    <row r="24" ht="12.75" customHeight="1">
      <c r="H24" s="160"/>
    </row>
    <row r="25" ht="12.75" customHeight="1">
      <c r="H25" s="160"/>
    </row>
    <row r="26" ht="12.75" customHeight="1">
      <c r="H26" s="160"/>
    </row>
    <row r="27" ht="12.75" customHeight="1">
      <c r="H27" s="160"/>
    </row>
    <row r="28" ht="12.75" customHeight="1">
      <c r="H28" s="160"/>
    </row>
    <row r="29" ht="12.75" customHeight="1">
      <c r="H29" s="160"/>
    </row>
    <row r="30" ht="12.75" customHeight="1">
      <c r="H30" s="160"/>
    </row>
    <row r="31" ht="12.75" customHeight="1">
      <c r="H31" s="160"/>
    </row>
    <row r="32" ht="12.75" customHeight="1">
      <c r="H32" s="160"/>
    </row>
    <row r="33" ht="12.75" customHeight="1">
      <c r="H33" s="160"/>
    </row>
    <row r="34" ht="12.75" customHeight="1">
      <c r="H34" s="160"/>
    </row>
    <row r="35" ht="12.75" customHeight="1">
      <c r="H35" s="160"/>
    </row>
    <row r="36" ht="12.75" customHeight="1">
      <c r="H36" s="160"/>
    </row>
    <row r="37" ht="12.75" customHeight="1">
      <c r="H37" s="160"/>
    </row>
    <row r="38" ht="12.75" customHeight="1">
      <c r="H38" s="160"/>
    </row>
    <row r="39" ht="12.75" customHeight="1">
      <c r="H39" s="160"/>
    </row>
    <row r="40" ht="12.75" customHeight="1">
      <c r="H40" s="160"/>
    </row>
    <row r="41" ht="12.75" customHeight="1">
      <c r="H41" s="160"/>
    </row>
    <row r="42" ht="12.75" customHeight="1">
      <c r="H42" s="160"/>
    </row>
    <row r="43" ht="12.75" customHeight="1">
      <c r="H43" s="160"/>
    </row>
    <row r="44" ht="12.75" customHeight="1">
      <c r="H44" s="160"/>
    </row>
    <row r="45" ht="12.75" customHeight="1">
      <c r="H45" s="160"/>
    </row>
    <row r="46" ht="12.75" customHeight="1">
      <c r="H46" s="160"/>
    </row>
    <row r="47" ht="12.75" customHeight="1">
      <c r="H47" s="160"/>
    </row>
    <row r="48" ht="12.75" customHeight="1">
      <c r="H48" s="160"/>
    </row>
    <row r="49" ht="12.75" customHeight="1">
      <c r="H49" s="160"/>
    </row>
    <row r="50" ht="12.75" customHeight="1">
      <c r="H50" s="160"/>
    </row>
    <row r="51" ht="12.75" customHeight="1">
      <c r="H51" s="160"/>
    </row>
    <row r="52" ht="12.75" customHeight="1">
      <c r="H52" s="160"/>
    </row>
    <row r="53" ht="12.75" customHeight="1">
      <c r="H53" s="160"/>
    </row>
    <row r="54" ht="12.75" customHeight="1">
      <c r="H54" s="160"/>
    </row>
    <row r="55" ht="12.75" customHeight="1">
      <c r="H55" s="160"/>
    </row>
    <row r="56" ht="12.75" customHeight="1">
      <c r="H56" s="160"/>
    </row>
    <row r="57" ht="12.75" customHeight="1">
      <c r="H57" s="160"/>
    </row>
    <row r="58" ht="12.75" customHeight="1">
      <c r="H58" s="160"/>
    </row>
    <row r="59" ht="12.75" customHeight="1">
      <c r="H59" s="160"/>
    </row>
    <row r="60" ht="12.75" customHeight="1">
      <c r="H60" s="160"/>
    </row>
    <row r="61" ht="12.75" customHeight="1">
      <c r="H61" s="160"/>
    </row>
    <row r="62" ht="12.75" customHeight="1">
      <c r="H62" s="160"/>
    </row>
    <row r="63" ht="12.75" customHeight="1">
      <c r="H63" s="160"/>
    </row>
    <row r="64" ht="12.75" customHeight="1">
      <c r="H64" s="160"/>
    </row>
    <row r="65" ht="12.75" customHeight="1">
      <c r="H65" s="160"/>
    </row>
    <row r="66" ht="12.75" customHeight="1">
      <c r="H66" s="160"/>
    </row>
    <row r="67" ht="12.75" customHeight="1">
      <c r="H67" s="160"/>
    </row>
    <row r="68" ht="12.75" customHeight="1">
      <c r="H68" s="160"/>
    </row>
    <row r="69" ht="12.75" customHeight="1">
      <c r="H69" s="160"/>
    </row>
    <row r="70" ht="12.75" customHeight="1">
      <c r="H70" s="160"/>
    </row>
    <row r="71" ht="12.75" customHeight="1">
      <c r="H71" s="160"/>
    </row>
    <row r="72" ht="12.75" customHeight="1">
      <c r="H72" s="160"/>
    </row>
    <row r="73" ht="12.75" customHeight="1">
      <c r="H73" s="160"/>
    </row>
    <row r="74" ht="12.75" customHeight="1">
      <c r="H74" s="160"/>
    </row>
    <row r="75" ht="12.75" customHeight="1">
      <c r="H75" s="160"/>
    </row>
    <row r="76" ht="12.75" customHeight="1">
      <c r="H76" s="160"/>
    </row>
    <row r="77" ht="12.75" customHeight="1">
      <c r="H77" s="160"/>
    </row>
    <row r="78" ht="12.75" customHeight="1">
      <c r="H78" s="160"/>
    </row>
    <row r="79" ht="12.75" customHeight="1">
      <c r="H79" s="160"/>
    </row>
    <row r="80" ht="12.75" customHeight="1">
      <c r="H80" s="160"/>
    </row>
    <row r="81" ht="12.75" customHeight="1">
      <c r="H81" s="160"/>
    </row>
    <row r="82" ht="12.75" customHeight="1">
      <c r="H82" s="160"/>
    </row>
    <row r="83" ht="12.75" customHeight="1">
      <c r="H83" s="160"/>
    </row>
    <row r="84" ht="12.75" customHeight="1">
      <c r="H84" s="160"/>
    </row>
    <row r="85" ht="12.75" customHeight="1">
      <c r="H85" s="160"/>
    </row>
    <row r="86" ht="12.75" customHeight="1">
      <c r="H86" s="160"/>
    </row>
    <row r="87" ht="12.75" customHeight="1">
      <c r="H87" s="160"/>
    </row>
    <row r="88" ht="12.75" customHeight="1">
      <c r="H88" s="160"/>
    </row>
    <row r="89" ht="12.75" customHeight="1">
      <c r="H89" s="160"/>
    </row>
    <row r="90" ht="12.75" customHeight="1">
      <c r="H90" s="160"/>
    </row>
    <row r="91" ht="12.75" customHeight="1">
      <c r="H91" s="160"/>
    </row>
    <row r="92" ht="12.75" customHeight="1">
      <c r="H92" s="160"/>
    </row>
    <row r="93" ht="12.75" customHeight="1">
      <c r="H93" s="160"/>
    </row>
    <row r="94" ht="12.75" customHeight="1">
      <c r="H94" s="160"/>
    </row>
    <row r="95" ht="12.75" customHeight="1">
      <c r="H95" s="160"/>
    </row>
    <row r="96" ht="12.75" customHeight="1">
      <c r="H96" s="160"/>
    </row>
    <row r="97" ht="12.75" customHeight="1">
      <c r="H97" s="160"/>
    </row>
    <row r="98" ht="12.75" customHeight="1">
      <c r="H98" s="160"/>
    </row>
    <row r="99" ht="12.75" customHeight="1">
      <c r="H99" s="160"/>
    </row>
    <row r="100" ht="12.75" customHeight="1">
      <c r="H100" s="160"/>
    </row>
    <row r="101" ht="12.75" customHeight="1">
      <c r="H101" s="160"/>
    </row>
    <row r="102" ht="12.75" customHeight="1">
      <c r="H102" s="160"/>
    </row>
    <row r="103" ht="12.75" customHeight="1">
      <c r="H103" s="160"/>
    </row>
    <row r="104" ht="12.75" customHeight="1">
      <c r="H104" s="160"/>
    </row>
    <row r="105" ht="12.75" customHeight="1">
      <c r="H105" s="160"/>
    </row>
    <row r="106" ht="12.75" customHeight="1">
      <c r="H106" s="160"/>
    </row>
    <row r="107" ht="12.75" customHeight="1">
      <c r="H107" s="160"/>
    </row>
    <row r="108" ht="12.75" customHeight="1">
      <c r="H108" s="160"/>
    </row>
    <row r="109" ht="12.75" customHeight="1">
      <c r="H109" s="160"/>
    </row>
    <row r="110" ht="12.75" customHeight="1">
      <c r="H110" s="160"/>
    </row>
    <row r="111" ht="12.75" customHeight="1">
      <c r="H111" s="160"/>
    </row>
    <row r="112" ht="12.75" customHeight="1">
      <c r="H112" s="160"/>
    </row>
    <row r="113" ht="12.75" customHeight="1">
      <c r="H113" s="160"/>
    </row>
    <row r="114" ht="12.75" customHeight="1">
      <c r="H114" s="160"/>
    </row>
    <row r="115" ht="12.75" customHeight="1">
      <c r="H115" s="160"/>
    </row>
    <row r="116" ht="12.75" customHeight="1">
      <c r="H116" s="160"/>
    </row>
    <row r="117" ht="12.75" customHeight="1">
      <c r="H117" s="160"/>
    </row>
    <row r="118" ht="12.75" customHeight="1">
      <c r="H118" s="160"/>
    </row>
    <row r="119" ht="12.75" customHeight="1">
      <c r="H119" s="160"/>
    </row>
    <row r="120" ht="12.75" customHeight="1">
      <c r="H120" s="160"/>
    </row>
    <row r="121" ht="12.75" customHeight="1">
      <c r="H121" s="160"/>
    </row>
    <row r="122" ht="12.75" customHeight="1">
      <c r="H122" s="160"/>
    </row>
    <row r="123" ht="12.75" customHeight="1">
      <c r="H123" s="160"/>
    </row>
    <row r="124" ht="12.75" customHeight="1">
      <c r="H124" s="160"/>
    </row>
    <row r="125" ht="12.75" customHeight="1">
      <c r="H125" s="160"/>
    </row>
    <row r="126" ht="12.75" customHeight="1">
      <c r="H126" s="160"/>
    </row>
    <row r="127" ht="12.75" customHeight="1">
      <c r="H127" s="160"/>
    </row>
    <row r="128" ht="12.75" customHeight="1">
      <c r="H128" s="160"/>
    </row>
    <row r="129" ht="12.75" customHeight="1">
      <c r="H129" s="160"/>
    </row>
    <row r="130" ht="12.75" customHeight="1">
      <c r="H130" s="160"/>
    </row>
    <row r="131" ht="12.75" customHeight="1">
      <c r="H131" s="160"/>
    </row>
    <row r="132" ht="12.75" customHeight="1">
      <c r="H132" s="160"/>
    </row>
    <row r="133" ht="12.75" customHeight="1">
      <c r="H133" s="160"/>
    </row>
    <row r="134" ht="12.75" customHeight="1">
      <c r="H134" s="160"/>
    </row>
    <row r="135" ht="12.75" customHeight="1">
      <c r="H135" s="160"/>
    </row>
    <row r="136" ht="12.75" customHeight="1">
      <c r="H136" s="160"/>
    </row>
    <row r="137" ht="12.75" customHeight="1">
      <c r="H137" s="160"/>
    </row>
    <row r="138" ht="12.75" customHeight="1">
      <c r="H138" s="160"/>
    </row>
    <row r="139" ht="12.75" customHeight="1">
      <c r="H139" s="160"/>
    </row>
    <row r="140" ht="12.75" customHeight="1">
      <c r="H140" s="160"/>
    </row>
    <row r="141" ht="12.75" customHeight="1">
      <c r="H141" s="160"/>
    </row>
    <row r="142" ht="12.75" customHeight="1">
      <c r="H142" s="160"/>
    </row>
    <row r="143" ht="12.75" customHeight="1">
      <c r="H143" s="160"/>
    </row>
    <row r="144" ht="12.75" customHeight="1">
      <c r="H144" s="160"/>
    </row>
    <row r="145" ht="12.75" customHeight="1">
      <c r="H145" s="160"/>
    </row>
    <row r="146" ht="12.75" customHeight="1">
      <c r="H146" s="160"/>
    </row>
    <row r="147" ht="12.75" customHeight="1">
      <c r="H147" s="160"/>
    </row>
    <row r="148" ht="12.75" customHeight="1">
      <c r="H148" s="160"/>
    </row>
    <row r="149" ht="12.75" customHeight="1">
      <c r="H149" s="160"/>
    </row>
    <row r="150" ht="12.75" customHeight="1">
      <c r="H150" s="160"/>
    </row>
    <row r="151" ht="12.75" customHeight="1">
      <c r="H151" s="160"/>
    </row>
    <row r="152" ht="12.75" customHeight="1">
      <c r="H152" s="160"/>
    </row>
    <row r="153" ht="12.75" customHeight="1">
      <c r="H153" s="160"/>
    </row>
    <row r="154" ht="12.75" customHeight="1">
      <c r="H154" s="160"/>
    </row>
    <row r="155" ht="12.75" customHeight="1">
      <c r="H155" s="160"/>
    </row>
    <row r="156" ht="12.75" customHeight="1">
      <c r="H156" s="160"/>
    </row>
    <row r="157" ht="12.75" customHeight="1">
      <c r="H157" s="160"/>
    </row>
    <row r="158" ht="12.75" customHeight="1">
      <c r="H158" s="160"/>
    </row>
    <row r="159" ht="12.75" customHeight="1">
      <c r="H159" s="160"/>
    </row>
    <row r="160" ht="12.75" customHeight="1">
      <c r="H160" s="160"/>
    </row>
    <row r="161" ht="12.75" customHeight="1">
      <c r="H161" s="160"/>
    </row>
    <row r="162" ht="12.75" customHeight="1">
      <c r="H162" s="160"/>
    </row>
    <row r="163" ht="12.75" customHeight="1">
      <c r="H163" s="160"/>
    </row>
    <row r="164" ht="12.75" customHeight="1">
      <c r="H164" s="160"/>
    </row>
    <row r="165" ht="12.75" customHeight="1">
      <c r="H165" s="160"/>
    </row>
    <row r="166" ht="12.75" customHeight="1">
      <c r="H166" s="160"/>
    </row>
    <row r="167" ht="12.75" customHeight="1">
      <c r="H167" s="160"/>
    </row>
    <row r="168" ht="12.75" customHeight="1">
      <c r="H168" s="160"/>
    </row>
    <row r="169" ht="12.75" customHeight="1">
      <c r="H169" s="160"/>
    </row>
    <row r="170" ht="12.75" customHeight="1">
      <c r="H170" s="160"/>
    </row>
    <row r="171" ht="12.75" customHeight="1">
      <c r="H171" s="160"/>
    </row>
    <row r="172" ht="12.75" customHeight="1">
      <c r="H172" s="160"/>
    </row>
    <row r="173" ht="12.75" customHeight="1">
      <c r="H173" s="160"/>
    </row>
    <row r="174" ht="12.75" customHeight="1">
      <c r="H174" s="160"/>
    </row>
    <row r="175" ht="12.75" customHeight="1">
      <c r="H175" s="160"/>
    </row>
    <row r="176" ht="12.75" customHeight="1">
      <c r="H176" s="160"/>
    </row>
    <row r="177" ht="12.75" customHeight="1">
      <c r="H177" s="160"/>
    </row>
    <row r="178" ht="12.75" customHeight="1">
      <c r="H178" s="160"/>
    </row>
    <row r="179" ht="12.75" customHeight="1">
      <c r="H179" s="160"/>
    </row>
    <row r="180" ht="12.75" customHeight="1">
      <c r="H180" s="160"/>
    </row>
    <row r="181" ht="12.75" customHeight="1">
      <c r="H181" s="160"/>
    </row>
    <row r="182" ht="12.75" customHeight="1">
      <c r="H182" s="160"/>
    </row>
    <row r="183" ht="12.75" customHeight="1">
      <c r="H183" s="160"/>
    </row>
    <row r="184" ht="12.75" customHeight="1">
      <c r="H184" s="160"/>
    </row>
    <row r="185" ht="12.75" customHeight="1">
      <c r="H185" s="160"/>
    </row>
    <row r="186" ht="12.75" customHeight="1">
      <c r="H186" s="160"/>
    </row>
    <row r="187" ht="12.75" customHeight="1">
      <c r="H187" s="160"/>
    </row>
    <row r="188" ht="12.75" customHeight="1">
      <c r="H188" s="160"/>
    </row>
    <row r="189" ht="12.75" customHeight="1">
      <c r="H189" s="160"/>
    </row>
    <row r="190" ht="12.75" customHeight="1">
      <c r="H190" s="160"/>
    </row>
    <row r="191" ht="12.75" customHeight="1">
      <c r="H191" s="160"/>
    </row>
    <row r="192" ht="12.75" customHeight="1">
      <c r="H192" s="160"/>
    </row>
    <row r="193" ht="12.75" customHeight="1">
      <c r="H193" s="160"/>
    </row>
    <row r="194" ht="12.75" customHeight="1">
      <c r="H194" s="160"/>
    </row>
    <row r="195" ht="12.75" customHeight="1">
      <c r="H195" s="160"/>
    </row>
    <row r="196" ht="12.75" customHeight="1">
      <c r="H196" s="160"/>
    </row>
    <row r="197" ht="12.75" customHeight="1">
      <c r="H197" s="160"/>
    </row>
    <row r="198" ht="12.75" customHeight="1">
      <c r="H198" s="160"/>
    </row>
    <row r="199" ht="12.75" customHeight="1">
      <c r="H199" s="160"/>
    </row>
    <row r="200" ht="12.75" customHeight="1">
      <c r="H200" s="160"/>
    </row>
    <row r="201" ht="12.75" customHeight="1">
      <c r="H201" s="160"/>
    </row>
    <row r="202" ht="12.75" customHeight="1">
      <c r="H202" s="160"/>
    </row>
    <row r="203" ht="12.75" customHeight="1">
      <c r="H203" s="160"/>
    </row>
    <row r="204" ht="12.75" customHeight="1">
      <c r="H204" s="160"/>
    </row>
    <row r="205" ht="12.75" customHeight="1">
      <c r="H205" s="160"/>
    </row>
    <row r="206" ht="12.75" customHeight="1">
      <c r="H206" s="160"/>
    </row>
    <row r="207" ht="12.75" customHeight="1">
      <c r="H207" s="160"/>
    </row>
    <row r="208" ht="12.75" customHeight="1">
      <c r="H208" s="160"/>
    </row>
    <row r="209" ht="12.75" customHeight="1">
      <c r="H209" s="160"/>
    </row>
    <row r="210" ht="12.75" customHeight="1">
      <c r="H210" s="160"/>
    </row>
    <row r="211" ht="12.75" customHeight="1">
      <c r="H211" s="160"/>
    </row>
    <row r="212" ht="12.75" customHeight="1">
      <c r="H212" s="160"/>
    </row>
    <row r="213" ht="12.75" customHeight="1">
      <c r="H213" s="160"/>
    </row>
    <row r="214" ht="12.75" customHeight="1">
      <c r="H214" s="160"/>
    </row>
    <row r="215" ht="12.75" customHeight="1">
      <c r="H215" s="160"/>
    </row>
    <row r="216" ht="12.75" customHeight="1">
      <c r="H216" s="160"/>
    </row>
    <row r="217" ht="12.75" customHeight="1">
      <c r="H217" s="160"/>
    </row>
    <row r="218" ht="12.75" customHeight="1">
      <c r="H218" s="160"/>
    </row>
    <row r="219" ht="12.75" customHeight="1">
      <c r="H219" s="160"/>
    </row>
    <row r="220" ht="12.75" customHeight="1">
      <c r="H220" s="160"/>
    </row>
    <row r="221" ht="12.75" customHeight="1">
      <c r="H221" s="160"/>
    </row>
    <row r="222" ht="12.75" customHeight="1">
      <c r="H222" s="160"/>
    </row>
    <row r="223" ht="12.75" customHeight="1">
      <c r="H223" s="160"/>
    </row>
    <row r="224" ht="12.75" customHeight="1">
      <c r="H224" s="160"/>
    </row>
    <row r="225" ht="12.75" customHeight="1">
      <c r="H225" s="160"/>
    </row>
    <row r="226" ht="12.75" customHeight="1">
      <c r="H226" s="160"/>
    </row>
    <row r="227" ht="12.75" customHeight="1">
      <c r="H227" s="160"/>
    </row>
    <row r="228" ht="12.75" customHeight="1">
      <c r="H228" s="160"/>
    </row>
    <row r="229" ht="12.75" customHeight="1">
      <c r="H229" s="160"/>
    </row>
    <row r="230" ht="12.75" customHeight="1">
      <c r="H230" s="160"/>
    </row>
    <row r="231" ht="12.75" customHeight="1">
      <c r="H231" s="160"/>
    </row>
    <row r="232" ht="12.75" customHeight="1">
      <c r="H232" s="160"/>
    </row>
    <row r="233" ht="12.75" customHeight="1">
      <c r="H233" s="160"/>
    </row>
    <row r="234" ht="12.75" customHeight="1">
      <c r="H234" s="160"/>
    </row>
    <row r="235" ht="12.75" customHeight="1">
      <c r="H235" s="160"/>
    </row>
    <row r="236" ht="12.75" customHeight="1">
      <c r="H236" s="160"/>
    </row>
    <row r="237" ht="12.75" customHeight="1">
      <c r="H237" s="160"/>
    </row>
    <row r="238" ht="12.75" customHeight="1">
      <c r="H238" s="160"/>
    </row>
    <row r="239" ht="12.75" customHeight="1">
      <c r="H239" s="160"/>
    </row>
    <row r="240" ht="12.75" customHeight="1">
      <c r="H240" s="160"/>
    </row>
    <row r="241" ht="12.75" customHeight="1">
      <c r="H241" s="160"/>
    </row>
    <row r="242" ht="12.75" customHeight="1">
      <c r="H242" s="160"/>
    </row>
    <row r="243" ht="12.75" customHeight="1">
      <c r="H243" s="160"/>
    </row>
    <row r="244" ht="12.75" customHeight="1">
      <c r="H244" s="160"/>
    </row>
    <row r="245" ht="12.75" customHeight="1">
      <c r="H245" s="160"/>
    </row>
    <row r="246" ht="12.75" customHeight="1">
      <c r="H246" s="160"/>
    </row>
    <row r="247" ht="12.75" customHeight="1">
      <c r="H247" s="160"/>
    </row>
    <row r="248" ht="12.75" customHeight="1">
      <c r="H248" s="160"/>
    </row>
    <row r="249" ht="12.75" customHeight="1">
      <c r="H249" s="160"/>
    </row>
    <row r="250" ht="12.75" customHeight="1">
      <c r="H250" s="160"/>
    </row>
    <row r="251" ht="12.75" customHeight="1">
      <c r="H251" s="160"/>
    </row>
    <row r="252" ht="12.75" customHeight="1">
      <c r="H252" s="160"/>
    </row>
    <row r="253" ht="12.75" customHeight="1">
      <c r="H253" s="160"/>
    </row>
    <row r="254" ht="12.75" customHeight="1">
      <c r="H254" s="160"/>
    </row>
    <row r="255" ht="12.75" customHeight="1">
      <c r="H255" s="160"/>
    </row>
    <row r="256" ht="12.75" customHeight="1">
      <c r="H256" s="160"/>
    </row>
    <row r="257" ht="12.75" customHeight="1">
      <c r="H257" s="160"/>
    </row>
    <row r="258" ht="12.75" customHeight="1">
      <c r="H258" s="160"/>
    </row>
    <row r="259" ht="12.75" customHeight="1">
      <c r="H259" s="160"/>
    </row>
    <row r="260" ht="12.75" customHeight="1">
      <c r="H260" s="160"/>
    </row>
    <row r="261" ht="12.75" customHeight="1">
      <c r="H261" s="160"/>
    </row>
    <row r="262" ht="12.75" customHeight="1">
      <c r="H262" s="160"/>
    </row>
    <row r="263" ht="12.75" customHeight="1">
      <c r="H263" s="160"/>
    </row>
    <row r="264" ht="12.75" customHeight="1">
      <c r="H264" s="160"/>
    </row>
    <row r="265" ht="12.75" customHeight="1">
      <c r="H265" s="160"/>
    </row>
    <row r="266" ht="12.75" customHeight="1">
      <c r="H266" s="160"/>
    </row>
    <row r="267" ht="12.75" customHeight="1">
      <c r="H267" s="160"/>
    </row>
    <row r="268" ht="12.75" customHeight="1">
      <c r="H268" s="160"/>
    </row>
    <row r="269" ht="12.75" customHeight="1">
      <c r="H269" s="160"/>
    </row>
    <row r="270" ht="12.75" customHeight="1">
      <c r="H270" s="160"/>
    </row>
    <row r="271" ht="12.75" customHeight="1">
      <c r="H271" s="160"/>
    </row>
    <row r="272" ht="12.75" customHeight="1">
      <c r="H272" s="160"/>
    </row>
    <row r="273" ht="12.75" customHeight="1">
      <c r="H273" s="160"/>
    </row>
    <row r="274" ht="12.75" customHeight="1">
      <c r="H274" s="160"/>
    </row>
    <row r="275" ht="12.75" customHeight="1">
      <c r="H275" s="160"/>
    </row>
    <row r="276" ht="12.75" customHeight="1">
      <c r="H276" s="160"/>
    </row>
    <row r="277" ht="12.75" customHeight="1">
      <c r="H277" s="160"/>
    </row>
    <row r="278" ht="12.75" customHeight="1">
      <c r="H278" s="160"/>
    </row>
    <row r="279" ht="12.75" customHeight="1">
      <c r="H279" s="160"/>
    </row>
    <row r="280" ht="12.75" customHeight="1">
      <c r="H280" s="160"/>
    </row>
    <row r="281" ht="12.75" customHeight="1">
      <c r="H281" s="160"/>
    </row>
    <row r="282" ht="12.75" customHeight="1">
      <c r="H282" s="160"/>
    </row>
    <row r="283" ht="12.75" customHeight="1">
      <c r="H283" s="160"/>
    </row>
    <row r="284" ht="12.75" customHeight="1">
      <c r="H284" s="160"/>
    </row>
    <row r="285" ht="12.75" customHeight="1">
      <c r="H285" s="160"/>
    </row>
    <row r="286" ht="12.75" customHeight="1">
      <c r="H286" s="160"/>
    </row>
    <row r="287" ht="12.75" customHeight="1">
      <c r="H287" s="160"/>
    </row>
    <row r="288" ht="12.75" customHeight="1">
      <c r="H288" s="160"/>
    </row>
    <row r="289" ht="12.75" customHeight="1">
      <c r="H289" s="160"/>
    </row>
    <row r="290" ht="12.75" customHeight="1">
      <c r="H290" s="160"/>
    </row>
    <row r="291" ht="12.75" customHeight="1">
      <c r="H291" s="160"/>
    </row>
    <row r="292" ht="12.75" customHeight="1">
      <c r="H292" s="160"/>
    </row>
    <row r="293" ht="12.75" customHeight="1">
      <c r="H293" s="160"/>
    </row>
    <row r="294" ht="12.75" customHeight="1">
      <c r="H294" s="160"/>
    </row>
    <row r="295" ht="12.75" customHeight="1">
      <c r="H295" s="160"/>
    </row>
    <row r="296" ht="12.75" customHeight="1">
      <c r="H296" s="160"/>
    </row>
    <row r="297" ht="12.75" customHeight="1">
      <c r="H297" s="160"/>
    </row>
    <row r="298" ht="12.75" customHeight="1">
      <c r="H298" s="160"/>
    </row>
    <row r="299" ht="12.75" customHeight="1">
      <c r="H299" s="160"/>
    </row>
    <row r="300" ht="12.75" customHeight="1">
      <c r="H300" s="160"/>
    </row>
    <row r="301" ht="12.75" customHeight="1">
      <c r="H301" s="160"/>
    </row>
    <row r="302" ht="12.75" customHeight="1">
      <c r="H302" s="160"/>
    </row>
    <row r="303" ht="12.75" customHeight="1">
      <c r="H303" s="160"/>
    </row>
    <row r="304" ht="12.75" customHeight="1">
      <c r="H304" s="160"/>
    </row>
    <row r="305" ht="12.75" customHeight="1">
      <c r="H305" s="160"/>
    </row>
    <row r="306" ht="12.75" customHeight="1">
      <c r="H306" s="160"/>
    </row>
    <row r="307" ht="12.75" customHeight="1">
      <c r="H307" s="160"/>
    </row>
    <row r="308" ht="12.75" customHeight="1">
      <c r="H308" s="160"/>
    </row>
    <row r="309" ht="12.75" customHeight="1">
      <c r="H309" s="160"/>
    </row>
    <row r="310" ht="12.75" customHeight="1">
      <c r="H310" s="160"/>
    </row>
    <row r="311" ht="12.75" customHeight="1">
      <c r="H311" s="160"/>
    </row>
    <row r="312" ht="12.75" customHeight="1">
      <c r="H312" s="160"/>
    </row>
    <row r="313" ht="12.75" customHeight="1">
      <c r="H313" s="160"/>
    </row>
    <row r="314" ht="12.75" customHeight="1">
      <c r="H314" s="160"/>
    </row>
    <row r="315" ht="12.75" customHeight="1">
      <c r="H315" s="160"/>
    </row>
    <row r="316" ht="12.75" customHeight="1">
      <c r="H316" s="160"/>
    </row>
    <row r="317" ht="12.75" customHeight="1">
      <c r="H317" s="160"/>
    </row>
    <row r="318" ht="12.75" customHeight="1">
      <c r="H318" s="160"/>
    </row>
    <row r="319" ht="12.75" customHeight="1">
      <c r="H319" s="160"/>
    </row>
    <row r="320" ht="12.75" customHeight="1">
      <c r="H320" s="160"/>
    </row>
    <row r="321" ht="12.75" customHeight="1">
      <c r="H321" s="160"/>
    </row>
    <row r="322" ht="12.75" customHeight="1">
      <c r="H322" s="160"/>
    </row>
    <row r="323" ht="12.75" customHeight="1">
      <c r="H323" s="160"/>
    </row>
    <row r="324" ht="12.75" customHeight="1">
      <c r="H324" s="160"/>
    </row>
    <row r="325" ht="12.75" customHeight="1">
      <c r="H325" s="160"/>
    </row>
    <row r="326" ht="12.75" customHeight="1">
      <c r="H326" s="160"/>
    </row>
    <row r="327" ht="12.75" customHeight="1">
      <c r="H327" s="160"/>
    </row>
    <row r="328" ht="12.75" customHeight="1">
      <c r="H328" s="160"/>
    </row>
    <row r="329" ht="12.75" customHeight="1">
      <c r="H329" s="160"/>
    </row>
    <row r="330" ht="12.75" customHeight="1">
      <c r="H330" s="160"/>
    </row>
    <row r="331" ht="12.75" customHeight="1">
      <c r="H331" s="160"/>
    </row>
    <row r="332" ht="12.75" customHeight="1">
      <c r="H332" s="160"/>
    </row>
    <row r="333" ht="12.75" customHeight="1">
      <c r="H333" s="160"/>
    </row>
    <row r="334" ht="12.75" customHeight="1">
      <c r="H334" s="160"/>
    </row>
    <row r="335" ht="12.75" customHeight="1">
      <c r="H335" s="160"/>
    </row>
    <row r="336" ht="12.75" customHeight="1">
      <c r="H336" s="160"/>
    </row>
    <row r="337" ht="12.75" customHeight="1">
      <c r="H337" s="160"/>
    </row>
    <row r="338" ht="12.75" customHeight="1">
      <c r="H338" s="160"/>
    </row>
    <row r="339" ht="12.75" customHeight="1">
      <c r="H339" s="160"/>
    </row>
    <row r="340" ht="12.75" customHeight="1">
      <c r="H340" s="160"/>
    </row>
    <row r="341" ht="12.75" customHeight="1">
      <c r="H341" s="160"/>
    </row>
    <row r="342" ht="12.75" customHeight="1">
      <c r="H342" s="160"/>
    </row>
    <row r="343" ht="12.75" customHeight="1">
      <c r="H343" s="160"/>
    </row>
    <row r="344" ht="12.75" customHeight="1">
      <c r="H344" s="160"/>
    </row>
    <row r="345" ht="12.75" customHeight="1">
      <c r="H345" s="160"/>
    </row>
    <row r="346" ht="12.75" customHeight="1">
      <c r="H346" s="160"/>
    </row>
    <row r="347" ht="12.75" customHeight="1">
      <c r="H347" s="160"/>
    </row>
    <row r="348" ht="12.75" customHeight="1">
      <c r="H348" s="160"/>
    </row>
    <row r="349" ht="12.75" customHeight="1">
      <c r="H349" s="160"/>
    </row>
    <row r="350" ht="12.75" customHeight="1">
      <c r="H350" s="160"/>
    </row>
    <row r="351" ht="12.75" customHeight="1">
      <c r="H351" s="160"/>
    </row>
    <row r="352" ht="12.75" customHeight="1">
      <c r="H352" s="160"/>
    </row>
    <row r="353" ht="12.75" customHeight="1">
      <c r="H353" s="160"/>
    </row>
    <row r="354" ht="12.75" customHeight="1">
      <c r="H354" s="160"/>
    </row>
    <row r="355" ht="12.75" customHeight="1">
      <c r="H355" s="160"/>
    </row>
    <row r="356" ht="12.75" customHeight="1">
      <c r="H356" s="160"/>
    </row>
    <row r="357" ht="12.75" customHeight="1">
      <c r="H357" s="160"/>
    </row>
    <row r="358" ht="12.75" customHeight="1">
      <c r="H358" s="160"/>
    </row>
    <row r="359" ht="12.75" customHeight="1">
      <c r="H359" s="160"/>
    </row>
    <row r="360" ht="12.75" customHeight="1">
      <c r="H360" s="160"/>
    </row>
    <row r="361" ht="12.75" customHeight="1">
      <c r="H361" s="160"/>
    </row>
    <row r="362" ht="12.75" customHeight="1">
      <c r="H362" s="160"/>
    </row>
    <row r="363" ht="12.75" customHeight="1">
      <c r="H363" s="160"/>
    </row>
    <row r="364" ht="12.75" customHeight="1">
      <c r="H364" s="160"/>
    </row>
    <row r="365" ht="12.75" customHeight="1">
      <c r="H365" s="160"/>
    </row>
    <row r="366" ht="12.75" customHeight="1">
      <c r="H366" s="160"/>
    </row>
    <row r="367" ht="12.75" customHeight="1">
      <c r="H367" s="160"/>
    </row>
    <row r="368" ht="12.75" customHeight="1">
      <c r="H368" s="160"/>
    </row>
    <row r="369" ht="12.75" customHeight="1">
      <c r="H369" s="160"/>
    </row>
    <row r="370" ht="12.75" customHeight="1">
      <c r="H370" s="160"/>
    </row>
    <row r="371" ht="12.75" customHeight="1">
      <c r="H371" s="160"/>
    </row>
    <row r="372" ht="12.75" customHeight="1">
      <c r="H372" s="160"/>
    </row>
    <row r="373" ht="12.75" customHeight="1">
      <c r="H373" s="160"/>
    </row>
    <row r="374" ht="12.75" customHeight="1">
      <c r="H374" s="160"/>
    </row>
    <row r="375" ht="12.75" customHeight="1">
      <c r="H375" s="160"/>
    </row>
    <row r="376" ht="12.75" customHeight="1">
      <c r="H376" s="160"/>
    </row>
    <row r="377" ht="12.75" customHeight="1">
      <c r="H377" s="160"/>
    </row>
    <row r="378" ht="12.75" customHeight="1">
      <c r="H378" s="160"/>
    </row>
    <row r="379" ht="12.75" customHeight="1">
      <c r="H379" s="160"/>
    </row>
    <row r="380" ht="12.75" customHeight="1">
      <c r="H380" s="160"/>
    </row>
    <row r="381" ht="12.75" customHeight="1">
      <c r="H381" s="160"/>
    </row>
    <row r="382" ht="12.75" customHeight="1">
      <c r="H382" s="160"/>
    </row>
    <row r="383" ht="12.75" customHeight="1">
      <c r="H383" s="160"/>
    </row>
    <row r="384" ht="12.75" customHeight="1">
      <c r="H384" s="160"/>
    </row>
    <row r="385" ht="12.75" customHeight="1">
      <c r="H385" s="160"/>
    </row>
    <row r="386" ht="12.75" customHeight="1">
      <c r="H386" s="160"/>
    </row>
    <row r="387" ht="12.75" customHeight="1">
      <c r="H387" s="160"/>
    </row>
    <row r="388" ht="12.75" customHeight="1">
      <c r="H388" s="160"/>
    </row>
    <row r="389" ht="12.75" customHeight="1">
      <c r="H389" s="160"/>
    </row>
    <row r="390" ht="12.75" customHeight="1">
      <c r="H390" s="160"/>
    </row>
    <row r="391" ht="12.75" customHeight="1">
      <c r="H391" s="160"/>
    </row>
    <row r="392" ht="12.75" customHeight="1">
      <c r="H392" s="160"/>
    </row>
    <row r="393" ht="12.75" customHeight="1">
      <c r="H393" s="160"/>
    </row>
    <row r="394" ht="12.75" customHeight="1">
      <c r="H394" s="160"/>
    </row>
    <row r="395" ht="12.75" customHeight="1">
      <c r="H395" s="160"/>
    </row>
    <row r="396" ht="12.75" customHeight="1">
      <c r="H396" s="160"/>
    </row>
    <row r="397" ht="12.75" customHeight="1">
      <c r="H397" s="160"/>
    </row>
    <row r="398" ht="12.75" customHeight="1">
      <c r="H398" s="160"/>
    </row>
    <row r="399" ht="12.75" customHeight="1">
      <c r="H399" s="160"/>
    </row>
    <row r="400" ht="12.75" customHeight="1">
      <c r="H400" s="160"/>
    </row>
    <row r="401" ht="12.75" customHeight="1">
      <c r="H401" s="160"/>
    </row>
    <row r="402" ht="12.75" customHeight="1">
      <c r="H402" s="160"/>
    </row>
    <row r="403" ht="12.75" customHeight="1">
      <c r="H403" s="160"/>
    </row>
    <row r="404" ht="12.75" customHeight="1">
      <c r="H404" s="160"/>
    </row>
    <row r="405" ht="12.75" customHeight="1">
      <c r="H405" s="160"/>
    </row>
    <row r="406" ht="12.75" customHeight="1">
      <c r="H406" s="160"/>
    </row>
    <row r="407" ht="12.75" customHeight="1">
      <c r="H407" s="160"/>
    </row>
    <row r="408" ht="12.75" customHeight="1">
      <c r="H408" s="160"/>
    </row>
    <row r="409" ht="12.75" customHeight="1">
      <c r="H409" s="160"/>
    </row>
    <row r="410" ht="12.75" customHeight="1">
      <c r="H410" s="160"/>
    </row>
    <row r="411" ht="12.75" customHeight="1">
      <c r="H411" s="160"/>
    </row>
    <row r="412" ht="12.75" customHeight="1">
      <c r="H412" s="160"/>
    </row>
    <row r="413" ht="12.75" customHeight="1">
      <c r="H413" s="160"/>
    </row>
    <row r="414" ht="12.75" customHeight="1">
      <c r="H414" s="160"/>
    </row>
    <row r="415" ht="12.75" customHeight="1">
      <c r="H415" s="160"/>
    </row>
    <row r="416" ht="12.75" customHeight="1">
      <c r="H416" s="160"/>
    </row>
    <row r="417" ht="12.75" customHeight="1">
      <c r="H417" s="160"/>
    </row>
    <row r="418" ht="12.75" customHeight="1">
      <c r="H418" s="160"/>
    </row>
    <row r="419" ht="12.75" customHeight="1">
      <c r="H419" s="160"/>
    </row>
    <row r="420" ht="12.75" customHeight="1">
      <c r="H420" s="160"/>
    </row>
    <row r="421" ht="12.75" customHeight="1">
      <c r="H421" s="160"/>
    </row>
    <row r="422" ht="12.75" customHeight="1">
      <c r="H422" s="160"/>
    </row>
    <row r="423" ht="12.75" customHeight="1">
      <c r="H423" s="160"/>
    </row>
    <row r="424" ht="12.75" customHeight="1">
      <c r="H424" s="160"/>
    </row>
    <row r="425" ht="12.75" customHeight="1">
      <c r="H425" s="160"/>
    </row>
    <row r="426" ht="12.75" customHeight="1">
      <c r="H426" s="160"/>
    </row>
    <row r="427" ht="12.75" customHeight="1">
      <c r="H427" s="160"/>
    </row>
    <row r="428" ht="12.75" customHeight="1">
      <c r="H428" s="160"/>
    </row>
    <row r="429" ht="12.75" customHeight="1">
      <c r="H429" s="160"/>
    </row>
    <row r="430" ht="12.75" customHeight="1">
      <c r="H430" s="160"/>
    </row>
    <row r="431" ht="12.75" customHeight="1">
      <c r="H431" s="160"/>
    </row>
    <row r="432" ht="12.75" customHeight="1">
      <c r="H432" s="160"/>
    </row>
    <row r="433" ht="12.75" customHeight="1">
      <c r="H433" s="160"/>
    </row>
    <row r="434" ht="12.75" customHeight="1">
      <c r="H434" s="160"/>
    </row>
    <row r="435" ht="12.75" customHeight="1">
      <c r="H435" s="160"/>
    </row>
    <row r="436" ht="12.75" customHeight="1">
      <c r="H436" s="160"/>
    </row>
    <row r="437" ht="12.75" customHeight="1">
      <c r="H437" s="160"/>
    </row>
    <row r="438" ht="12.75" customHeight="1">
      <c r="H438" s="160"/>
    </row>
    <row r="439" ht="12.75" customHeight="1">
      <c r="H439" s="160"/>
    </row>
    <row r="440" ht="12.75" customHeight="1">
      <c r="H440" s="160"/>
    </row>
    <row r="441" ht="12.75" customHeight="1">
      <c r="H441" s="160"/>
    </row>
    <row r="442" ht="12.75" customHeight="1">
      <c r="H442" s="160"/>
    </row>
    <row r="443" ht="12.75" customHeight="1">
      <c r="H443" s="160"/>
    </row>
    <row r="444" ht="12.75" customHeight="1">
      <c r="H444" s="160"/>
    </row>
    <row r="445" ht="12.75" customHeight="1">
      <c r="H445" s="160"/>
    </row>
    <row r="446" ht="12.75" customHeight="1">
      <c r="H446" s="160"/>
    </row>
    <row r="447" ht="12.75" customHeight="1">
      <c r="H447" s="160"/>
    </row>
    <row r="448" ht="12.75" customHeight="1">
      <c r="H448" s="160"/>
    </row>
    <row r="449" ht="12.75" customHeight="1">
      <c r="H449" s="160"/>
    </row>
    <row r="450" ht="12.75" customHeight="1">
      <c r="H450" s="160"/>
    </row>
    <row r="451" ht="12.75" customHeight="1">
      <c r="H451" s="160"/>
    </row>
    <row r="452" ht="12.75" customHeight="1">
      <c r="H452" s="160"/>
    </row>
    <row r="453" ht="12.75" customHeight="1">
      <c r="H453" s="160"/>
    </row>
    <row r="454" ht="12.75" customHeight="1">
      <c r="H454" s="160"/>
    </row>
    <row r="455" ht="12.75" customHeight="1">
      <c r="H455" s="160"/>
    </row>
    <row r="456" ht="12.75" customHeight="1">
      <c r="H456" s="160"/>
    </row>
    <row r="457" ht="12.75" customHeight="1">
      <c r="H457" s="160"/>
    </row>
    <row r="458" ht="12.75" customHeight="1">
      <c r="H458" s="160"/>
    </row>
    <row r="459" ht="12.75" customHeight="1">
      <c r="H459" s="160"/>
    </row>
    <row r="460" ht="12.75" customHeight="1">
      <c r="H460" s="160"/>
    </row>
    <row r="461" ht="12.75" customHeight="1">
      <c r="H461" s="160"/>
    </row>
    <row r="462" ht="12.75" customHeight="1">
      <c r="H462" s="160"/>
    </row>
    <row r="463" ht="12.75" customHeight="1">
      <c r="H463" s="160"/>
    </row>
    <row r="464" ht="12.75" customHeight="1">
      <c r="H464" s="160"/>
    </row>
    <row r="465" ht="12.75" customHeight="1">
      <c r="H465" s="160"/>
    </row>
    <row r="466" ht="12.75" customHeight="1">
      <c r="H466" s="160"/>
    </row>
    <row r="467" ht="12.75" customHeight="1">
      <c r="H467" s="160"/>
    </row>
    <row r="468" ht="12.75" customHeight="1">
      <c r="H468" s="160"/>
    </row>
    <row r="469" ht="12.75" customHeight="1">
      <c r="H469" s="160"/>
    </row>
    <row r="470" ht="12.75" customHeight="1">
      <c r="H470" s="160"/>
    </row>
    <row r="471" ht="12.75" customHeight="1">
      <c r="H471" s="160"/>
    </row>
    <row r="472" ht="12.75" customHeight="1">
      <c r="H472" s="160"/>
    </row>
    <row r="473" ht="12.75" customHeight="1">
      <c r="H473" s="160"/>
    </row>
    <row r="474" ht="12.75" customHeight="1">
      <c r="H474" s="160"/>
    </row>
    <row r="475" ht="12.75" customHeight="1">
      <c r="H475" s="160"/>
    </row>
    <row r="476" ht="12.75" customHeight="1">
      <c r="H476" s="160"/>
    </row>
    <row r="477" ht="12.75" customHeight="1">
      <c r="H477" s="160"/>
    </row>
    <row r="478" ht="12.75" customHeight="1">
      <c r="H478" s="160"/>
    </row>
    <row r="479" ht="12.75" customHeight="1">
      <c r="H479" s="160"/>
    </row>
    <row r="480" ht="12.75" customHeight="1">
      <c r="H480" s="160"/>
    </row>
    <row r="481" ht="12.75" customHeight="1">
      <c r="H481" s="160"/>
    </row>
    <row r="482" ht="12.75" customHeight="1">
      <c r="H482" s="160"/>
    </row>
    <row r="483" ht="12.75" customHeight="1">
      <c r="H483" s="160"/>
    </row>
    <row r="484" ht="12.75" customHeight="1">
      <c r="H484" s="160"/>
    </row>
    <row r="485" ht="12.75" customHeight="1">
      <c r="H485" s="160"/>
    </row>
    <row r="486" ht="12.75" customHeight="1">
      <c r="H486" s="160"/>
    </row>
    <row r="487" ht="12.75" customHeight="1">
      <c r="H487" s="160"/>
    </row>
    <row r="488" ht="12.75" customHeight="1">
      <c r="H488" s="160"/>
    </row>
    <row r="489" ht="12.75" customHeight="1">
      <c r="H489" s="160"/>
    </row>
    <row r="490" ht="12.75" customHeight="1">
      <c r="H490" s="160"/>
    </row>
    <row r="491" ht="12.75" customHeight="1">
      <c r="H491" s="160"/>
    </row>
    <row r="492" ht="12.75" customHeight="1">
      <c r="H492" s="160"/>
    </row>
    <row r="493" ht="12.75" customHeight="1">
      <c r="H493" s="160"/>
    </row>
    <row r="494" ht="12.75" customHeight="1">
      <c r="H494" s="160"/>
    </row>
    <row r="495" ht="12.75" customHeight="1">
      <c r="H495" s="160"/>
    </row>
    <row r="496" ht="12.75" customHeight="1">
      <c r="H496" s="160"/>
    </row>
    <row r="497" ht="12.75" customHeight="1">
      <c r="H497" s="160"/>
    </row>
    <row r="498" ht="12.75" customHeight="1">
      <c r="H498" s="160"/>
    </row>
    <row r="499" ht="12.75" customHeight="1">
      <c r="H499" s="160"/>
    </row>
    <row r="500" ht="12.75" customHeight="1">
      <c r="H500" s="160"/>
    </row>
    <row r="501" ht="12.75" customHeight="1">
      <c r="H501" s="160"/>
    </row>
    <row r="502" ht="12.75" customHeight="1">
      <c r="H502" s="160"/>
    </row>
    <row r="503" ht="12.75" customHeight="1">
      <c r="H503" s="160"/>
    </row>
    <row r="504" ht="12.75" customHeight="1">
      <c r="H504" s="160"/>
    </row>
    <row r="505" ht="12.75" customHeight="1">
      <c r="H505" s="160"/>
    </row>
    <row r="506" ht="12.75" customHeight="1">
      <c r="H506" s="160"/>
    </row>
    <row r="507" ht="12.75" customHeight="1">
      <c r="H507" s="160"/>
    </row>
    <row r="508" ht="12.75" customHeight="1">
      <c r="H508" s="160"/>
    </row>
    <row r="509" ht="12.75" customHeight="1">
      <c r="H509" s="160"/>
    </row>
    <row r="510" ht="12.75" customHeight="1">
      <c r="H510" s="160"/>
    </row>
    <row r="511" ht="12.75" customHeight="1">
      <c r="H511" s="160"/>
    </row>
    <row r="512" ht="12.75" customHeight="1">
      <c r="H512" s="160"/>
    </row>
    <row r="513" ht="12.75" customHeight="1">
      <c r="H513" s="160"/>
    </row>
    <row r="514" ht="12.75" customHeight="1">
      <c r="H514" s="160"/>
    </row>
    <row r="515" ht="12.75" customHeight="1">
      <c r="H515" s="160"/>
    </row>
    <row r="516" ht="12.75" customHeight="1">
      <c r="H516" s="160"/>
    </row>
    <row r="517" ht="12.75" customHeight="1">
      <c r="H517" s="160"/>
    </row>
    <row r="518" ht="12.75" customHeight="1">
      <c r="H518" s="160"/>
    </row>
    <row r="519" ht="12.75" customHeight="1">
      <c r="H519" s="160"/>
    </row>
    <row r="520" ht="12.75" customHeight="1">
      <c r="H520" s="160"/>
    </row>
    <row r="521" ht="12.75" customHeight="1">
      <c r="H521" s="160"/>
    </row>
    <row r="522" ht="12.75" customHeight="1">
      <c r="H522" s="160"/>
    </row>
    <row r="523" ht="12.75" customHeight="1">
      <c r="H523" s="160"/>
    </row>
    <row r="524" ht="12.75" customHeight="1">
      <c r="H524" s="160"/>
    </row>
    <row r="525" ht="12.75" customHeight="1">
      <c r="H525" s="160"/>
    </row>
    <row r="526" ht="12.75" customHeight="1">
      <c r="H526" s="160"/>
    </row>
    <row r="527" ht="12.75" customHeight="1">
      <c r="H527" s="160"/>
    </row>
    <row r="528" ht="12.75" customHeight="1">
      <c r="H528" s="160"/>
    </row>
    <row r="529" ht="12.75" customHeight="1">
      <c r="H529" s="160"/>
    </row>
    <row r="530" ht="12.75" customHeight="1">
      <c r="H530" s="160"/>
    </row>
    <row r="531" ht="12.75" customHeight="1">
      <c r="H531" s="160"/>
    </row>
    <row r="532" ht="12.75" customHeight="1">
      <c r="H532" s="160"/>
    </row>
    <row r="533" ht="12.75" customHeight="1">
      <c r="H533" s="160"/>
    </row>
    <row r="534" ht="12.75" customHeight="1">
      <c r="H534" s="160"/>
    </row>
    <row r="535" ht="12.75" customHeight="1">
      <c r="H535" s="160"/>
    </row>
    <row r="536" ht="12.75" customHeight="1">
      <c r="H536" s="160"/>
    </row>
    <row r="537" ht="12.75" customHeight="1">
      <c r="H537" s="160"/>
    </row>
    <row r="538" ht="12.75" customHeight="1">
      <c r="H538" s="160"/>
    </row>
    <row r="539" ht="12.75" customHeight="1">
      <c r="H539" s="160"/>
    </row>
    <row r="540" ht="12.75" customHeight="1">
      <c r="H540" s="160"/>
    </row>
    <row r="541" ht="12.75" customHeight="1">
      <c r="H541" s="160"/>
    </row>
    <row r="542" ht="12.75" customHeight="1">
      <c r="H542" s="160"/>
    </row>
    <row r="543" ht="12.75" customHeight="1">
      <c r="H543" s="160"/>
    </row>
    <row r="544" ht="12.75" customHeight="1">
      <c r="H544" s="160"/>
    </row>
    <row r="545" ht="12.75" customHeight="1">
      <c r="H545" s="160"/>
    </row>
    <row r="546" ht="12.75" customHeight="1">
      <c r="H546" s="160"/>
    </row>
    <row r="547" ht="12.75" customHeight="1">
      <c r="H547" s="160"/>
    </row>
    <row r="548" ht="12.75" customHeight="1">
      <c r="H548" s="160"/>
    </row>
    <row r="549" ht="12.75" customHeight="1">
      <c r="H549" s="160"/>
    </row>
    <row r="550" ht="12.75" customHeight="1">
      <c r="H550" s="160"/>
    </row>
    <row r="551" ht="12.75" customHeight="1">
      <c r="H551" s="160"/>
    </row>
    <row r="552" ht="12.75" customHeight="1">
      <c r="H552" s="160"/>
    </row>
    <row r="553" ht="12.75" customHeight="1">
      <c r="H553" s="160"/>
    </row>
    <row r="554" ht="12.75" customHeight="1">
      <c r="H554" s="160"/>
    </row>
    <row r="555" ht="12.75" customHeight="1">
      <c r="H555" s="160"/>
    </row>
    <row r="556" ht="12.75" customHeight="1">
      <c r="H556" s="160"/>
    </row>
    <row r="557" ht="12.75" customHeight="1">
      <c r="H557" s="160"/>
    </row>
    <row r="558" ht="12.75" customHeight="1">
      <c r="H558" s="160"/>
    </row>
    <row r="559" ht="12.75" customHeight="1">
      <c r="H559" s="160"/>
    </row>
    <row r="560" ht="12.75" customHeight="1">
      <c r="H560" s="160"/>
    </row>
    <row r="561" ht="12.75" customHeight="1">
      <c r="H561" s="160"/>
    </row>
    <row r="562" ht="12.75" customHeight="1">
      <c r="H562" s="160"/>
    </row>
    <row r="563" ht="12.75" customHeight="1">
      <c r="H563" s="160"/>
    </row>
    <row r="564" ht="12.75" customHeight="1">
      <c r="H564" s="160"/>
    </row>
    <row r="565" ht="12.75" customHeight="1">
      <c r="H565" s="160"/>
    </row>
    <row r="566" ht="12.75" customHeight="1">
      <c r="H566" s="160"/>
    </row>
    <row r="567" ht="12.75" customHeight="1">
      <c r="H567" s="160"/>
    </row>
    <row r="568" ht="12.75" customHeight="1">
      <c r="H568" s="160"/>
    </row>
    <row r="569" ht="12.75" customHeight="1">
      <c r="H569" s="160"/>
    </row>
    <row r="570" ht="12.75" customHeight="1">
      <c r="H570" s="160"/>
    </row>
    <row r="571" ht="12.75" customHeight="1">
      <c r="H571" s="160"/>
    </row>
    <row r="572" ht="12.75" customHeight="1">
      <c r="H572" s="160"/>
    </row>
    <row r="573" ht="12.75" customHeight="1">
      <c r="H573" s="160"/>
    </row>
    <row r="574" ht="12.75" customHeight="1">
      <c r="H574" s="160"/>
    </row>
    <row r="575" ht="12.75" customHeight="1">
      <c r="H575" s="160"/>
    </row>
    <row r="576" ht="12.75" customHeight="1">
      <c r="H576" s="160"/>
    </row>
    <row r="577" ht="12.75" customHeight="1">
      <c r="H577" s="160"/>
    </row>
    <row r="578" ht="12.75" customHeight="1">
      <c r="H578" s="160"/>
    </row>
    <row r="579" ht="12.75" customHeight="1">
      <c r="H579" s="160"/>
    </row>
    <row r="580" ht="12.75" customHeight="1">
      <c r="H580" s="160"/>
    </row>
    <row r="581" ht="12.75" customHeight="1">
      <c r="H581" s="160"/>
    </row>
    <row r="582" ht="12.75" customHeight="1">
      <c r="H582" s="160"/>
    </row>
    <row r="583" ht="12.75" customHeight="1">
      <c r="H583" s="160"/>
    </row>
    <row r="584" ht="12.75" customHeight="1">
      <c r="H584" s="160"/>
    </row>
    <row r="585" ht="12.75" customHeight="1">
      <c r="H585" s="160"/>
    </row>
    <row r="586" ht="12.75" customHeight="1">
      <c r="H586" s="160"/>
    </row>
    <row r="587" ht="12.75" customHeight="1">
      <c r="H587" s="160"/>
    </row>
    <row r="588" ht="12.75" customHeight="1">
      <c r="H588" s="160"/>
    </row>
    <row r="589" ht="12.75" customHeight="1">
      <c r="H589" s="160"/>
    </row>
    <row r="590" ht="12.75" customHeight="1">
      <c r="H590" s="160"/>
    </row>
    <row r="591" ht="12.75" customHeight="1">
      <c r="H591" s="160"/>
    </row>
    <row r="592" ht="12.75" customHeight="1">
      <c r="H592" s="160"/>
    </row>
    <row r="593" ht="12.75" customHeight="1">
      <c r="H593" s="160"/>
    </row>
    <row r="594" ht="12.75" customHeight="1">
      <c r="H594" s="160"/>
    </row>
    <row r="595" ht="12.75" customHeight="1">
      <c r="H595" s="160"/>
    </row>
    <row r="596" ht="12.75" customHeight="1">
      <c r="H596" s="160"/>
    </row>
    <row r="597" ht="12.75" customHeight="1">
      <c r="H597" s="160"/>
    </row>
    <row r="598" ht="12.75" customHeight="1">
      <c r="H598" s="160"/>
    </row>
    <row r="599" ht="12.75" customHeight="1">
      <c r="H599" s="160"/>
    </row>
    <row r="600" ht="12.75" customHeight="1">
      <c r="H600" s="160"/>
    </row>
    <row r="601" ht="12.75" customHeight="1">
      <c r="H601" s="160"/>
    </row>
    <row r="602" ht="12.75" customHeight="1">
      <c r="H602" s="160"/>
    </row>
    <row r="603" ht="12.75" customHeight="1">
      <c r="H603" s="160"/>
    </row>
    <row r="604" ht="12.75" customHeight="1">
      <c r="H604" s="160"/>
    </row>
    <row r="605" ht="12.75" customHeight="1">
      <c r="H605" s="160"/>
    </row>
    <row r="606" ht="12.75" customHeight="1">
      <c r="H606" s="160"/>
    </row>
    <row r="607" ht="12.75" customHeight="1">
      <c r="H607" s="160"/>
    </row>
    <row r="608" ht="12.75" customHeight="1">
      <c r="H608" s="160"/>
    </row>
    <row r="609" ht="12.75" customHeight="1">
      <c r="H609" s="160"/>
    </row>
    <row r="610" ht="12.75" customHeight="1">
      <c r="H610" s="160"/>
    </row>
    <row r="611" ht="12.75" customHeight="1">
      <c r="H611" s="160"/>
    </row>
    <row r="612" ht="12.75" customHeight="1">
      <c r="H612" s="160"/>
    </row>
    <row r="613" ht="12.75" customHeight="1">
      <c r="H613" s="160"/>
    </row>
    <row r="614" ht="12.75" customHeight="1">
      <c r="H614" s="160"/>
    </row>
    <row r="615" ht="12.75" customHeight="1">
      <c r="H615" s="160"/>
    </row>
    <row r="616" ht="12.75" customHeight="1">
      <c r="H616" s="160"/>
    </row>
    <row r="617" ht="12.75" customHeight="1">
      <c r="H617" s="160"/>
    </row>
    <row r="618" ht="12.75" customHeight="1">
      <c r="H618" s="160"/>
    </row>
    <row r="619" ht="12.75" customHeight="1">
      <c r="H619" s="160"/>
    </row>
    <row r="620" ht="12.75" customHeight="1">
      <c r="H620" s="160"/>
    </row>
    <row r="621" ht="12.75" customHeight="1">
      <c r="H621" s="160"/>
    </row>
    <row r="622" ht="12.75" customHeight="1">
      <c r="H622" s="160"/>
    </row>
    <row r="623" ht="12.75" customHeight="1">
      <c r="H623" s="160"/>
    </row>
    <row r="624" ht="12.75" customHeight="1">
      <c r="H624" s="160"/>
    </row>
    <row r="625" ht="12.75" customHeight="1">
      <c r="H625" s="160"/>
    </row>
    <row r="626" ht="12.75" customHeight="1">
      <c r="H626" s="160"/>
    </row>
    <row r="627" ht="12.75" customHeight="1">
      <c r="H627" s="160"/>
    </row>
    <row r="628" ht="12.75" customHeight="1">
      <c r="H628" s="160"/>
    </row>
    <row r="629" ht="12.75" customHeight="1">
      <c r="H629" s="160"/>
    </row>
    <row r="630" ht="12.75" customHeight="1">
      <c r="H630" s="160"/>
    </row>
    <row r="631" ht="12.75" customHeight="1">
      <c r="H631" s="160"/>
    </row>
    <row r="632" ht="12.75" customHeight="1">
      <c r="H632" s="160"/>
    </row>
    <row r="633" ht="12.75" customHeight="1">
      <c r="H633" s="160"/>
    </row>
    <row r="634" ht="12.75" customHeight="1">
      <c r="H634" s="160"/>
    </row>
    <row r="635" ht="12.75" customHeight="1">
      <c r="H635" s="160"/>
    </row>
    <row r="636" ht="12.75" customHeight="1">
      <c r="H636" s="160"/>
    </row>
    <row r="637" ht="12.75" customHeight="1">
      <c r="H637" s="160"/>
    </row>
    <row r="638" ht="12.75" customHeight="1">
      <c r="H638" s="160"/>
    </row>
    <row r="639" ht="12.75" customHeight="1">
      <c r="H639" s="160"/>
    </row>
    <row r="640" ht="12.75" customHeight="1">
      <c r="H640" s="160"/>
    </row>
    <row r="641" ht="12.75" customHeight="1">
      <c r="H641" s="160"/>
    </row>
    <row r="642" ht="12.75" customHeight="1">
      <c r="H642" s="160"/>
    </row>
    <row r="643" ht="12.75" customHeight="1">
      <c r="H643" s="160"/>
    </row>
    <row r="644" ht="12.75" customHeight="1">
      <c r="H644" s="160"/>
    </row>
    <row r="645" ht="12.75" customHeight="1">
      <c r="H645" s="160"/>
    </row>
    <row r="646" ht="12.75" customHeight="1">
      <c r="H646" s="160"/>
    </row>
    <row r="647" ht="12.75" customHeight="1">
      <c r="H647" s="160"/>
    </row>
    <row r="648" ht="12.75" customHeight="1">
      <c r="H648" s="160"/>
    </row>
    <row r="649" ht="12.75" customHeight="1">
      <c r="H649" s="160"/>
    </row>
    <row r="650" ht="12.75" customHeight="1">
      <c r="H650" s="160"/>
    </row>
    <row r="651" ht="12.75" customHeight="1">
      <c r="H651" s="160"/>
    </row>
    <row r="652" ht="12.75" customHeight="1">
      <c r="H652" s="160"/>
    </row>
    <row r="653" ht="12.75" customHeight="1">
      <c r="H653" s="160"/>
    </row>
    <row r="654" ht="12.75" customHeight="1">
      <c r="H654" s="160"/>
    </row>
    <row r="655" ht="12.75" customHeight="1">
      <c r="H655" s="160"/>
    </row>
    <row r="656" ht="12.75" customHeight="1">
      <c r="H656" s="160"/>
    </row>
    <row r="657" ht="12.75" customHeight="1">
      <c r="H657" s="160"/>
    </row>
    <row r="658" ht="12.75" customHeight="1">
      <c r="H658" s="160"/>
    </row>
    <row r="659" ht="12.75" customHeight="1">
      <c r="H659" s="160"/>
    </row>
    <row r="660" ht="12.75" customHeight="1">
      <c r="H660" s="160"/>
    </row>
    <row r="661" ht="12.75" customHeight="1">
      <c r="H661" s="160"/>
    </row>
    <row r="662" ht="12.75" customHeight="1">
      <c r="H662" s="160"/>
    </row>
    <row r="663" ht="12.75" customHeight="1">
      <c r="H663" s="160"/>
    </row>
    <row r="664" ht="12.75" customHeight="1">
      <c r="H664" s="160"/>
    </row>
    <row r="665" ht="12.75" customHeight="1">
      <c r="H665" s="160"/>
    </row>
    <row r="666" ht="12.75" customHeight="1">
      <c r="H666" s="160"/>
    </row>
    <row r="667" ht="12.75" customHeight="1">
      <c r="H667" s="160"/>
    </row>
    <row r="668" ht="12.75" customHeight="1">
      <c r="H668" s="160"/>
    </row>
    <row r="669" ht="12.75" customHeight="1">
      <c r="H669" s="160"/>
    </row>
    <row r="670" ht="12.75" customHeight="1">
      <c r="H670" s="160"/>
    </row>
    <row r="671" ht="12.75" customHeight="1">
      <c r="H671" s="160"/>
    </row>
    <row r="672" ht="12.75" customHeight="1">
      <c r="H672" s="160"/>
    </row>
    <row r="673" ht="12.75" customHeight="1">
      <c r="H673" s="160"/>
    </row>
    <row r="674" ht="12.75" customHeight="1">
      <c r="H674" s="160"/>
    </row>
    <row r="675" ht="12.75" customHeight="1">
      <c r="H675" s="160"/>
    </row>
    <row r="676" ht="12.75" customHeight="1">
      <c r="H676" s="160"/>
    </row>
    <row r="677" ht="12.75" customHeight="1">
      <c r="H677" s="160"/>
    </row>
    <row r="678" ht="12.75" customHeight="1">
      <c r="H678" s="160"/>
    </row>
    <row r="679" ht="12.75" customHeight="1">
      <c r="H679" s="160"/>
    </row>
    <row r="680" ht="12.75" customHeight="1">
      <c r="H680" s="160"/>
    </row>
    <row r="681" ht="12.75" customHeight="1">
      <c r="H681" s="160"/>
    </row>
    <row r="682" ht="12.75" customHeight="1">
      <c r="H682" s="160"/>
    </row>
    <row r="683" ht="12.75" customHeight="1">
      <c r="H683" s="160"/>
    </row>
    <row r="684" ht="12.75" customHeight="1">
      <c r="H684" s="160"/>
    </row>
    <row r="685" ht="12.75" customHeight="1">
      <c r="H685" s="160"/>
    </row>
    <row r="686" ht="12.75" customHeight="1">
      <c r="H686" s="160"/>
    </row>
    <row r="687" ht="12.75" customHeight="1">
      <c r="H687" s="160"/>
    </row>
    <row r="688" ht="12.75" customHeight="1">
      <c r="H688" s="160"/>
    </row>
    <row r="689" ht="12.75" customHeight="1">
      <c r="H689" s="160"/>
    </row>
    <row r="690" ht="12.75" customHeight="1">
      <c r="H690" s="160"/>
    </row>
    <row r="691" ht="12.75" customHeight="1">
      <c r="H691" s="160"/>
    </row>
    <row r="692" ht="12.75" customHeight="1">
      <c r="H692" s="160"/>
    </row>
    <row r="693" ht="12.75" customHeight="1">
      <c r="H693" s="160"/>
    </row>
    <row r="694" ht="12.75" customHeight="1">
      <c r="H694" s="160"/>
    </row>
    <row r="695" ht="12.75" customHeight="1">
      <c r="H695" s="160"/>
    </row>
    <row r="696" ht="12.75" customHeight="1">
      <c r="H696" s="160"/>
    </row>
    <row r="697" ht="12.75" customHeight="1">
      <c r="H697" s="160"/>
    </row>
    <row r="698" ht="12.75" customHeight="1">
      <c r="H698" s="160"/>
    </row>
    <row r="699" ht="12.75" customHeight="1">
      <c r="H699" s="160"/>
    </row>
    <row r="700" ht="12.75" customHeight="1">
      <c r="H700" s="160"/>
    </row>
    <row r="701" ht="12.75" customHeight="1">
      <c r="H701" s="160"/>
    </row>
    <row r="702" ht="12.75" customHeight="1">
      <c r="H702" s="160"/>
    </row>
    <row r="703" ht="12.75" customHeight="1">
      <c r="H703" s="160"/>
    </row>
    <row r="704" ht="12.75" customHeight="1">
      <c r="H704" s="160"/>
    </row>
    <row r="705" ht="12.75" customHeight="1">
      <c r="H705" s="160"/>
    </row>
    <row r="706" ht="12.75" customHeight="1">
      <c r="H706" s="160"/>
    </row>
    <row r="707" ht="12.75" customHeight="1">
      <c r="H707" s="160"/>
    </row>
    <row r="708" ht="12.75" customHeight="1">
      <c r="H708" s="160"/>
    </row>
    <row r="709" ht="12.75" customHeight="1">
      <c r="H709" s="160"/>
    </row>
    <row r="710" ht="12.75" customHeight="1">
      <c r="H710" s="160"/>
    </row>
    <row r="711" ht="12.75" customHeight="1">
      <c r="H711" s="160"/>
    </row>
    <row r="712" ht="12.75" customHeight="1">
      <c r="H712" s="160"/>
    </row>
    <row r="713" ht="12.75" customHeight="1">
      <c r="H713" s="160"/>
    </row>
    <row r="714" ht="12.75" customHeight="1">
      <c r="H714" s="160"/>
    </row>
    <row r="715" ht="12.75" customHeight="1">
      <c r="H715" s="160"/>
    </row>
    <row r="716" ht="12.75" customHeight="1">
      <c r="H716" s="160"/>
    </row>
    <row r="717" ht="12.75" customHeight="1">
      <c r="H717" s="160"/>
    </row>
    <row r="718" ht="12.75" customHeight="1">
      <c r="H718" s="160"/>
    </row>
    <row r="719" ht="12.75" customHeight="1">
      <c r="H719" s="160"/>
    </row>
    <row r="720" ht="12.75" customHeight="1">
      <c r="H720" s="160"/>
    </row>
    <row r="721" ht="12.75" customHeight="1">
      <c r="H721" s="160"/>
    </row>
    <row r="722" ht="12.75" customHeight="1">
      <c r="H722" s="160"/>
    </row>
    <row r="723" ht="12.75" customHeight="1">
      <c r="H723" s="160"/>
    </row>
    <row r="724" ht="12.75" customHeight="1">
      <c r="H724" s="160"/>
    </row>
    <row r="725" ht="12.75" customHeight="1">
      <c r="H725" s="160"/>
    </row>
    <row r="726" ht="12.75" customHeight="1">
      <c r="H726" s="160"/>
    </row>
    <row r="727" ht="12.75" customHeight="1">
      <c r="H727" s="160"/>
    </row>
    <row r="728" ht="12.75" customHeight="1">
      <c r="H728" s="160"/>
    </row>
    <row r="729" ht="12.75" customHeight="1">
      <c r="H729" s="160"/>
    </row>
    <row r="730" ht="12.75" customHeight="1">
      <c r="H730" s="160"/>
    </row>
    <row r="731" ht="12.75" customHeight="1">
      <c r="H731" s="160"/>
    </row>
    <row r="732" ht="12.75" customHeight="1">
      <c r="H732" s="160"/>
    </row>
    <row r="733" ht="12.75" customHeight="1">
      <c r="H733" s="160"/>
    </row>
    <row r="734" ht="12.75" customHeight="1">
      <c r="H734" s="160"/>
    </row>
    <row r="735" ht="12.75" customHeight="1">
      <c r="H735" s="160"/>
    </row>
    <row r="736" ht="12.75" customHeight="1">
      <c r="H736" s="160"/>
    </row>
    <row r="737" ht="12.75" customHeight="1">
      <c r="H737" s="160"/>
    </row>
    <row r="738" ht="12.75" customHeight="1">
      <c r="H738" s="160"/>
    </row>
    <row r="739" ht="12.75" customHeight="1">
      <c r="H739" s="160"/>
    </row>
    <row r="740" ht="12.75" customHeight="1">
      <c r="H740" s="160"/>
    </row>
    <row r="741" ht="12.75" customHeight="1">
      <c r="H741" s="160"/>
    </row>
    <row r="742" ht="12.75" customHeight="1">
      <c r="H742" s="160"/>
    </row>
    <row r="743" ht="12.75" customHeight="1">
      <c r="H743" s="160"/>
    </row>
    <row r="744" ht="12.75" customHeight="1">
      <c r="H744" s="160"/>
    </row>
    <row r="745" ht="12.75" customHeight="1">
      <c r="H745" s="160"/>
    </row>
    <row r="746" ht="12.75" customHeight="1">
      <c r="H746" s="160"/>
    </row>
    <row r="747" ht="12.75" customHeight="1">
      <c r="H747" s="160"/>
    </row>
    <row r="748" ht="12.75" customHeight="1">
      <c r="H748" s="160"/>
    </row>
    <row r="749" ht="12.75" customHeight="1">
      <c r="H749" s="160"/>
    </row>
    <row r="750" ht="12.75" customHeight="1">
      <c r="H750" s="160"/>
    </row>
    <row r="751" ht="12.75" customHeight="1">
      <c r="H751" s="160"/>
    </row>
    <row r="752" ht="12.75" customHeight="1">
      <c r="H752" s="160"/>
    </row>
    <row r="753" ht="12.75" customHeight="1">
      <c r="H753" s="160"/>
    </row>
    <row r="754" ht="12.75" customHeight="1">
      <c r="H754" s="160"/>
    </row>
    <row r="755" ht="12.75" customHeight="1">
      <c r="H755" s="160"/>
    </row>
    <row r="756" ht="12.75" customHeight="1">
      <c r="H756" s="160"/>
    </row>
    <row r="757" ht="12.75" customHeight="1">
      <c r="H757" s="160"/>
    </row>
    <row r="758" ht="12.75" customHeight="1">
      <c r="H758" s="160"/>
    </row>
    <row r="759" ht="12.75" customHeight="1">
      <c r="H759" s="160"/>
    </row>
    <row r="760" ht="12.75" customHeight="1">
      <c r="H760" s="160"/>
    </row>
    <row r="761" ht="12.75" customHeight="1">
      <c r="H761" s="160"/>
    </row>
    <row r="762" ht="12.75" customHeight="1">
      <c r="H762" s="160"/>
    </row>
    <row r="763" ht="12.75" customHeight="1">
      <c r="H763" s="160"/>
    </row>
    <row r="764" ht="12.75" customHeight="1">
      <c r="H764" s="160"/>
    </row>
    <row r="765" ht="12.75" customHeight="1">
      <c r="H765" s="160"/>
    </row>
    <row r="766" ht="12.75" customHeight="1">
      <c r="H766" s="160"/>
    </row>
    <row r="767" ht="12.75" customHeight="1">
      <c r="H767" s="160"/>
    </row>
    <row r="768" ht="12.75" customHeight="1">
      <c r="H768" s="160"/>
    </row>
    <row r="769" ht="12.75" customHeight="1">
      <c r="H769" s="160"/>
    </row>
    <row r="770" ht="12.75" customHeight="1">
      <c r="H770" s="160"/>
    </row>
    <row r="771" ht="12.75" customHeight="1">
      <c r="H771" s="160"/>
    </row>
    <row r="772" ht="12.75" customHeight="1">
      <c r="H772" s="160"/>
    </row>
    <row r="773" ht="12.75" customHeight="1">
      <c r="H773" s="160"/>
    </row>
    <row r="774" ht="12.75" customHeight="1">
      <c r="H774" s="160"/>
    </row>
    <row r="775" ht="12.75" customHeight="1">
      <c r="H775" s="160"/>
    </row>
    <row r="776" ht="12.75" customHeight="1">
      <c r="H776" s="160"/>
    </row>
    <row r="777" ht="12.75" customHeight="1">
      <c r="H777" s="160"/>
    </row>
    <row r="778" ht="12.75" customHeight="1">
      <c r="H778" s="160"/>
    </row>
    <row r="779" ht="12.75" customHeight="1">
      <c r="H779" s="160"/>
    </row>
    <row r="780" ht="12.75" customHeight="1">
      <c r="H780" s="160"/>
    </row>
    <row r="781" ht="12.75" customHeight="1">
      <c r="H781" s="160"/>
    </row>
    <row r="782" ht="12.75" customHeight="1">
      <c r="H782" s="160"/>
    </row>
    <row r="783" ht="12.75" customHeight="1">
      <c r="H783" s="160"/>
    </row>
    <row r="784" ht="12.75" customHeight="1">
      <c r="H784" s="160"/>
    </row>
    <row r="785" ht="12.75" customHeight="1">
      <c r="H785" s="160"/>
    </row>
    <row r="786" ht="12.75" customHeight="1">
      <c r="H786" s="160"/>
    </row>
    <row r="787" ht="12.75" customHeight="1">
      <c r="H787" s="160"/>
    </row>
    <row r="788" ht="12.75" customHeight="1">
      <c r="H788" s="160"/>
    </row>
    <row r="789" ht="12.75" customHeight="1">
      <c r="H789" s="160"/>
    </row>
    <row r="790" ht="12.75" customHeight="1">
      <c r="H790" s="160"/>
    </row>
    <row r="791" ht="12.75" customHeight="1">
      <c r="H791" s="160"/>
    </row>
    <row r="792" ht="12.75" customHeight="1">
      <c r="H792" s="160"/>
    </row>
    <row r="793" ht="12.75" customHeight="1">
      <c r="H793" s="160"/>
    </row>
    <row r="794" ht="12.75" customHeight="1">
      <c r="H794" s="160"/>
    </row>
    <row r="795" ht="12.75" customHeight="1">
      <c r="H795" s="160"/>
    </row>
    <row r="796" ht="12.75" customHeight="1">
      <c r="H796" s="160"/>
    </row>
    <row r="797" ht="12.75" customHeight="1">
      <c r="H797" s="160"/>
    </row>
    <row r="798" ht="12.75" customHeight="1">
      <c r="H798" s="160"/>
    </row>
    <row r="799" ht="12.75" customHeight="1">
      <c r="H799" s="160"/>
    </row>
    <row r="800" ht="12.75" customHeight="1">
      <c r="H800" s="160"/>
    </row>
    <row r="801" ht="12.75" customHeight="1">
      <c r="H801" s="160"/>
    </row>
    <row r="802" ht="12.75" customHeight="1">
      <c r="H802" s="160"/>
    </row>
    <row r="803" ht="12.75" customHeight="1">
      <c r="H803" s="160"/>
    </row>
    <row r="804" ht="12.75" customHeight="1">
      <c r="H804" s="160"/>
    </row>
    <row r="805" ht="12.75" customHeight="1">
      <c r="H805" s="160"/>
    </row>
    <row r="806" ht="12.75" customHeight="1">
      <c r="H806" s="160"/>
    </row>
    <row r="807" ht="12.75" customHeight="1">
      <c r="H807" s="160"/>
    </row>
    <row r="808" ht="12.75" customHeight="1">
      <c r="H808" s="160"/>
    </row>
    <row r="809" ht="12.75" customHeight="1">
      <c r="H809" s="160"/>
    </row>
    <row r="810" ht="12.75" customHeight="1">
      <c r="H810" s="160"/>
    </row>
    <row r="811" ht="12.75" customHeight="1">
      <c r="H811" s="160"/>
    </row>
    <row r="812" ht="12.75" customHeight="1">
      <c r="H812" s="160"/>
    </row>
    <row r="813" ht="12.75" customHeight="1">
      <c r="H813" s="160"/>
    </row>
    <row r="814" ht="12.75" customHeight="1">
      <c r="H814" s="160"/>
    </row>
    <row r="815" ht="12.75" customHeight="1">
      <c r="H815" s="160"/>
    </row>
    <row r="816" ht="12.75" customHeight="1">
      <c r="H816" s="160"/>
    </row>
    <row r="817" ht="12.75" customHeight="1">
      <c r="H817" s="160"/>
    </row>
    <row r="818" ht="12.75" customHeight="1">
      <c r="H818" s="160"/>
    </row>
    <row r="819" ht="12.75" customHeight="1">
      <c r="H819" s="160"/>
    </row>
    <row r="820" ht="12.75" customHeight="1">
      <c r="H820" s="160"/>
    </row>
    <row r="821" ht="12.75" customHeight="1">
      <c r="H821" s="160"/>
    </row>
    <row r="822" ht="12.75" customHeight="1">
      <c r="H822" s="160"/>
    </row>
    <row r="823" ht="12.75" customHeight="1">
      <c r="H823" s="160"/>
    </row>
    <row r="824" ht="12.75" customHeight="1">
      <c r="H824" s="160"/>
    </row>
    <row r="825" ht="12.75" customHeight="1">
      <c r="H825" s="160"/>
    </row>
    <row r="826" ht="12.75" customHeight="1">
      <c r="H826" s="160"/>
    </row>
    <row r="827" ht="12.75" customHeight="1">
      <c r="H827" s="160"/>
    </row>
    <row r="828" ht="12.75" customHeight="1">
      <c r="H828" s="160"/>
    </row>
    <row r="829" ht="12.75" customHeight="1">
      <c r="H829" s="160"/>
    </row>
    <row r="830" ht="12.75" customHeight="1">
      <c r="H830" s="160"/>
    </row>
    <row r="831" ht="12.75" customHeight="1">
      <c r="H831" s="160"/>
    </row>
    <row r="832" ht="12.75" customHeight="1">
      <c r="H832" s="160"/>
    </row>
    <row r="833" ht="12.75" customHeight="1">
      <c r="H833" s="160"/>
    </row>
    <row r="834" ht="12.75" customHeight="1">
      <c r="H834" s="160"/>
    </row>
    <row r="835" ht="12.75" customHeight="1">
      <c r="H835" s="160"/>
    </row>
    <row r="836" ht="12.75" customHeight="1">
      <c r="H836" s="160"/>
    </row>
    <row r="837" ht="12.75" customHeight="1">
      <c r="H837" s="160"/>
    </row>
    <row r="838" ht="12.75" customHeight="1">
      <c r="H838" s="160"/>
    </row>
    <row r="839" ht="12.75" customHeight="1">
      <c r="H839" s="160"/>
    </row>
    <row r="840" ht="12.75" customHeight="1">
      <c r="H840" s="160"/>
    </row>
    <row r="841" ht="12.75" customHeight="1">
      <c r="H841" s="160"/>
    </row>
    <row r="842" ht="12.75" customHeight="1">
      <c r="H842" s="160"/>
    </row>
    <row r="843" ht="12.75" customHeight="1">
      <c r="H843" s="160"/>
    </row>
    <row r="844" ht="12.75" customHeight="1">
      <c r="H844" s="160"/>
    </row>
    <row r="845" ht="12.75" customHeight="1">
      <c r="H845" s="160"/>
    </row>
    <row r="846" ht="12.75" customHeight="1">
      <c r="H846" s="160"/>
    </row>
    <row r="847" ht="12.75" customHeight="1">
      <c r="H847" s="160"/>
    </row>
    <row r="848" ht="12.75" customHeight="1">
      <c r="H848" s="160"/>
    </row>
    <row r="849" ht="12.75" customHeight="1">
      <c r="H849" s="160"/>
    </row>
    <row r="850" ht="12.75" customHeight="1">
      <c r="H850" s="160"/>
    </row>
    <row r="851" ht="12.75" customHeight="1">
      <c r="H851" s="160"/>
    </row>
    <row r="852" ht="12.75" customHeight="1">
      <c r="H852" s="160"/>
    </row>
    <row r="853" ht="12.75" customHeight="1">
      <c r="H853" s="160"/>
    </row>
    <row r="854" ht="12.75" customHeight="1">
      <c r="H854" s="160"/>
    </row>
    <row r="855" ht="12.75" customHeight="1">
      <c r="H855" s="160"/>
    </row>
    <row r="856" ht="12.75" customHeight="1">
      <c r="H856" s="160"/>
    </row>
    <row r="857" ht="12.75" customHeight="1">
      <c r="H857" s="160"/>
    </row>
    <row r="858" ht="12.75" customHeight="1">
      <c r="H858" s="160"/>
    </row>
    <row r="859" ht="12.75" customHeight="1">
      <c r="H859" s="160"/>
    </row>
    <row r="860" ht="12.75" customHeight="1">
      <c r="H860" s="160"/>
    </row>
    <row r="861" ht="12.75" customHeight="1">
      <c r="H861" s="160"/>
    </row>
    <row r="862" ht="12.75" customHeight="1">
      <c r="H862" s="160"/>
    </row>
    <row r="863" ht="12.75" customHeight="1">
      <c r="H863" s="160"/>
    </row>
    <row r="864" ht="12.75" customHeight="1">
      <c r="H864" s="160"/>
    </row>
    <row r="865" ht="12.75" customHeight="1">
      <c r="H865" s="160"/>
    </row>
    <row r="866" ht="12.75" customHeight="1">
      <c r="H866" s="160"/>
    </row>
    <row r="867" ht="12.75" customHeight="1">
      <c r="H867" s="160"/>
    </row>
    <row r="868" ht="12.75" customHeight="1">
      <c r="H868" s="160"/>
    </row>
    <row r="869" ht="12.75" customHeight="1">
      <c r="H869" s="160"/>
    </row>
    <row r="870" ht="12.75" customHeight="1">
      <c r="H870" s="160"/>
    </row>
    <row r="871" ht="12.75" customHeight="1">
      <c r="H871" s="160"/>
    </row>
    <row r="872" ht="12.75" customHeight="1">
      <c r="H872" s="160"/>
    </row>
    <row r="873" ht="12.75" customHeight="1">
      <c r="H873" s="160"/>
    </row>
    <row r="874" ht="12.75" customHeight="1">
      <c r="H874" s="160"/>
    </row>
    <row r="875" ht="12.75" customHeight="1">
      <c r="H875" s="160"/>
    </row>
    <row r="876" ht="12.75" customHeight="1">
      <c r="H876" s="160"/>
    </row>
    <row r="877" ht="12.75" customHeight="1">
      <c r="H877" s="160"/>
    </row>
    <row r="878" ht="12.75" customHeight="1">
      <c r="H878" s="160"/>
    </row>
    <row r="879" ht="12.75" customHeight="1">
      <c r="H879" s="160"/>
    </row>
    <row r="880" ht="12.75" customHeight="1">
      <c r="H880" s="160"/>
    </row>
    <row r="881" ht="12.75" customHeight="1">
      <c r="H881" s="160"/>
    </row>
    <row r="882" ht="12.75" customHeight="1">
      <c r="H882" s="160"/>
    </row>
    <row r="883" ht="12.75" customHeight="1">
      <c r="H883" s="160"/>
    </row>
    <row r="884" ht="12.75" customHeight="1">
      <c r="H884" s="160"/>
    </row>
    <row r="885" ht="12.75" customHeight="1">
      <c r="H885" s="160"/>
    </row>
    <row r="886" ht="12.75" customHeight="1">
      <c r="H886" s="160"/>
    </row>
    <row r="887" ht="12.75" customHeight="1">
      <c r="H887" s="160"/>
    </row>
    <row r="888" ht="12.75" customHeight="1">
      <c r="H888" s="160"/>
    </row>
    <row r="889" ht="12.75" customHeight="1">
      <c r="H889" s="160"/>
    </row>
    <row r="890" ht="12.75" customHeight="1">
      <c r="H890" s="160"/>
    </row>
    <row r="891" ht="12.75" customHeight="1">
      <c r="H891" s="160"/>
    </row>
    <row r="892" ht="12.75" customHeight="1">
      <c r="H892" s="160"/>
    </row>
    <row r="893" ht="12.75" customHeight="1">
      <c r="H893" s="160"/>
    </row>
    <row r="894" ht="12.75" customHeight="1">
      <c r="H894" s="160"/>
    </row>
    <row r="895" ht="12.75" customHeight="1">
      <c r="H895" s="160"/>
    </row>
    <row r="896" ht="12.75" customHeight="1">
      <c r="H896" s="160"/>
    </row>
    <row r="897" ht="12.75" customHeight="1">
      <c r="H897" s="160"/>
    </row>
    <row r="898" ht="12.75" customHeight="1">
      <c r="H898" s="160"/>
    </row>
    <row r="899" ht="12.75" customHeight="1">
      <c r="H899" s="160"/>
    </row>
    <row r="900" ht="12.75" customHeight="1">
      <c r="H900" s="160"/>
    </row>
    <row r="901" ht="12.75" customHeight="1">
      <c r="H901" s="160"/>
    </row>
    <row r="902" ht="12.75" customHeight="1">
      <c r="H902" s="160"/>
    </row>
    <row r="903" ht="12.75" customHeight="1">
      <c r="H903" s="160"/>
    </row>
    <row r="904" ht="12.75" customHeight="1">
      <c r="H904" s="160"/>
    </row>
    <row r="905" ht="12.75" customHeight="1">
      <c r="H905" s="160"/>
    </row>
    <row r="906" ht="12.75" customHeight="1">
      <c r="H906" s="160"/>
    </row>
    <row r="907" ht="12.75" customHeight="1">
      <c r="H907" s="160"/>
    </row>
    <row r="908" ht="12.75" customHeight="1">
      <c r="H908" s="160"/>
    </row>
    <row r="909" ht="12.75" customHeight="1">
      <c r="H909" s="160"/>
    </row>
    <row r="910" ht="12.75" customHeight="1">
      <c r="H910" s="160"/>
    </row>
    <row r="911" ht="12.75" customHeight="1">
      <c r="H911" s="160"/>
    </row>
    <row r="912" ht="12.75" customHeight="1">
      <c r="H912" s="160"/>
    </row>
    <row r="913" ht="12.75" customHeight="1">
      <c r="H913" s="160"/>
    </row>
    <row r="914" ht="12.75" customHeight="1">
      <c r="H914" s="160"/>
    </row>
    <row r="915" ht="12.75" customHeight="1">
      <c r="H915" s="160"/>
    </row>
    <row r="916" ht="12.75" customHeight="1">
      <c r="H916" s="160"/>
    </row>
    <row r="917" ht="12.75" customHeight="1">
      <c r="H917" s="160"/>
    </row>
    <row r="918" ht="12.75" customHeight="1">
      <c r="H918" s="160"/>
    </row>
    <row r="919" ht="12.75" customHeight="1">
      <c r="H919" s="160"/>
    </row>
    <row r="920" ht="12.75" customHeight="1">
      <c r="H920" s="160"/>
    </row>
    <row r="921" ht="12.75" customHeight="1">
      <c r="H921" s="160"/>
    </row>
    <row r="922" ht="12.75" customHeight="1">
      <c r="H922" s="160"/>
    </row>
    <row r="923" ht="12.75" customHeight="1">
      <c r="H923" s="160"/>
    </row>
    <row r="924" ht="12.75" customHeight="1">
      <c r="H924" s="160"/>
    </row>
    <row r="925" ht="12.75" customHeight="1">
      <c r="H925" s="160"/>
    </row>
    <row r="926" ht="12.75" customHeight="1">
      <c r="H926" s="160"/>
    </row>
    <row r="927" ht="12.75" customHeight="1">
      <c r="H927" s="160"/>
    </row>
    <row r="928" ht="12.75" customHeight="1">
      <c r="H928" s="160"/>
    </row>
    <row r="929" ht="12.75" customHeight="1">
      <c r="H929" s="160"/>
    </row>
    <row r="930" ht="12.75" customHeight="1">
      <c r="H930" s="160"/>
    </row>
    <row r="931" ht="12.75" customHeight="1">
      <c r="H931" s="160"/>
    </row>
    <row r="932" ht="12.75" customHeight="1">
      <c r="H932" s="160"/>
    </row>
    <row r="933" ht="12.75" customHeight="1">
      <c r="H933" s="160"/>
    </row>
    <row r="934" ht="12.75" customHeight="1">
      <c r="H934" s="160"/>
    </row>
    <row r="935" ht="12.75" customHeight="1">
      <c r="H935" s="160"/>
    </row>
    <row r="936" ht="12.75" customHeight="1">
      <c r="H936" s="160"/>
    </row>
    <row r="937" ht="12.75" customHeight="1">
      <c r="H937" s="160"/>
    </row>
    <row r="938" ht="12.75" customHeight="1">
      <c r="H938" s="160"/>
    </row>
    <row r="939" ht="12.75" customHeight="1">
      <c r="H939" s="160"/>
    </row>
    <row r="940" ht="12.75" customHeight="1">
      <c r="H940" s="160"/>
    </row>
    <row r="941" ht="12.75" customHeight="1">
      <c r="H941" s="160"/>
    </row>
    <row r="942" ht="12.75" customHeight="1">
      <c r="H942" s="160"/>
    </row>
    <row r="943" ht="12.75" customHeight="1">
      <c r="H943" s="160"/>
    </row>
    <row r="944" ht="12.75" customHeight="1">
      <c r="H944" s="160"/>
    </row>
    <row r="945" ht="12.75" customHeight="1">
      <c r="H945" s="160"/>
    </row>
    <row r="946" ht="12.75" customHeight="1">
      <c r="H946" s="160"/>
    </row>
    <row r="947" ht="12.75" customHeight="1">
      <c r="H947" s="160"/>
    </row>
    <row r="948" ht="12.75" customHeight="1">
      <c r="H948" s="160"/>
    </row>
    <row r="949" ht="12.75" customHeight="1">
      <c r="H949" s="160"/>
    </row>
    <row r="950" ht="12.75" customHeight="1">
      <c r="H950" s="160"/>
    </row>
    <row r="951" ht="12.75" customHeight="1">
      <c r="H951" s="160"/>
    </row>
    <row r="952" ht="12.75" customHeight="1">
      <c r="H952" s="160"/>
    </row>
    <row r="953" ht="12.75" customHeight="1">
      <c r="H953" s="160"/>
    </row>
    <row r="954" ht="12.75" customHeight="1">
      <c r="H954" s="160"/>
    </row>
    <row r="955" ht="12.75" customHeight="1">
      <c r="H955" s="160"/>
    </row>
    <row r="956" ht="12.75" customHeight="1">
      <c r="H956" s="160"/>
    </row>
    <row r="957" ht="12.75" customHeight="1">
      <c r="H957" s="160"/>
    </row>
    <row r="958" ht="12.75" customHeight="1">
      <c r="H958" s="160"/>
    </row>
    <row r="959" ht="12.75" customHeight="1">
      <c r="H959" s="160"/>
    </row>
    <row r="960" ht="12.75" customHeight="1">
      <c r="H960" s="160"/>
    </row>
    <row r="961" ht="12.75" customHeight="1">
      <c r="H961" s="160"/>
    </row>
    <row r="962" ht="12.75" customHeight="1">
      <c r="H962" s="160"/>
    </row>
    <row r="963" ht="12.75" customHeight="1">
      <c r="H963" s="160"/>
    </row>
    <row r="964" ht="12.75" customHeight="1">
      <c r="H964" s="160"/>
    </row>
    <row r="965" ht="12.75" customHeight="1">
      <c r="H965" s="160"/>
    </row>
    <row r="966" ht="12.75" customHeight="1">
      <c r="H966" s="160"/>
    </row>
    <row r="967" ht="12.75" customHeight="1">
      <c r="H967" s="160"/>
    </row>
    <row r="968" ht="12.75" customHeight="1">
      <c r="H968" s="160"/>
    </row>
    <row r="969" ht="12.75" customHeight="1">
      <c r="H969" s="160"/>
    </row>
    <row r="970" ht="12.75" customHeight="1">
      <c r="H970" s="160"/>
    </row>
    <row r="971" ht="12.75" customHeight="1">
      <c r="H971" s="160"/>
    </row>
    <row r="972" ht="12.75" customHeight="1">
      <c r="H972" s="160"/>
    </row>
    <row r="973" ht="12.75" customHeight="1">
      <c r="H973" s="160"/>
    </row>
    <row r="974" ht="12.75" customHeight="1">
      <c r="H974" s="160"/>
    </row>
    <row r="975" ht="12.75" customHeight="1">
      <c r="H975" s="160"/>
    </row>
    <row r="976" ht="12.75" customHeight="1">
      <c r="H976" s="160"/>
    </row>
    <row r="977" ht="12.75" customHeight="1">
      <c r="H977" s="160"/>
    </row>
    <row r="978" ht="12.75" customHeight="1">
      <c r="H978" s="160"/>
    </row>
    <row r="979" ht="12.75" customHeight="1">
      <c r="H979" s="160"/>
    </row>
    <row r="980" ht="12.75" customHeight="1">
      <c r="H980" s="160"/>
    </row>
    <row r="981" ht="12.75" customHeight="1">
      <c r="H981" s="160"/>
    </row>
    <row r="982" ht="12.75" customHeight="1">
      <c r="H982" s="160"/>
    </row>
    <row r="983" ht="12.75" customHeight="1">
      <c r="H983" s="160"/>
    </row>
    <row r="984" ht="12.75" customHeight="1">
      <c r="H984" s="160"/>
    </row>
    <row r="985" ht="12.75" customHeight="1">
      <c r="H985" s="160"/>
    </row>
    <row r="986" ht="12.75" customHeight="1">
      <c r="H986" s="160"/>
    </row>
    <row r="987" ht="12.75" customHeight="1">
      <c r="H987" s="160"/>
    </row>
    <row r="988" ht="12.75" customHeight="1">
      <c r="H988" s="160"/>
    </row>
    <row r="989" ht="12.75" customHeight="1">
      <c r="H989" s="160"/>
    </row>
    <row r="990" ht="12.75" customHeight="1">
      <c r="H990" s="160"/>
    </row>
    <row r="991" ht="12.75" customHeight="1">
      <c r="H991" s="160"/>
    </row>
    <row r="992" ht="12.75" customHeight="1">
      <c r="H992" s="160"/>
    </row>
    <row r="993" ht="12.75" customHeight="1">
      <c r="H993" s="160"/>
    </row>
    <row r="994" ht="12.75" customHeight="1">
      <c r="H994" s="160"/>
    </row>
    <row r="995" ht="12.75" customHeight="1">
      <c r="H995" s="160"/>
    </row>
    <row r="996" ht="12.75" customHeight="1">
      <c r="H996" s="160"/>
    </row>
    <row r="997" ht="12.75" customHeight="1">
      <c r="H997" s="160"/>
    </row>
    <row r="998" ht="12.75" customHeight="1">
      <c r="H998" s="160"/>
    </row>
    <row r="999" ht="12.75" customHeight="1">
      <c r="H999" s="160"/>
    </row>
    <row r="1000" ht="12.75" customHeight="1">
      <c r="H1000" s="160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88"/>
    <col customWidth="1" min="2" max="2" width="10.38"/>
    <col customWidth="1" min="3" max="3" width="2.13"/>
    <col customWidth="1" min="4" max="4" width="11.75"/>
    <col customWidth="1" min="5" max="5" width="2.13"/>
    <col customWidth="1" min="6" max="6" width="12.75"/>
    <col customWidth="1" min="7" max="7" width="2.13"/>
    <col customWidth="1" min="8" max="8" width="10.25"/>
    <col customWidth="1" min="9" max="9" width="2.13"/>
    <col customWidth="1" min="10" max="10" width="10.38"/>
    <col customWidth="1" min="11" max="11" width="2.38"/>
    <col customWidth="1" hidden="1" min="12" max="14" width="8.63"/>
    <col customWidth="1" min="15" max="15" width="10.25"/>
    <col customWidth="1" min="16" max="16" width="31.88"/>
    <col customWidth="1" min="17" max="26" width="8.63"/>
  </cols>
  <sheetData>
    <row r="1" ht="12.75" customHeight="1">
      <c r="B1" s="158" t="s">
        <v>551</v>
      </c>
      <c r="D1" s="158" t="s">
        <v>552</v>
      </c>
      <c r="E1" s="2"/>
      <c r="F1" s="158" t="s">
        <v>553</v>
      </c>
      <c r="G1" s="2"/>
      <c r="H1" s="158" t="s">
        <v>554</v>
      </c>
      <c r="I1" s="2"/>
      <c r="J1" s="158" t="s">
        <v>493</v>
      </c>
      <c r="K1" s="2"/>
    </row>
    <row r="2" ht="12.75" customHeight="1">
      <c r="A2" s="9" t="s">
        <v>12</v>
      </c>
      <c r="B2" s="161">
        <v>1.0</v>
      </c>
      <c r="C2" s="73" t="s">
        <v>13</v>
      </c>
      <c r="D2" s="161">
        <f t="shared" ref="D2:D20" si="1">L2+N2</f>
        <v>3</v>
      </c>
      <c r="E2" s="73" t="s">
        <v>13</v>
      </c>
      <c r="F2" s="166">
        <v>44729.0</v>
      </c>
      <c r="G2" s="73" t="s">
        <v>13</v>
      </c>
      <c r="H2" s="9" t="s">
        <v>555</v>
      </c>
      <c r="I2" s="73" t="s">
        <v>13</v>
      </c>
      <c r="J2" s="161">
        <v>3.0</v>
      </c>
      <c r="K2" s="73" t="s">
        <v>20</v>
      </c>
      <c r="L2" s="4">
        <v>1.0</v>
      </c>
      <c r="M2" s="73" t="s">
        <v>13</v>
      </c>
      <c r="N2" s="4">
        <v>2.0</v>
      </c>
      <c r="P2" s="161" t="str">
        <f t="shared" ref="P2:P20" si="2">CONCAT(A2,B2,C2,D2,E2,TEXT(F2,"aaaa-mm-dd"),G2,H2,I2,J2,K2)</f>
        <v>#N/A</v>
      </c>
    </row>
    <row r="3" ht="12.75" customHeight="1">
      <c r="A3" s="9" t="s">
        <v>12</v>
      </c>
      <c r="B3" s="161">
        <v>2.0</v>
      </c>
      <c r="C3" s="73" t="s">
        <v>13</v>
      </c>
      <c r="D3" s="161">
        <f t="shared" si="1"/>
        <v>4</v>
      </c>
      <c r="E3" s="73" t="s">
        <v>13</v>
      </c>
      <c r="F3" s="166">
        <v>44736.0</v>
      </c>
      <c r="G3" s="73" t="s">
        <v>13</v>
      </c>
      <c r="H3" s="9" t="s">
        <v>556</v>
      </c>
      <c r="I3" s="73" t="s">
        <v>13</v>
      </c>
      <c r="J3" s="161">
        <v>5.0</v>
      </c>
      <c r="K3" s="73" t="s">
        <v>20</v>
      </c>
      <c r="L3" s="4">
        <v>2.0</v>
      </c>
      <c r="M3" s="73" t="s">
        <v>13</v>
      </c>
      <c r="N3" s="4">
        <v>2.0</v>
      </c>
      <c r="P3" s="161" t="str">
        <f t="shared" si="2"/>
        <v>#N/A</v>
      </c>
    </row>
    <row r="4" ht="12.75" customHeight="1">
      <c r="A4" s="9" t="s">
        <v>12</v>
      </c>
      <c r="B4" s="161">
        <v>3.0</v>
      </c>
      <c r="C4" s="73" t="s">
        <v>13</v>
      </c>
      <c r="D4" s="161">
        <f t="shared" si="1"/>
        <v>2</v>
      </c>
      <c r="E4" s="73" t="s">
        <v>13</v>
      </c>
      <c r="F4" s="166">
        <v>44716.0</v>
      </c>
      <c r="G4" s="73" t="s">
        <v>13</v>
      </c>
      <c r="H4" s="9" t="s">
        <v>557</v>
      </c>
      <c r="I4" s="73" t="s">
        <v>13</v>
      </c>
      <c r="J4" s="161">
        <v>8.0</v>
      </c>
      <c r="K4" s="73" t="s">
        <v>20</v>
      </c>
      <c r="L4" s="4">
        <v>0.0</v>
      </c>
      <c r="M4" s="73" t="s">
        <v>13</v>
      </c>
      <c r="N4" s="4">
        <v>2.0</v>
      </c>
      <c r="P4" s="161" t="str">
        <f t="shared" si="2"/>
        <v>#N/A</v>
      </c>
    </row>
    <row r="5" ht="12.75" customHeight="1">
      <c r="A5" s="9" t="s">
        <v>12</v>
      </c>
      <c r="B5" s="161">
        <v>4.0</v>
      </c>
      <c r="C5" s="73" t="s">
        <v>13</v>
      </c>
      <c r="D5" s="161">
        <f t="shared" si="1"/>
        <v>2</v>
      </c>
      <c r="E5" s="73" t="s">
        <v>13</v>
      </c>
      <c r="F5" s="166">
        <v>44724.0</v>
      </c>
      <c r="G5" s="73" t="s">
        <v>13</v>
      </c>
      <c r="H5" s="9" t="s">
        <v>558</v>
      </c>
      <c r="I5" s="73" t="s">
        <v>13</v>
      </c>
      <c r="J5" s="161">
        <v>12.0</v>
      </c>
      <c r="K5" s="73" t="s">
        <v>20</v>
      </c>
      <c r="L5" s="4">
        <v>0.0</v>
      </c>
      <c r="M5" s="73" t="s">
        <v>13</v>
      </c>
      <c r="N5" s="4">
        <v>2.0</v>
      </c>
      <c r="P5" s="161" t="str">
        <f t="shared" si="2"/>
        <v>#N/A</v>
      </c>
    </row>
    <row r="6" ht="12.75" customHeight="1">
      <c r="A6" s="9" t="s">
        <v>12</v>
      </c>
      <c r="B6" s="161">
        <v>5.0</v>
      </c>
      <c r="C6" s="73" t="s">
        <v>13</v>
      </c>
      <c r="D6" s="161">
        <f t="shared" si="1"/>
        <v>2</v>
      </c>
      <c r="E6" s="73" t="s">
        <v>13</v>
      </c>
      <c r="F6" s="166">
        <v>44730.0</v>
      </c>
      <c r="G6" s="73" t="s">
        <v>13</v>
      </c>
      <c r="H6" s="9" t="s">
        <v>555</v>
      </c>
      <c r="I6" s="73" t="s">
        <v>13</v>
      </c>
      <c r="J6" s="161">
        <v>16.0</v>
      </c>
      <c r="K6" s="73" t="s">
        <v>20</v>
      </c>
      <c r="L6" s="4">
        <v>1.0</v>
      </c>
      <c r="M6" s="73" t="s">
        <v>13</v>
      </c>
      <c r="N6" s="4">
        <v>1.0</v>
      </c>
      <c r="P6" s="161" t="str">
        <f t="shared" si="2"/>
        <v>#N/A</v>
      </c>
    </row>
    <row r="7" ht="12.75" customHeight="1">
      <c r="A7" s="9" t="s">
        <v>12</v>
      </c>
      <c r="B7" s="161">
        <v>6.0</v>
      </c>
      <c r="C7" s="73" t="s">
        <v>13</v>
      </c>
      <c r="D7" s="161">
        <f t="shared" si="1"/>
        <v>2</v>
      </c>
      <c r="E7" s="73" t="s">
        <v>13</v>
      </c>
      <c r="F7" s="166">
        <v>44718.0</v>
      </c>
      <c r="G7" s="73" t="s">
        <v>13</v>
      </c>
      <c r="H7" s="9" t="s">
        <v>556</v>
      </c>
      <c r="I7" s="73" t="s">
        <v>13</v>
      </c>
      <c r="J7" s="161">
        <v>20.0</v>
      </c>
      <c r="K7" s="73" t="s">
        <v>20</v>
      </c>
      <c r="L7" s="4">
        <v>0.0</v>
      </c>
      <c r="M7" s="73" t="s">
        <v>13</v>
      </c>
      <c r="N7" s="4">
        <v>2.0</v>
      </c>
      <c r="P7" s="161" t="str">
        <f t="shared" si="2"/>
        <v>#N/A</v>
      </c>
    </row>
    <row r="8" ht="12.75" customHeight="1">
      <c r="A8" s="9" t="s">
        <v>12</v>
      </c>
      <c r="B8" s="161">
        <v>7.0</v>
      </c>
      <c r="C8" s="73" t="s">
        <v>13</v>
      </c>
      <c r="D8" s="161">
        <f t="shared" si="1"/>
        <v>4</v>
      </c>
      <c r="E8" s="73" t="s">
        <v>13</v>
      </c>
      <c r="F8" s="166">
        <v>44722.0</v>
      </c>
      <c r="G8" s="73" t="s">
        <v>13</v>
      </c>
      <c r="H8" s="9" t="s">
        <v>557</v>
      </c>
      <c r="I8" s="73" t="s">
        <v>13</v>
      </c>
      <c r="J8" s="161">
        <v>22.0</v>
      </c>
      <c r="K8" s="73" t="s">
        <v>20</v>
      </c>
      <c r="L8" s="4">
        <v>2.0</v>
      </c>
      <c r="M8" s="73" t="s">
        <v>13</v>
      </c>
      <c r="N8" s="4">
        <v>2.0</v>
      </c>
      <c r="P8" s="161" t="str">
        <f t="shared" si="2"/>
        <v>#N/A</v>
      </c>
    </row>
    <row r="9" ht="12.75" customHeight="1">
      <c r="A9" s="9" t="s">
        <v>12</v>
      </c>
      <c r="B9" s="161">
        <v>8.0</v>
      </c>
      <c r="C9" s="73" t="s">
        <v>13</v>
      </c>
      <c r="D9" s="161">
        <f t="shared" si="1"/>
        <v>2</v>
      </c>
      <c r="E9" s="73" t="s">
        <v>13</v>
      </c>
      <c r="F9" s="166">
        <v>44717.0</v>
      </c>
      <c r="G9" s="73" t="s">
        <v>13</v>
      </c>
      <c r="H9" s="9" t="s">
        <v>558</v>
      </c>
      <c r="I9" s="73" t="s">
        <v>13</v>
      </c>
      <c r="J9" s="161">
        <v>25.0</v>
      </c>
      <c r="K9" s="73" t="s">
        <v>20</v>
      </c>
      <c r="L9" s="4">
        <v>0.0</v>
      </c>
      <c r="M9" s="73" t="s">
        <v>13</v>
      </c>
      <c r="N9" s="4">
        <v>2.0</v>
      </c>
      <c r="P9" s="161" t="str">
        <f t="shared" si="2"/>
        <v>#N/A</v>
      </c>
    </row>
    <row r="10" ht="12.75" customHeight="1">
      <c r="A10" s="9" t="s">
        <v>12</v>
      </c>
      <c r="B10" s="161">
        <v>9.0</v>
      </c>
      <c r="C10" s="73" t="s">
        <v>13</v>
      </c>
      <c r="D10" s="161">
        <f t="shared" si="1"/>
        <v>1</v>
      </c>
      <c r="E10" s="73" t="s">
        <v>13</v>
      </c>
      <c r="F10" s="166">
        <v>44744.0</v>
      </c>
      <c r="G10" s="73" t="s">
        <v>13</v>
      </c>
      <c r="H10" s="9" t="s">
        <v>555</v>
      </c>
      <c r="I10" s="73" t="s">
        <v>13</v>
      </c>
      <c r="J10" s="161">
        <v>28.0</v>
      </c>
      <c r="K10" s="73" t="s">
        <v>20</v>
      </c>
      <c r="L10" s="4">
        <v>0.0</v>
      </c>
      <c r="M10" s="73" t="s">
        <v>13</v>
      </c>
      <c r="N10" s="4">
        <v>1.0</v>
      </c>
      <c r="P10" s="161" t="str">
        <f t="shared" si="2"/>
        <v>#N/A</v>
      </c>
    </row>
    <row r="11" ht="12.75" customHeight="1">
      <c r="A11" s="9" t="s">
        <v>12</v>
      </c>
      <c r="B11" s="161">
        <v>10.0</v>
      </c>
      <c r="C11" s="73" t="s">
        <v>13</v>
      </c>
      <c r="D11" s="161">
        <f t="shared" si="1"/>
        <v>3</v>
      </c>
      <c r="E11" s="73" t="s">
        <v>13</v>
      </c>
      <c r="F11" s="166">
        <v>44751.0</v>
      </c>
      <c r="G11" s="73" t="s">
        <v>13</v>
      </c>
      <c r="H11" s="9" t="s">
        <v>556</v>
      </c>
      <c r="I11" s="73" t="s">
        <v>13</v>
      </c>
      <c r="J11" s="161">
        <v>32.0</v>
      </c>
      <c r="K11" s="73" t="s">
        <v>20</v>
      </c>
      <c r="L11" s="4">
        <v>2.0</v>
      </c>
      <c r="M11" s="73" t="s">
        <v>13</v>
      </c>
      <c r="N11" s="4">
        <v>1.0</v>
      </c>
      <c r="P11" s="161" t="str">
        <f t="shared" si="2"/>
        <v>#N/A</v>
      </c>
    </row>
    <row r="12" ht="12.75" customHeight="1">
      <c r="A12" s="9" t="s">
        <v>12</v>
      </c>
      <c r="B12" s="161">
        <v>11.0</v>
      </c>
      <c r="C12" s="73" t="s">
        <v>13</v>
      </c>
      <c r="D12" s="161">
        <f t="shared" si="1"/>
        <v>2</v>
      </c>
      <c r="E12" s="73" t="s">
        <v>13</v>
      </c>
      <c r="F12" s="166">
        <v>44757.0</v>
      </c>
      <c r="G12" s="73" t="s">
        <v>13</v>
      </c>
      <c r="H12" s="9" t="s">
        <v>557</v>
      </c>
      <c r="I12" s="73" t="s">
        <v>13</v>
      </c>
      <c r="J12" s="161">
        <v>36.0</v>
      </c>
      <c r="K12" s="73" t="s">
        <v>20</v>
      </c>
      <c r="L12" s="4">
        <v>0.0</v>
      </c>
      <c r="M12" s="73" t="s">
        <v>13</v>
      </c>
      <c r="N12" s="4">
        <v>2.0</v>
      </c>
      <c r="P12" s="161" t="str">
        <f t="shared" si="2"/>
        <v>#N/A</v>
      </c>
    </row>
    <row r="13" ht="12.75" customHeight="1">
      <c r="A13" s="9" t="s">
        <v>12</v>
      </c>
      <c r="B13" s="161">
        <v>12.0</v>
      </c>
      <c r="C13" s="73" t="s">
        <v>13</v>
      </c>
      <c r="D13" s="161">
        <f t="shared" si="1"/>
        <v>3</v>
      </c>
      <c r="E13" s="73" t="s">
        <v>13</v>
      </c>
      <c r="F13" s="166">
        <v>44757.0</v>
      </c>
      <c r="G13" s="73" t="s">
        <v>13</v>
      </c>
      <c r="H13" s="9" t="s">
        <v>558</v>
      </c>
      <c r="I13" s="73" t="s">
        <v>13</v>
      </c>
      <c r="J13" s="161">
        <v>38.0</v>
      </c>
      <c r="K13" s="73" t="s">
        <v>20</v>
      </c>
      <c r="L13" s="4">
        <v>1.0</v>
      </c>
      <c r="M13" s="73" t="s">
        <v>13</v>
      </c>
      <c r="N13" s="4">
        <v>2.0</v>
      </c>
      <c r="P13" s="161" t="str">
        <f t="shared" si="2"/>
        <v>#N/A</v>
      </c>
    </row>
    <row r="14" ht="12.75" customHeight="1">
      <c r="A14" s="9" t="s">
        <v>12</v>
      </c>
      <c r="B14" s="161">
        <v>13.0</v>
      </c>
      <c r="C14" s="73" t="s">
        <v>13</v>
      </c>
      <c r="D14" s="161">
        <f t="shared" si="1"/>
        <v>3</v>
      </c>
      <c r="E14" s="73" t="s">
        <v>13</v>
      </c>
      <c r="F14" s="166">
        <v>44761.0</v>
      </c>
      <c r="G14" s="73" t="s">
        <v>13</v>
      </c>
      <c r="H14" s="9" t="s">
        <v>555</v>
      </c>
      <c r="I14" s="73" t="s">
        <v>13</v>
      </c>
      <c r="J14" s="161">
        <v>41.0</v>
      </c>
      <c r="K14" s="73" t="s">
        <v>20</v>
      </c>
      <c r="L14" s="4">
        <v>1.0</v>
      </c>
      <c r="M14" s="73" t="s">
        <v>13</v>
      </c>
      <c r="N14" s="4">
        <v>2.0</v>
      </c>
      <c r="P14" s="161" t="str">
        <f t="shared" si="2"/>
        <v>#N/A</v>
      </c>
    </row>
    <row r="15" ht="12.75" customHeight="1">
      <c r="A15" s="9" t="s">
        <v>12</v>
      </c>
      <c r="B15" s="161">
        <v>14.0</v>
      </c>
      <c r="C15" s="73" t="s">
        <v>13</v>
      </c>
      <c r="D15" s="161">
        <f t="shared" si="1"/>
        <v>1</v>
      </c>
      <c r="E15" s="73" t="s">
        <v>13</v>
      </c>
      <c r="F15" s="166">
        <v>44767.0</v>
      </c>
      <c r="G15" s="73" t="s">
        <v>13</v>
      </c>
      <c r="H15" s="9" t="s">
        <v>556</v>
      </c>
      <c r="I15" s="73" t="s">
        <v>13</v>
      </c>
      <c r="J15" s="161">
        <v>44.0</v>
      </c>
      <c r="K15" s="73" t="s">
        <v>20</v>
      </c>
      <c r="L15" s="4">
        <v>0.0</v>
      </c>
      <c r="M15" s="73" t="s">
        <v>13</v>
      </c>
      <c r="N15" s="4">
        <v>1.0</v>
      </c>
      <c r="P15" s="161" t="str">
        <f t="shared" si="2"/>
        <v>#N/A</v>
      </c>
    </row>
    <row r="16" ht="12.75" customHeight="1">
      <c r="A16" s="9" t="s">
        <v>12</v>
      </c>
      <c r="B16" s="161">
        <v>15.0</v>
      </c>
      <c r="C16" s="73" t="s">
        <v>13</v>
      </c>
      <c r="D16" s="161">
        <f t="shared" si="1"/>
        <v>1</v>
      </c>
      <c r="E16" s="73" t="s">
        <v>13</v>
      </c>
      <c r="F16" s="166">
        <v>44759.0</v>
      </c>
      <c r="G16" s="73" t="s">
        <v>13</v>
      </c>
      <c r="H16" s="9" t="s">
        <v>557</v>
      </c>
      <c r="I16" s="73" t="s">
        <v>13</v>
      </c>
      <c r="J16" s="161">
        <v>48.0</v>
      </c>
      <c r="K16" s="73" t="s">
        <v>20</v>
      </c>
      <c r="L16" s="4">
        <v>0.0</v>
      </c>
      <c r="M16" s="73" t="s">
        <v>13</v>
      </c>
      <c r="N16" s="4">
        <v>1.0</v>
      </c>
      <c r="P16" s="161" t="str">
        <f t="shared" si="2"/>
        <v>#N/A</v>
      </c>
    </row>
    <row r="17" ht="12.75" customHeight="1">
      <c r="A17" s="9" t="s">
        <v>12</v>
      </c>
      <c r="B17" s="161">
        <v>16.0</v>
      </c>
      <c r="C17" s="73" t="s">
        <v>13</v>
      </c>
      <c r="D17" s="161">
        <f t="shared" si="1"/>
        <v>1</v>
      </c>
      <c r="E17" s="73" t="s">
        <v>13</v>
      </c>
      <c r="F17" s="166">
        <v>44763.0</v>
      </c>
      <c r="G17" s="73" t="s">
        <v>13</v>
      </c>
      <c r="H17" s="9" t="s">
        <v>558</v>
      </c>
      <c r="I17" s="73" t="s">
        <v>13</v>
      </c>
      <c r="J17" s="161">
        <v>52.0</v>
      </c>
      <c r="K17" s="73" t="s">
        <v>20</v>
      </c>
      <c r="L17" s="4">
        <v>0.0</v>
      </c>
      <c r="M17" s="73" t="s">
        <v>13</v>
      </c>
      <c r="N17" s="4">
        <v>1.0</v>
      </c>
      <c r="P17" s="161" t="str">
        <f t="shared" si="2"/>
        <v>#N/A</v>
      </c>
    </row>
    <row r="18" ht="12.75" customHeight="1">
      <c r="A18" s="9" t="s">
        <v>12</v>
      </c>
      <c r="B18" s="161">
        <v>17.0</v>
      </c>
      <c r="C18" s="73" t="s">
        <v>13</v>
      </c>
      <c r="D18" s="161">
        <f t="shared" si="1"/>
        <v>2</v>
      </c>
      <c r="E18" s="73" t="s">
        <v>13</v>
      </c>
      <c r="F18" s="166">
        <v>44765.0</v>
      </c>
      <c r="G18" s="73" t="s">
        <v>13</v>
      </c>
      <c r="H18" s="9" t="s">
        <v>555</v>
      </c>
      <c r="I18" s="73" t="s">
        <v>13</v>
      </c>
      <c r="J18" s="161">
        <v>54.0</v>
      </c>
      <c r="K18" s="73" t="s">
        <v>20</v>
      </c>
      <c r="L18" s="4">
        <v>1.0</v>
      </c>
      <c r="M18" s="73" t="s">
        <v>13</v>
      </c>
      <c r="N18" s="4">
        <v>1.0</v>
      </c>
      <c r="P18" s="161" t="str">
        <f t="shared" si="2"/>
        <v>#N/A</v>
      </c>
    </row>
    <row r="19" ht="12.75" customHeight="1">
      <c r="A19" s="9" t="s">
        <v>12</v>
      </c>
      <c r="B19" s="161">
        <v>18.0</v>
      </c>
      <c r="C19" s="73" t="s">
        <v>13</v>
      </c>
      <c r="D19" s="161">
        <f t="shared" si="1"/>
        <v>1</v>
      </c>
      <c r="E19" s="73" t="s">
        <v>13</v>
      </c>
      <c r="F19" s="166">
        <v>44769.0</v>
      </c>
      <c r="G19" s="73" t="s">
        <v>13</v>
      </c>
      <c r="H19" s="9" t="s">
        <v>556</v>
      </c>
      <c r="I19" s="73" t="s">
        <v>13</v>
      </c>
      <c r="J19" s="161">
        <v>57.0</v>
      </c>
      <c r="K19" s="73" t="s">
        <v>20</v>
      </c>
      <c r="L19" s="4">
        <v>0.0</v>
      </c>
      <c r="M19" s="73" t="s">
        <v>13</v>
      </c>
      <c r="N19" s="4">
        <v>1.0</v>
      </c>
      <c r="P19" s="161" t="str">
        <f t="shared" si="2"/>
        <v>#N/A</v>
      </c>
    </row>
    <row r="20" ht="12.75" customHeight="1">
      <c r="A20" s="9" t="s">
        <v>12</v>
      </c>
      <c r="B20" s="161">
        <v>19.0</v>
      </c>
      <c r="C20" s="73" t="s">
        <v>13</v>
      </c>
      <c r="D20" s="161">
        <f t="shared" si="1"/>
        <v>1</v>
      </c>
      <c r="E20" s="73" t="s">
        <v>13</v>
      </c>
      <c r="F20" s="166">
        <v>44648.0</v>
      </c>
      <c r="G20" s="73" t="s">
        <v>13</v>
      </c>
      <c r="H20" s="9" t="s">
        <v>557</v>
      </c>
      <c r="I20" s="73" t="s">
        <v>13</v>
      </c>
      <c r="J20" s="161">
        <v>60.0</v>
      </c>
      <c r="K20" s="156" t="s">
        <v>384</v>
      </c>
      <c r="L20" s="4">
        <v>0.0</v>
      </c>
      <c r="M20" s="73" t="s">
        <v>13</v>
      </c>
      <c r="N20" s="4">
        <v>1.0</v>
      </c>
      <c r="P20" s="161" t="str">
        <f t="shared" si="2"/>
        <v>#N/A</v>
      </c>
    </row>
    <row r="21" ht="12.75" customHeight="1">
      <c r="H21" s="9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orientation="landscape"/>
  <drawing r:id="rId1"/>
</worksheet>
</file>