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urses at VR1\2022\KTH 1\"/>
    </mc:Choice>
  </mc:AlternateContent>
  <bookViews>
    <workbookView xWindow="0" yWindow="0" windowWidth="22890" windowHeight="12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1" i="1"/>
  <c r="G12" i="1"/>
  <c r="G9" i="1"/>
  <c r="G10" i="1"/>
  <c r="G11" i="1"/>
  <c r="G13" i="1"/>
  <c r="G14" i="1"/>
  <c r="G15" i="1"/>
  <c r="G8" i="1"/>
  <c r="D9" i="1"/>
  <c r="D10" i="1"/>
  <c r="D11" i="1"/>
  <c r="D12" i="1"/>
  <c r="D13" i="1"/>
  <c r="D14" i="1"/>
  <c r="D15" i="1"/>
  <c r="D8" i="1"/>
  <c r="G3" i="1"/>
  <c r="C3" i="1"/>
  <c r="C2" i="1"/>
  <c r="G2" i="1" s="1"/>
  <c r="C22" i="1" l="1"/>
</calcChain>
</file>

<file path=xl/sharedStrings.xml><?xml version="1.0" encoding="utf-8"?>
<sst xmlns="http://schemas.openxmlformats.org/spreadsheetml/2006/main" count="16" uniqueCount="12">
  <si>
    <t>Integral</t>
  </si>
  <si>
    <t>A</t>
  </si>
  <si>
    <t>width</t>
  </si>
  <si>
    <t>N_0</t>
  </si>
  <si>
    <t>rho_0</t>
  </si>
  <si>
    <t>Count</t>
  </si>
  <si>
    <t>rod position</t>
  </si>
  <si>
    <t>N</t>
  </si>
  <si>
    <t>rod position (mm)</t>
  </si>
  <si>
    <t>N_B</t>
  </si>
  <si>
    <t>N_T</t>
  </si>
  <si>
    <t>rho_x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</si>
</sst>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rod calibration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3.4576698916136066E-2"/>
          <c:y val="0.14320649892554879"/>
          <c:w val="0.90032800742380947"/>
          <c:h val="0.8135513438937855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rho_x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0.20184700949720841"/>
                  <c:y val="3.838045849522873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Sheet1!$A$8:$A$15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680</c:v>
                </c:pt>
              </c:numCache>
            </c:numRef>
          </c:xVal>
          <c:yVal>
            <c:numRef>
              <c:f>Sheet1!$G$8:$G$15</c:f>
              <c:numCache>
                <c:formatCode>General</c:formatCode>
                <c:ptCount val="8"/>
                <c:pt idx="0">
                  <c:v>0</c:v>
                </c:pt>
                <c:pt idx="1">
                  <c:v>3.9056528140053212E-2</c:v>
                </c:pt>
                <c:pt idx="2">
                  <c:v>0.19572481275124456</c:v>
                </c:pt>
                <c:pt idx="3">
                  <c:v>0.51876218935650076</c:v>
                </c:pt>
                <c:pt idx="4">
                  <c:v>0.9039573123236001</c:v>
                </c:pt>
                <c:pt idx="5">
                  <c:v>1.2333912262695148</c:v>
                </c:pt>
                <c:pt idx="6">
                  <c:v>1.4332485396756205</c:v>
                </c:pt>
                <c:pt idx="7">
                  <c:v>1.5049999999999997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4-454D-AD89-ECC1D4F84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533864"/>
        <c:axId val="456534192"/>
      </c:scatterChart>
      <c:valAx>
        <c:axId val="45653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Control rod position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56534192"/>
        <c:crosses val="autoZero"/>
        <c:crossBetween val="midCat"/>
      </c:valAx>
      <c:valAx>
        <c:axId val="456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reactivity (beta_eff)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5653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</xdr:row>
      <xdr:rowOff>80961</xdr:rowOff>
    </xdr:from>
    <xdr:to>
      <xdr:col>20</xdr:col>
      <xdr:colOff>457199</xdr:colOff>
      <xdr:row>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1" sqref="B21"/>
    </sheetView>
  </sheetViews>
  <sheetFormatPr defaultRowHeight="15" x14ac:dyDescent="0.25"/>
  <cols>
    <col min="1" max="1" width="19" style="1" customWidth="1"/>
    <col min="2" max="6" width="9.140625" style="1"/>
    <col min="7" max="7" width="14.140625" style="1" customWidth="1"/>
  </cols>
  <sheetData>
    <row r="1" spans="1:7" x14ac:dyDescent="0.25">
      <c r="A1" s="1" t="s">
        <v>5</v>
      </c>
      <c r="B1" s="1" t="s">
        <v>2</v>
      </c>
      <c r="C1" s="1" t="s">
        <v>3</v>
      </c>
      <c r="D1" s="1" t="s">
        <v>0</v>
      </c>
      <c r="E1" s="1" t="s">
        <v>2</v>
      </c>
      <c r="F1" s="1" t="s">
        <v>1</v>
      </c>
      <c r="G1" s="1" t="s">
        <v>4</v>
      </c>
    </row>
    <row r="2" spans="1:7" x14ac:dyDescent="0.25">
      <c r="A2" s="2">
        <v>1971180</v>
      </c>
      <c r="B2" s="2">
        <v>100</v>
      </c>
      <c r="C2" s="2">
        <f>A2/B2</f>
        <v>19711.8</v>
      </c>
      <c r="D2" s="1">
        <v>170473</v>
      </c>
      <c r="E2" s="1">
        <v>570</v>
      </c>
      <c r="F2" s="1">
        <v>12.954000000000001</v>
      </c>
      <c r="G2" s="2">
        <f>C2*F2/D2</f>
        <v>1.4978715526798967</v>
      </c>
    </row>
    <row r="3" spans="1:7" x14ac:dyDescent="0.25">
      <c r="A3" s="1">
        <v>284041</v>
      </c>
      <c r="B3" s="1">
        <v>300</v>
      </c>
      <c r="C3" s="2">
        <f>A3/B3</f>
        <v>946.80333333333328</v>
      </c>
      <c r="D3" s="1">
        <v>8129</v>
      </c>
      <c r="E3" s="1">
        <v>368</v>
      </c>
      <c r="F3" s="1">
        <v>12.954000000000001</v>
      </c>
      <c r="G3" s="2">
        <f>C3*F3/D3</f>
        <v>1.5087821847705747</v>
      </c>
    </row>
    <row r="7" spans="1:7" x14ac:dyDescent="0.25">
      <c r="A7" s="1" t="s">
        <v>8</v>
      </c>
      <c r="B7" s="1" t="s">
        <v>7</v>
      </c>
      <c r="C7" s="1" t="s">
        <v>2</v>
      </c>
      <c r="D7" s="1" t="s">
        <v>3</v>
      </c>
      <c r="E7" s="1" t="s">
        <v>9</v>
      </c>
      <c r="F7" s="1" t="s">
        <v>10</v>
      </c>
      <c r="G7" s="1" t="s">
        <v>11</v>
      </c>
    </row>
    <row r="8" spans="1:7" x14ac:dyDescent="0.25">
      <c r="A8" s="1">
        <v>0</v>
      </c>
      <c r="B8" s="1">
        <v>73069</v>
      </c>
      <c r="C8" s="1">
        <v>100</v>
      </c>
      <c r="D8" s="1">
        <f>B8/C8</f>
        <v>730.69</v>
      </c>
      <c r="E8" s="1">
        <v>73069</v>
      </c>
      <c r="F8" s="1">
        <v>364292</v>
      </c>
      <c r="G8" s="1">
        <f>1.505 * (1/B8 - 1/E8) / (1/F8 - 1/E8)</f>
        <v>0</v>
      </c>
    </row>
    <row r="9" spans="1:7" x14ac:dyDescent="0.25">
      <c r="A9" s="1">
        <v>100</v>
      </c>
      <c r="B9" s="1">
        <v>74617</v>
      </c>
      <c r="C9" s="1">
        <v>100</v>
      </c>
      <c r="D9" s="1">
        <f t="shared" ref="D9:D15" si="0">B9/C9</f>
        <v>746.17</v>
      </c>
      <c r="E9" s="1">
        <v>73069</v>
      </c>
      <c r="F9" s="1">
        <v>364292</v>
      </c>
      <c r="G9" s="1">
        <f t="shared" ref="G9:G15" si="1">1.505 * (1/B9 - 1/E9) / (1/F9 - 1/E9)</f>
        <v>3.9056528140053212E-2</v>
      </c>
    </row>
    <row r="10" spans="1:7" x14ac:dyDescent="0.25">
      <c r="A10" s="1">
        <v>200</v>
      </c>
      <c r="B10" s="1">
        <v>81547</v>
      </c>
      <c r="C10" s="1">
        <v>100</v>
      </c>
      <c r="D10" s="1">
        <f t="shared" si="0"/>
        <v>815.47</v>
      </c>
      <c r="E10" s="1">
        <v>73069</v>
      </c>
      <c r="F10" s="1">
        <v>364292</v>
      </c>
      <c r="G10" s="1">
        <f t="shared" si="1"/>
        <v>0.19572481275124456</v>
      </c>
    </row>
    <row r="11" spans="1:7" x14ac:dyDescent="0.25">
      <c r="A11" s="1">
        <v>300</v>
      </c>
      <c r="B11" s="1">
        <v>100862</v>
      </c>
      <c r="C11" s="1">
        <v>100</v>
      </c>
      <c r="D11" s="1">
        <f t="shared" si="0"/>
        <v>1008.62</v>
      </c>
      <c r="E11" s="1">
        <v>73069</v>
      </c>
      <c r="F11" s="1">
        <v>364292</v>
      </c>
      <c r="G11" s="1">
        <f t="shared" si="1"/>
        <v>0.51876218935650076</v>
      </c>
    </row>
    <row r="12" spans="1:7" x14ac:dyDescent="0.25">
      <c r="A12" s="1">
        <v>400</v>
      </c>
      <c r="B12" s="1">
        <v>140561</v>
      </c>
      <c r="C12" s="1">
        <v>100</v>
      </c>
      <c r="D12" s="1">
        <f t="shared" si="0"/>
        <v>1405.61</v>
      </c>
      <c r="E12" s="1">
        <v>73069</v>
      </c>
      <c r="F12" s="1">
        <v>364292</v>
      </c>
      <c r="G12" s="1">
        <f t="shared" si="1"/>
        <v>0.9039573123236001</v>
      </c>
    </row>
    <row r="13" spans="1:7" x14ac:dyDescent="0.25">
      <c r="A13" s="1">
        <v>500</v>
      </c>
      <c r="B13" s="1">
        <v>211886</v>
      </c>
      <c r="C13" s="1">
        <v>100</v>
      </c>
      <c r="D13" s="1">
        <f t="shared" si="0"/>
        <v>2118.86</v>
      </c>
      <c r="E13" s="1">
        <v>73069</v>
      </c>
      <c r="F13" s="1">
        <v>364292</v>
      </c>
      <c r="G13" s="1">
        <f t="shared" si="1"/>
        <v>1.2333912262695148</v>
      </c>
    </row>
    <row r="14" spans="1:7" x14ac:dyDescent="0.25">
      <c r="A14" s="1">
        <v>600</v>
      </c>
      <c r="B14" s="1">
        <v>306124</v>
      </c>
      <c r="C14" s="1">
        <v>100</v>
      </c>
      <c r="D14" s="1">
        <f t="shared" si="0"/>
        <v>3061.24</v>
      </c>
      <c r="E14" s="1">
        <v>73069</v>
      </c>
      <c r="F14" s="1">
        <v>364292</v>
      </c>
      <c r="G14" s="1">
        <f t="shared" si="1"/>
        <v>1.4332485396756205</v>
      </c>
    </row>
    <row r="15" spans="1:7" x14ac:dyDescent="0.25">
      <c r="A15" s="1">
        <v>680</v>
      </c>
      <c r="B15" s="1">
        <v>364292</v>
      </c>
      <c r="C15" s="1">
        <v>100</v>
      </c>
      <c r="D15" s="1">
        <f t="shared" si="0"/>
        <v>3642.92</v>
      </c>
      <c r="E15" s="1">
        <v>73069</v>
      </c>
      <c r="F15" s="1">
        <v>364292</v>
      </c>
      <c r="G15" s="1">
        <f t="shared" si="1"/>
        <v>1.5049999999999997</v>
      </c>
    </row>
    <row r="20" spans="1:3" x14ac:dyDescent="0.25">
      <c r="A20" s="1" t="s">
        <v>6</v>
      </c>
      <c r="B20" s="1" t="s">
        <v>11</v>
      </c>
    </row>
    <row r="21" spans="1:3" x14ac:dyDescent="0.25">
      <c r="A21" s="1">
        <v>449</v>
      </c>
      <c r="B21" s="1">
        <f xml:space="preserve"> - 0.0000000000000000689 * A21^6 + 0.000000000000207 * A21^5 - 0.000000000224 * A21^4 + 0.0000000964 * A21^3 -0.0000102 * A21^2 + 0.000652 * A21 + 0.000018</f>
        <v>1.0713647018933206</v>
      </c>
    </row>
    <row r="22" spans="1:3" x14ac:dyDescent="0.25">
      <c r="A22" s="1">
        <v>485</v>
      </c>
      <c r="B22" s="1">
        <f xml:space="preserve"> - 0.0000000000000000689 * A22^6 + 0.000000000000207 * A22^5 - 0.000000000224 * A22^4 + 0.0000000964 * A22^3 -0.0000102 * A22^2 + 0.000652 * A22 + 0.000018</f>
        <v>1.1787426146904993</v>
      </c>
      <c r="C22" s="1">
        <f>B22-B21</f>
        <v>0.10737791279717879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2022-11-28T08:49:31Z</dcterms:created>
  <dcterms:modified xsi:type="dcterms:W3CDTF">2022-11-28T10:39:47Z</dcterms:modified>
</cp:coreProperties>
</file>