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OlfactoryBulb\"/>
    </mc:Choice>
  </mc:AlternateContent>
  <bookViews>
    <workbookView xWindow="0" yWindow="0" windowWidth="28800" windowHeight="12330"/>
  </bookViews>
  <sheets>
    <sheet name="mc_property_scores" sheetId="1" r:id="rId1"/>
  </sheets>
  <definedNames>
    <definedName name="_xlnm._FilterDatabase" localSheetId="0" hidden="1">mc_property_scores!$A$1:$U$27</definedName>
  </definedNames>
  <calcPr calcId="0"/>
</workbook>
</file>

<file path=xl/calcChain.xml><?xml version="1.0" encoding="utf-8"?>
<calcChain xmlns="http://schemas.openxmlformats.org/spreadsheetml/2006/main">
  <c r="S13" i="1" l="1"/>
  <c r="Q13" i="1"/>
  <c r="O13" i="1"/>
  <c r="M13" i="1"/>
  <c r="F13" i="1"/>
  <c r="I13" i="1"/>
  <c r="J13" i="1"/>
  <c r="E13" i="1"/>
  <c r="D13" i="1" l="1"/>
  <c r="B13" i="1"/>
  <c r="B3" i="1" l="1"/>
  <c r="D3" i="1" s="1"/>
  <c r="B4" i="1"/>
  <c r="D4" i="1" s="1"/>
  <c r="B5" i="1"/>
  <c r="D5" i="1" s="1"/>
  <c r="B6" i="1"/>
  <c r="D6" i="1" s="1"/>
  <c r="B7" i="1"/>
  <c r="D7" i="1" s="1"/>
  <c r="B8" i="1"/>
  <c r="D8" i="1" s="1"/>
  <c r="B9" i="1"/>
  <c r="D9" i="1" s="1"/>
  <c r="B10" i="1"/>
  <c r="D10" i="1" s="1"/>
  <c r="B11" i="1"/>
  <c r="D11" i="1" s="1"/>
  <c r="B12" i="1"/>
  <c r="D12" i="1" s="1"/>
  <c r="B14" i="1"/>
  <c r="D14" i="1" s="1"/>
  <c r="B15" i="1"/>
  <c r="D15" i="1" s="1"/>
  <c r="B16" i="1"/>
  <c r="D16" i="1" s="1"/>
  <c r="B17" i="1"/>
  <c r="D17" i="1" s="1"/>
  <c r="B18" i="1"/>
  <c r="D18" i="1" s="1"/>
  <c r="B19" i="1"/>
  <c r="D19" i="1" s="1"/>
  <c r="B20" i="1"/>
  <c r="D20" i="1" s="1"/>
  <c r="B21" i="1"/>
  <c r="D21" i="1" s="1"/>
  <c r="B22" i="1"/>
  <c r="D22" i="1" s="1"/>
  <c r="B23" i="1"/>
  <c r="D23" i="1" s="1"/>
  <c r="B24" i="1"/>
  <c r="D24" i="1" s="1"/>
  <c r="B25" i="1"/>
  <c r="D25" i="1" s="1"/>
  <c r="B26" i="1"/>
  <c r="D26" i="1" s="1"/>
  <c r="B27" i="1"/>
  <c r="D27" i="1" s="1"/>
  <c r="B2" i="1"/>
  <c r="D2" i="1" s="1"/>
</calcChain>
</file>

<file path=xl/sharedStrings.xml><?xml version="1.0" encoding="utf-8"?>
<sst xmlns="http://schemas.openxmlformats.org/spreadsheetml/2006/main" count="80" uniqueCount="79">
  <si>
    <t>AfterHyperpolarizationAmplitudeTest</t>
  </si>
  <si>
    <t>AfterHyperpolarizationTimeTest</t>
  </si>
  <si>
    <t>CellCapacitanceTest</t>
  </si>
  <si>
    <t>FISlopeTest</t>
  </si>
  <si>
    <t>ISICVTest</t>
  </si>
  <si>
    <t>InputResistanceTest</t>
  </si>
  <si>
    <t>MembraneTimeConstantTest</t>
  </si>
  <si>
    <t>ReboundSpikingTest</t>
  </si>
  <si>
    <t>RestingVoltageTest</t>
  </si>
  <si>
    <t>RheobaseTest</t>
  </si>
  <si>
    <t>SagVoltageTest</t>
  </si>
  <si>
    <t>SpikeAccommodationTest</t>
  </si>
  <si>
    <t>SpikeAccommodationTimeConstantTest</t>
  </si>
  <si>
    <t>SpikeAmplitudeTest</t>
  </si>
  <si>
    <t>SpikeHalfWidthTest</t>
  </si>
  <si>
    <t>SpikePeakTest</t>
  </si>
  <si>
    <t>SpikeThresholdTest</t>
  </si>
  <si>
    <t>model</t>
  </si>
  <si>
    <t>model_score</t>
  </si>
  <si>
    <t>prev_ob_models.Chen2002.isolated_cells.MC</t>
  </si>
  <si>
    <t>prev_ob_models.Saghatelyan2005.isolated_cells.MC</t>
  </si>
  <si>
    <t>prev_ob_models.Short2016.isolated_cells.MC</t>
  </si>
  <si>
    <t>prev_ob_models.McTavish2012.isolated_cells.MC</t>
  </si>
  <si>
    <t>prev_ob_models.Yu2012.isolated_cells.MC</t>
  </si>
  <si>
    <t>prev_ob_models.Migliore2008microcircuits.isolated_cells.MC</t>
  </si>
  <si>
    <t>prev_ob_models.Migliore2005GJs.isolated_cells.MC</t>
  </si>
  <si>
    <t>prev_ob_models.Migliore2007columns.isolated_cells.MC</t>
  </si>
  <si>
    <t>prev_ob_models.MiglioreMcTavish2013.isolated_cells.MC</t>
  </si>
  <si>
    <t>prev_ob_models.Shen1999.isolated_cells.MC</t>
  </si>
  <si>
    <t>prev_ob_models.BhallaBower1993.isolated_cells.MC</t>
  </si>
  <si>
    <t>prev_ob_models.Djurisic2008.isolated_cells.MC</t>
  </si>
  <si>
    <t>prev_ob_models.David2008.isolated_cells.MC</t>
  </si>
  <si>
    <t>prev_ob_models.KaplanLansner2014.isolated_cells.MC</t>
  </si>
  <si>
    <t>prev_ob_models.LiCleland2013.isolated_cells.MC</t>
  </si>
  <si>
    <t>prev_ob_models.Davison2000.isolated_cells.MC</t>
  </si>
  <si>
    <t>prev_ob_models.Migliore2015operators.isolated_cells.MC</t>
  </si>
  <si>
    <t>prev_ob_models.Oconnor2012.isolated_cells.MC2</t>
  </si>
  <si>
    <t>prev_ob_models.RubinCleland2006.isolated_cells.MC</t>
  </si>
  <si>
    <t>prev_ob_models.Migliore2014bulb3d.isolated_cells.MC</t>
  </si>
  <si>
    <t>prev_ob_models.Oconnor2012.isolated_cells.MC6</t>
  </si>
  <si>
    <t>prev_ob_models.Oconnor2012.isolated_cells.MC3</t>
  </si>
  <si>
    <t>prev_ob_models.Oconnor2012.isolated_cells.MC5</t>
  </si>
  <si>
    <t>prev_ob_models.Oconnor2012.isolated_cells.MC4</t>
  </si>
  <si>
    <t>prev_ob_models.Oconnor2012.isolated_cells.MC1</t>
  </si>
  <si>
    <t>Passive Score</t>
  </si>
  <si>
    <t xml:space="preserve">	AfterHyperpolarizationTimeTest</t>
  </si>
  <si>
    <t xml:space="preserve">	CellCapacitanceTest</t>
  </si>
  <si>
    <t xml:space="preserve">	FISlopeTest</t>
  </si>
  <si>
    <t xml:space="preserve">	ISICVTest</t>
  </si>
  <si>
    <t xml:space="preserve">	InputResistanceTest</t>
  </si>
  <si>
    <t xml:space="preserve">	MembraneTimeConstantTest</t>
  </si>
  <si>
    <t xml:space="preserve">	ReboundSpikingTest</t>
  </si>
  <si>
    <t xml:space="preserve">	RestingVoltageTest</t>
  </si>
  <si>
    <t xml:space="preserve">	RheobaseTest</t>
  </si>
  <si>
    <t xml:space="preserve">	SagVoltageTest</t>
  </si>
  <si>
    <t xml:space="preserve">	SpikeAccommodationTest</t>
  </si>
  <si>
    <t xml:space="preserve">	SpikeAccommodationTimeConstantTest</t>
  </si>
  <si>
    <t xml:space="preserve">	SpikeAmplitudeTest</t>
  </si>
  <si>
    <t xml:space="preserve">	SpikeHalfWidthTest</t>
  </si>
  <si>
    <t xml:space="preserve">	SpikePeakTest</t>
  </si>
  <si>
    <t xml:space="preserve">	SpikeThresholdTest</t>
  </si>
  <si>
    <t xml:space="preserve">	-0.6205337478947767</t>
  </si>
  <si>
    <t xml:space="preserve">	-1.8526776769848046</t>
  </si>
  <si>
    <t xml:space="preserve">	1.631578947368421</t>
  </si>
  <si>
    <t xml:space="preserve">	-1.1376037291708379</t>
  </si>
  <si>
    <t xml:space="preserve">	1.7986612845348584</t>
  </si>
  <si>
    <t xml:space="preserve">	-1.901390842230963</t>
  </si>
  <si>
    <t xml:space="preserve">	0.0</t>
  </si>
  <si>
    <t xml:space="preserve">	0.5804299877377849</t>
  </si>
  <si>
    <t xml:space="preserve">	-0.3701829310983143</t>
  </si>
  <si>
    <t xml:space="preserve">	1.6506098872854416</t>
  </si>
  <si>
    <t xml:space="preserve">	-0.1632643145070731</t>
  </si>
  <si>
    <t xml:space="preserve">	2.949709676756778</t>
  </si>
  <si>
    <t xml:space="preserve">	-1.7198275862069814</t>
  </si>
  <si>
    <t xml:space="preserve">	2.545172884571633</t>
  </si>
  <si>
    <t xml:space="preserve">	5.297800977604131</t>
  </si>
  <si>
    <t xml:space="preserve">	1.8522025582009554</t>
  </si>
  <si>
    <t xml:space="preserve">	0.8127361860583252</t>
  </si>
  <si>
    <t>Birgiolas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</si>
</sst>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" fontId="0" fillId="0" borderId="0" xfId="0" applyNumberFormat="1"/>
    <xf numFmtId="2" fontId="0" fillId="33" borderId="0" xfId="0" applyNumberFormat="1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" sqref="C2"/>
    </sheetView>
  </sheetViews>
  <sheetFormatPr defaultRowHeight="15" x14ac:dyDescent="0.25"/>
  <cols>
    <col min="1" max="1" width="56.85546875" bestFit="1" customWidth="1"/>
    <col min="2" max="2" width="16.7109375" customWidth="1"/>
    <col min="5" max="21" width="16.7109375" customWidth="1"/>
  </cols>
  <sheetData>
    <row r="1" spans="1:21" x14ac:dyDescent="0.25">
      <c r="A1" t="s">
        <v>17</v>
      </c>
      <c r="B1" t="s">
        <v>44</v>
      </c>
      <c r="C1" t="s">
        <v>18</v>
      </c>
      <c r="E1" t="s">
        <v>10</v>
      </c>
      <c r="F1" t="s">
        <v>8</v>
      </c>
      <c r="G1" t="s">
        <v>5</v>
      </c>
      <c r="H1" t="s">
        <v>6</v>
      </c>
      <c r="I1" t="s">
        <v>2</v>
      </c>
      <c r="J1" t="s">
        <v>7</v>
      </c>
      <c r="K1" t="s">
        <v>9</v>
      </c>
      <c r="L1" t="s">
        <v>0</v>
      </c>
      <c r="M1" t="s">
        <v>1</v>
      </c>
      <c r="N1" t="s">
        <v>13</v>
      </c>
      <c r="O1" t="s">
        <v>14</v>
      </c>
      <c r="P1" t="s">
        <v>15</v>
      </c>
      <c r="Q1" t="s">
        <v>16</v>
      </c>
      <c r="R1" t="s">
        <v>3</v>
      </c>
      <c r="S1" t="s">
        <v>11</v>
      </c>
      <c r="T1" t="s">
        <v>12</v>
      </c>
      <c r="U1" t="s">
        <v>4</v>
      </c>
    </row>
    <row r="2" spans="1:21" x14ac:dyDescent="0.25">
      <c r="A2" s="1" t="s">
        <v>19</v>
      </c>
      <c r="B2" s="1">
        <f>SQRT(SUMSQ(E2:J2))</f>
        <v>1.5315637340829387</v>
      </c>
      <c r="C2" s="1">
        <v>4.5156331058223902</v>
      </c>
      <c r="D2" s="1">
        <f>SUMPRODUCT(ABS(E2:U2))/18</f>
        <v>0.78537744284950961</v>
      </c>
      <c r="E2" s="1">
        <v>0.73806409160022601</v>
      </c>
      <c r="F2" s="1">
        <v>0.973814359190037</v>
      </c>
      <c r="G2" s="1">
        <v>0.38077132265600799</v>
      </c>
      <c r="H2" s="1">
        <v>-0.66831434346776897</v>
      </c>
      <c r="I2" s="1">
        <v>-0.51088511452355401</v>
      </c>
      <c r="J2" s="1">
        <v>0</v>
      </c>
      <c r="K2" s="1">
        <v>-1.4042422624934401</v>
      </c>
      <c r="L2" s="1">
        <v>-2.502041E-2</v>
      </c>
      <c r="M2" s="1">
        <v>-1.4230664593859501</v>
      </c>
      <c r="N2" s="1">
        <v>0.42126461999999998</v>
      </c>
      <c r="O2" s="1">
        <v>-2.1293103448274402</v>
      </c>
      <c r="P2" s="1">
        <v>4.7100902160034704E-3</v>
      </c>
      <c r="Q2" s="1">
        <v>-0.70545581999999996</v>
      </c>
      <c r="R2" s="1">
        <v>2.5526315789473601</v>
      </c>
      <c r="S2" s="1">
        <v>-6.0047844151681899E-2</v>
      </c>
      <c r="T2" s="1">
        <v>-0.94532809550247199</v>
      </c>
      <c r="U2" s="1">
        <v>-1.1938672143292299</v>
      </c>
    </row>
    <row r="3" spans="1:21" x14ac:dyDescent="0.25">
      <c r="A3" s="1" t="s">
        <v>20</v>
      </c>
      <c r="B3" s="1">
        <f>SQRT(SUMSQ(E3:J3))</f>
        <v>1.0203041400919337</v>
      </c>
      <c r="C3" s="1">
        <v>5.7874545201641299</v>
      </c>
      <c r="D3" s="1">
        <f>SUMPRODUCT(ABS(E3:U3))/18</f>
        <v>0.97414180396764527</v>
      </c>
      <c r="E3" s="1">
        <v>0.73892812384904205</v>
      </c>
      <c r="F3" s="1">
        <v>0.30018262541826102</v>
      </c>
      <c r="G3" s="1">
        <v>0.52473871620038304</v>
      </c>
      <c r="H3" s="1">
        <v>-0.28117167781999303</v>
      </c>
      <c r="I3" s="1">
        <v>-0.224695181930852</v>
      </c>
      <c r="J3" s="1">
        <v>0</v>
      </c>
      <c r="K3" s="1">
        <v>0.38447231086672901</v>
      </c>
      <c r="L3" s="1">
        <v>1.8160638899999999</v>
      </c>
      <c r="M3" s="1">
        <v>-0.57697240575203501</v>
      </c>
      <c r="N3" s="1">
        <v>1.58363184</v>
      </c>
      <c r="O3" s="1">
        <v>2.6551724137928101</v>
      </c>
      <c r="P3" s="1">
        <v>2.6412710282879801</v>
      </c>
      <c r="Q3" s="1">
        <v>1.4013626400000001</v>
      </c>
      <c r="R3" s="1">
        <v>0.18421052631578899</v>
      </c>
      <c r="S3" s="1">
        <v>-8.9197945039953305E-2</v>
      </c>
      <c r="T3" s="1">
        <v>2.9596203609998599</v>
      </c>
      <c r="U3" s="1">
        <v>-1.1728607851439301</v>
      </c>
    </row>
    <row r="4" spans="1:21" x14ac:dyDescent="0.25">
      <c r="A4" s="1" t="s">
        <v>21</v>
      </c>
      <c r="B4" s="1">
        <f>SQRT(SUMSQ(E4:J4))</f>
        <v>1.8284286167401198</v>
      </c>
      <c r="C4" s="1">
        <v>6.15094609467344</v>
      </c>
      <c r="D4" s="1">
        <f>SUMPRODUCT(ABS(E4:U4))/18</f>
        <v>1.1013611056939938</v>
      </c>
      <c r="E4" s="1">
        <v>0.73813983500944003</v>
      </c>
      <c r="F4" s="1">
        <v>0.459198485454548</v>
      </c>
      <c r="G4" s="1">
        <v>-0.74066039990160604</v>
      </c>
      <c r="H4" s="1">
        <v>-1.31341971264581</v>
      </c>
      <c r="I4" s="1">
        <v>-0.56016816394156599</v>
      </c>
      <c r="J4" s="1">
        <v>0</v>
      </c>
      <c r="K4" s="1">
        <v>1.02425808233008</v>
      </c>
      <c r="L4" s="1">
        <v>-0.45207161000000001</v>
      </c>
      <c r="M4" s="1">
        <v>-0.77777561860347</v>
      </c>
      <c r="N4" s="1">
        <v>2.7675924900000002</v>
      </c>
      <c r="O4" s="1">
        <v>2.3534482758619402</v>
      </c>
      <c r="P4" s="1">
        <v>2.6448489673587701</v>
      </c>
      <c r="Q4" s="1">
        <v>-0.26573751000000001</v>
      </c>
      <c r="R4" s="1">
        <v>1.5</v>
      </c>
      <c r="S4" s="1">
        <v>-0.10374982523428</v>
      </c>
      <c r="T4" s="1">
        <v>2.9579139870697801</v>
      </c>
      <c r="U4" s="1">
        <v>-1.1655169390805999</v>
      </c>
    </row>
    <row r="5" spans="1:21" x14ac:dyDescent="0.25">
      <c r="A5" s="1" t="s">
        <v>22</v>
      </c>
      <c r="B5" s="1">
        <f>SQRT(SUMSQ(E5:J5))</f>
        <v>1.8284286167401198</v>
      </c>
      <c r="C5" s="1">
        <v>6.15094609467344</v>
      </c>
      <c r="D5" s="1">
        <f>SUMPRODUCT(ABS(E5:U5))/18</f>
        <v>1.1013611056939938</v>
      </c>
      <c r="E5" s="1">
        <v>0.73813983500944003</v>
      </c>
      <c r="F5" s="1">
        <v>0.459198485454548</v>
      </c>
      <c r="G5" s="1">
        <v>-0.74066039990160604</v>
      </c>
      <c r="H5" s="1">
        <v>-1.31341971264581</v>
      </c>
      <c r="I5" s="1">
        <v>-0.56016816394156599</v>
      </c>
      <c r="J5" s="1">
        <v>0</v>
      </c>
      <c r="K5" s="1">
        <v>1.02425808233008</v>
      </c>
      <c r="L5" s="1">
        <v>-0.45207161000000001</v>
      </c>
      <c r="M5" s="1">
        <v>-0.77777561860347</v>
      </c>
      <c r="N5" s="1">
        <v>2.7675924900000002</v>
      </c>
      <c r="O5" s="1">
        <v>2.3534482758619402</v>
      </c>
      <c r="P5" s="1">
        <v>2.6448489673587701</v>
      </c>
      <c r="Q5" s="1">
        <v>-0.26573751000000001</v>
      </c>
      <c r="R5" s="1">
        <v>1.5</v>
      </c>
      <c r="S5" s="1">
        <v>-0.10374982523428</v>
      </c>
      <c r="T5" s="1">
        <v>2.9579139870697801</v>
      </c>
      <c r="U5" s="1">
        <v>-1.1655169390805999</v>
      </c>
    </row>
    <row r="6" spans="1:21" x14ac:dyDescent="0.25">
      <c r="A6" s="1" t="s">
        <v>23</v>
      </c>
      <c r="B6" s="1">
        <f>SQRT(SUMSQ(E6:J6))</f>
        <v>1.9155488954013713</v>
      </c>
      <c r="C6" s="1">
        <v>6.2056328623361203</v>
      </c>
      <c r="D6" s="1">
        <f>SUMPRODUCT(ABS(E6:U6))/18</f>
        <v>1.1128918725491366</v>
      </c>
      <c r="E6" s="1">
        <v>0.73873342979646806</v>
      </c>
      <c r="F6" s="1">
        <v>0.45893914090661803</v>
      </c>
      <c r="G6" s="1">
        <v>-0.72202246613797805</v>
      </c>
      <c r="H6" s="1">
        <v>-1.38284199325748</v>
      </c>
      <c r="I6" s="1">
        <v>-0.69239218322722795</v>
      </c>
      <c r="J6" s="1">
        <v>0</v>
      </c>
      <c r="K6" s="1">
        <v>0.93857814364493797</v>
      </c>
      <c r="L6" s="1">
        <v>-0.36904667000000002</v>
      </c>
      <c r="M6" s="1">
        <v>-0.89893768622881598</v>
      </c>
      <c r="N6" s="1">
        <v>2.6929895300000002</v>
      </c>
      <c r="O6" s="1">
        <v>2.2456896551723502</v>
      </c>
      <c r="P6" s="1">
        <v>2.6477051207489901</v>
      </c>
      <c r="Q6" s="1">
        <v>-0.11713328000000001</v>
      </c>
      <c r="R6" s="1">
        <v>1.8947368421052599</v>
      </c>
      <c r="S6" s="1">
        <v>-0.113367154506392</v>
      </c>
      <c r="T6" s="1">
        <v>2.9567567291536401</v>
      </c>
      <c r="U6" s="1">
        <v>-1.1621836809982999</v>
      </c>
    </row>
    <row r="7" spans="1:21" x14ac:dyDescent="0.25">
      <c r="A7" s="1" t="s">
        <v>24</v>
      </c>
      <c r="B7" s="1">
        <f>SQRT(SUMSQ(E7:J7))</f>
        <v>1.6676946564962714</v>
      </c>
      <c r="C7" s="1">
        <v>6.20916592770749</v>
      </c>
      <c r="D7" s="1">
        <f>SUMPRODUCT(ABS(E7:U7))/18</f>
        <v>1.0669049555888825</v>
      </c>
      <c r="E7" s="1">
        <v>0.73821186756156698</v>
      </c>
      <c r="F7" s="1">
        <v>0.45686561495769101</v>
      </c>
      <c r="G7" s="1">
        <v>-0.50621022797784498</v>
      </c>
      <c r="H7" s="1">
        <v>-1.19959674169247</v>
      </c>
      <c r="I7" s="1">
        <v>-0.576403832549922</v>
      </c>
      <c r="J7" s="1">
        <v>0</v>
      </c>
      <c r="K7" s="1">
        <v>0.61417123412911301</v>
      </c>
      <c r="L7" s="1">
        <v>-0.1704456</v>
      </c>
      <c r="M7" s="1">
        <v>-0.85877704365848595</v>
      </c>
      <c r="N7" s="1">
        <v>2.6933391900000001</v>
      </c>
      <c r="O7" s="1">
        <v>2.7629310344824098</v>
      </c>
      <c r="P7" s="1">
        <v>2.6353276158424599</v>
      </c>
      <c r="Q7" s="1">
        <v>-0.13333017999999999</v>
      </c>
      <c r="R7" s="1">
        <v>1.6315789473684199</v>
      </c>
      <c r="S7" s="1">
        <v>-0.103634169972772</v>
      </c>
      <c r="T7" s="1">
        <v>2.9572529535854799</v>
      </c>
      <c r="U7" s="1">
        <v>-1.1662129468212501</v>
      </c>
    </row>
    <row r="8" spans="1:21" x14ac:dyDescent="0.25">
      <c r="A8" s="1" t="s">
        <v>25</v>
      </c>
      <c r="B8" s="1">
        <f>SQRT(SUMSQ(E8:J8))</f>
        <v>1.8805430267879359</v>
      </c>
      <c r="C8" s="1">
        <v>6.2353933867631</v>
      </c>
      <c r="D8" s="1">
        <f>SUMPRODUCT(ABS(E8:U8))/18</f>
        <v>1.1487134903703411</v>
      </c>
      <c r="E8" s="1">
        <v>0.73829448511437801</v>
      </c>
      <c r="F8" s="1">
        <v>0.49430690059270699</v>
      </c>
      <c r="G8" s="1">
        <v>0.18633528608417199</v>
      </c>
      <c r="H8" s="1">
        <v>-1.2697661542813901</v>
      </c>
      <c r="I8" s="1">
        <v>-1.04880746158589</v>
      </c>
      <c r="J8" s="1">
        <v>0</v>
      </c>
      <c r="K8" s="1">
        <v>0.113198177190398</v>
      </c>
      <c r="L8" s="1">
        <v>2.0088741200000002</v>
      </c>
      <c r="M8" s="1">
        <v>-0.73761497603313997</v>
      </c>
      <c r="N8" s="1">
        <v>1.47898916</v>
      </c>
      <c r="O8" s="1">
        <v>1.6206896551726899</v>
      </c>
      <c r="P8" s="1">
        <v>2.7866771302830999</v>
      </c>
      <c r="Q8" s="1">
        <v>1.6744721199999999</v>
      </c>
      <c r="R8" s="1">
        <v>2.2894736842105199</v>
      </c>
      <c r="S8" s="1">
        <v>-0.10418295954843</v>
      </c>
      <c r="T8" s="1">
        <v>2.9588879405653499</v>
      </c>
      <c r="U8" s="1">
        <v>-1.16627261600397</v>
      </c>
    </row>
    <row r="9" spans="1:21" x14ac:dyDescent="0.25">
      <c r="A9" s="1" t="s">
        <v>26</v>
      </c>
      <c r="B9" s="1">
        <f>SQRT(SUMSQ(E9:J9))</f>
        <v>1.667652211440833</v>
      </c>
      <c r="C9" s="1">
        <v>6.2487377846004097</v>
      </c>
      <c r="D9" s="1">
        <f>SUMPRODUCT(ABS(E9:U9))/18</f>
        <v>1.0778776484632278</v>
      </c>
      <c r="E9" s="1">
        <v>0.73814625250323596</v>
      </c>
      <c r="F9" s="1">
        <v>0.45690949017821197</v>
      </c>
      <c r="G9" s="1">
        <v>-0.50565746639267795</v>
      </c>
      <c r="H9" s="1">
        <v>-1.19959674169247</v>
      </c>
      <c r="I9" s="1">
        <v>-0.57681531708698897</v>
      </c>
      <c r="J9" s="1">
        <v>0</v>
      </c>
      <c r="K9" s="1">
        <v>0.61348128037861405</v>
      </c>
      <c r="L9" s="1">
        <v>-0.22555423999999999</v>
      </c>
      <c r="M9" s="1">
        <v>-0.81861640108822697</v>
      </c>
      <c r="N9" s="1">
        <v>2.7111043700000002</v>
      </c>
      <c r="O9" s="1">
        <v>2.7629310344824098</v>
      </c>
      <c r="P9" s="1">
        <v>2.6299254377775898</v>
      </c>
      <c r="Q9" s="1">
        <v>-0.16884022000000001</v>
      </c>
      <c r="R9" s="1">
        <v>1.76315789473684</v>
      </c>
      <c r="S9" s="1">
        <v>-0.105392813781564</v>
      </c>
      <c r="T9" s="1">
        <v>2.9597733104541901</v>
      </c>
      <c r="U9" s="1">
        <v>-1.16589540178508</v>
      </c>
    </row>
    <row r="10" spans="1:21" x14ac:dyDescent="0.25">
      <c r="A10" s="1" t="s">
        <v>27</v>
      </c>
      <c r="B10" s="1">
        <f>SQRT(SUMSQ(E10:J10))</f>
        <v>1.9140714680787188</v>
      </c>
      <c r="C10" s="1">
        <v>6.4140533216689102</v>
      </c>
      <c r="D10" s="1">
        <f>SUMPRODUCT(ABS(E10:U10))/18</f>
        <v>1.148268043393158</v>
      </c>
      <c r="E10" s="1">
        <v>0.73842859175638398</v>
      </c>
      <c r="F10" s="1">
        <v>0.45903636681443399</v>
      </c>
      <c r="G10" s="1">
        <v>-0.72435830804781298</v>
      </c>
      <c r="H10" s="1">
        <v>-1.38063273203443</v>
      </c>
      <c r="I10" s="1">
        <v>-0.69053364474786105</v>
      </c>
      <c r="J10" s="1">
        <v>0</v>
      </c>
      <c r="K10" s="1">
        <v>0.94248519083076099</v>
      </c>
      <c r="L10" s="1">
        <v>-0.42690336000000001</v>
      </c>
      <c r="M10" s="1">
        <v>-0.89893768622874504</v>
      </c>
      <c r="N10" s="1">
        <v>2.70992305</v>
      </c>
      <c r="O10" s="1">
        <v>2.7629310344824098</v>
      </c>
      <c r="P10" s="1">
        <v>2.6212297889076002</v>
      </c>
      <c r="Q10" s="1">
        <v>-0.18699425</v>
      </c>
      <c r="R10" s="1">
        <v>1.8947368421052599</v>
      </c>
      <c r="S10" s="1">
        <v>-0.10860650179615</v>
      </c>
      <c r="T10" s="1">
        <v>2.95953182295924</v>
      </c>
      <c r="U10" s="1">
        <v>-1.1635556103657601</v>
      </c>
    </row>
    <row r="11" spans="1:21" x14ac:dyDescent="0.25">
      <c r="A11" s="1" t="s">
        <v>28</v>
      </c>
      <c r="B11" s="1">
        <f>SQRT(SUMSQ(E11:J11))</f>
        <v>0.90685524817331875</v>
      </c>
      <c r="C11" s="1">
        <v>6.7939055024690198</v>
      </c>
      <c r="D11" s="1">
        <f>SUMPRODUCT(ABS(E11:U11))/18</f>
        <v>0.99382242553157363</v>
      </c>
      <c r="E11" s="1">
        <v>0.73804466024632898</v>
      </c>
      <c r="F11" s="1">
        <v>0.32683989231318</v>
      </c>
      <c r="G11" s="1">
        <v>0.24830302525575801</v>
      </c>
      <c r="H11" s="1">
        <v>-0.32255251271011298</v>
      </c>
      <c r="I11" s="1">
        <v>-7.1817056520801503E-2</v>
      </c>
      <c r="J11" s="1">
        <v>0</v>
      </c>
      <c r="K11" s="1">
        <v>0.87328338395286997</v>
      </c>
      <c r="L11" s="1">
        <v>0.84708123999999996</v>
      </c>
      <c r="M11" s="1">
        <v>-1.34342531415986</v>
      </c>
      <c r="N11" s="1">
        <v>-0.63404044999999998</v>
      </c>
      <c r="O11" s="1">
        <v>-2.6465517241374998</v>
      </c>
      <c r="P11" s="1">
        <v>-0.12782449699321599</v>
      </c>
      <c r="Q11" s="1">
        <v>0.59968354000000001</v>
      </c>
      <c r="R11" s="1">
        <v>4.9210526315789398</v>
      </c>
      <c r="S11" s="1">
        <v>-6.0047844151681899E-2</v>
      </c>
      <c r="T11" s="1">
        <v>2.9376231122882501</v>
      </c>
      <c r="U11" s="1">
        <v>-1.19063277525982</v>
      </c>
    </row>
    <row r="12" spans="1:21" x14ac:dyDescent="0.25">
      <c r="A12" s="1" t="s">
        <v>29</v>
      </c>
      <c r="B12" s="1">
        <f>SQRT(SUMSQ(E12:J12))</f>
        <v>3.8494834887433358</v>
      </c>
      <c r="C12" s="1">
        <v>6.9133312928947204</v>
      </c>
      <c r="D12" s="1">
        <f>SUMPRODUCT(ABS(E12:U12))/18</f>
        <v>1.2287231940864156</v>
      </c>
      <c r="E12" s="1">
        <v>0.787825681021458</v>
      </c>
      <c r="F12" s="1">
        <v>0.80498851950435302</v>
      </c>
      <c r="G12" s="1">
        <v>-0.95860491291442995</v>
      </c>
      <c r="H12" s="1">
        <v>0.67209990711321899</v>
      </c>
      <c r="I12" s="1">
        <v>3.4898718666580799</v>
      </c>
      <c r="J12" s="1">
        <v>0</v>
      </c>
      <c r="K12" s="1">
        <v>1.82478318975973</v>
      </c>
      <c r="L12" s="1">
        <v>0.27026376000000002</v>
      </c>
      <c r="M12" s="1">
        <v>-1.3434253141599299</v>
      </c>
      <c r="N12" s="1">
        <v>0.78923719000000003</v>
      </c>
      <c r="O12" s="1">
        <v>-3.4870689655165301</v>
      </c>
      <c r="P12" s="1">
        <v>1.3719341112671399</v>
      </c>
      <c r="Q12" s="1">
        <v>0.80427238999999995</v>
      </c>
      <c r="R12" s="1">
        <v>-1.26315789473684</v>
      </c>
      <c r="S12" s="1">
        <v>-1.3814499924091599E-2</v>
      </c>
      <c r="T12" s="1">
        <v>3.08998437497997</v>
      </c>
      <c r="U12" s="1">
        <v>-1.14568491599971</v>
      </c>
    </row>
    <row r="13" spans="1:21" s="3" customFormat="1" x14ac:dyDescent="0.25">
      <c r="A13" s="2" t="s">
        <v>78</v>
      </c>
      <c r="B13" s="2">
        <f>SQRT(SUMSQ(E13:J13))</f>
        <v>1.4371036218681534</v>
      </c>
      <c r="C13" s="2">
        <v>8.25</v>
      </c>
      <c r="D13" s="2">
        <f>SUMPRODUCT(ABS(E13:U13))/18</f>
        <v>0.64694265467158241</v>
      </c>
      <c r="E13" s="2">
        <f>_xlfn.NUMBERVALUE(E19)</f>
        <v>0.73818277978114699</v>
      </c>
      <c r="F13" s="2">
        <f>_xlfn.NUMBERVALUE(F19)</f>
        <v>0.51857879350337799</v>
      </c>
      <c r="G13" s="2">
        <v>-1</v>
      </c>
      <c r="H13" s="2">
        <v>-0.5</v>
      </c>
      <c r="I13" s="2">
        <f>_xlfn.NUMBERVALUE(I19)</f>
        <v>3.7802626227864101E-2</v>
      </c>
      <c r="J13" s="2">
        <f>_xlfn.NUMBERVALUE(J19)</f>
        <v>0</v>
      </c>
      <c r="K13" s="2">
        <v>1</v>
      </c>
      <c r="L13" s="2">
        <v>0.5</v>
      </c>
      <c r="M13" s="2">
        <f>_xlfn.NUMBERVALUE(M19)</f>
        <v>-1.46322710195621</v>
      </c>
      <c r="N13" s="2">
        <v>1</v>
      </c>
      <c r="O13" s="2">
        <f>_xlfn.NUMBERVALUE(O19)</f>
        <v>0.99568965517193397</v>
      </c>
      <c r="P13" s="2">
        <v>1</v>
      </c>
      <c r="Q13" s="2">
        <f>_xlfn.NUMBERVALUE(Q19)</f>
        <v>-0.25389683000000002</v>
      </c>
      <c r="R13" s="2">
        <v>-1</v>
      </c>
      <c r="S13" s="2">
        <f>_xlfn.NUMBERVALUE(S19)</f>
        <v>-0.137589997447948</v>
      </c>
      <c r="T13" s="2">
        <v>1</v>
      </c>
      <c r="U13" s="2">
        <v>0.5</v>
      </c>
    </row>
    <row r="14" spans="1:21" x14ac:dyDescent="0.25">
      <c r="A14" s="1" t="s">
        <v>30</v>
      </c>
      <c r="B14" s="1">
        <f>SQRT(SUMSQ(E14:J14))</f>
        <v>4.0461057727435437</v>
      </c>
      <c r="C14" s="1">
        <v>8.3675188046967293</v>
      </c>
      <c r="D14" s="1">
        <f>SUMPRODUCT(ABS(E14:U14))/18</f>
        <v>1.5416243753673551</v>
      </c>
      <c r="E14" s="1">
        <v>0.73854041736909204</v>
      </c>
      <c r="F14" s="1">
        <v>0.97395793398760899</v>
      </c>
      <c r="G14" s="1">
        <v>3.6572065832408098</v>
      </c>
      <c r="H14" s="1">
        <v>-0.30888144472788298</v>
      </c>
      <c r="I14" s="1">
        <v>-1.18590395039666</v>
      </c>
      <c r="J14" s="1">
        <v>0</v>
      </c>
      <c r="K14" s="1">
        <v>2.2036118890420502</v>
      </c>
      <c r="L14" s="1">
        <v>2.5294681699999999</v>
      </c>
      <c r="M14" s="1">
        <v>1.2610441767068099</v>
      </c>
      <c r="N14" s="1">
        <v>-0.95832441000000002</v>
      </c>
      <c r="O14" s="1">
        <v>-1.86206896551746</v>
      </c>
      <c r="P14" s="1">
        <v>-1.61553190107698</v>
      </c>
      <c r="Q14" s="1">
        <v>2.0335939500000002</v>
      </c>
      <c r="R14" s="1">
        <v>-2.4473684210526301</v>
      </c>
      <c r="S14" s="1">
        <v>-6.0047844151681899E-2</v>
      </c>
      <c r="T14" s="1">
        <v>4.7160832304452001</v>
      </c>
      <c r="U14" s="1">
        <v>-1.1976054688975299</v>
      </c>
    </row>
    <row r="15" spans="1:21" s="1" customFormat="1" x14ac:dyDescent="0.25">
      <c r="A15" s="1" t="s">
        <v>31</v>
      </c>
      <c r="B15" s="1">
        <f>SQRT(SUMSQ(E15:J15))</f>
        <v>6.1666205658509083</v>
      </c>
      <c r="C15" s="1">
        <v>8.6336082243501497</v>
      </c>
      <c r="D15" s="1">
        <f>SUMPRODUCT(ABS(E15:U15))/18</f>
        <v>1.4230738950102644</v>
      </c>
      <c r="E15" s="1">
        <v>0.79858304074402997</v>
      </c>
      <c r="F15" s="1">
        <v>0.83889564184389998</v>
      </c>
      <c r="G15" s="1">
        <v>-9.6620546011668196E-2</v>
      </c>
      <c r="H15" s="1">
        <v>3.5866644757328601</v>
      </c>
      <c r="I15" s="1">
        <v>4.8797777450321496</v>
      </c>
      <c r="J15" s="1">
        <v>0</v>
      </c>
      <c r="K15" s="1">
        <v>0.17154928349074899</v>
      </c>
      <c r="L15" s="1">
        <v>1.3548024400000001</v>
      </c>
      <c r="M15" s="1">
        <v>-1.3835859567301201</v>
      </c>
      <c r="N15" s="1">
        <v>6.0128099999999997E-2</v>
      </c>
      <c r="O15" s="1">
        <v>-4.0043103448275099</v>
      </c>
      <c r="P15" s="1">
        <v>1.18958149648078</v>
      </c>
      <c r="Q15" s="1">
        <v>1.48799075</v>
      </c>
      <c r="R15" s="1">
        <v>-1.5263157894736801</v>
      </c>
      <c r="S15" s="1">
        <v>-1.96765335343668E-2</v>
      </c>
      <c r="T15" s="1">
        <v>3.0687585794485801</v>
      </c>
      <c r="U15" s="1">
        <v>-1.14808938683436</v>
      </c>
    </row>
    <row r="16" spans="1:21" x14ac:dyDescent="0.25">
      <c r="A16" s="1" t="s">
        <v>32</v>
      </c>
      <c r="B16" s="1">
        <f>SQRT(SUMSQ(E16:J16))</f>
        <v>6.4229552927714195</v>
      </c>
      <c r="C16" s="1">
        <v>8.8106078821681599</v>
      </c>
      <c r="D16" s="1">
        <f>SUMPRODUCT(ABS(E16:U16))/18</f>
        <v>1.4293168092312529</v>
      </c>
      <c r="E16" s="1">
        <v>0.79812722818124404</v>
      </c>
      <c r="F16" s="1">
        <v>0.83958152007984799</v>
      </c>
      <c r="G16" s="1">
        <v>-0.11919497400101101</v>
      </c>
      <c r="H16" s="1">
        <v>3.7165594351189202</v>
      </c>
      <c r="I16" s="1">
        <v>5.1073896478649399</v>
      </c>
      <c r="J16" s="1">
        <v>0</v>
      </c>
      <c r="K16" s="1">
        <v>0.232059531505519</v>
      </c>
      <c r="L16" s="1">
        <v>1.30543038</v>
      </c>
      <c r="M16" s="1">
        <v>-1.3434253141599299</v>
      </c>
      <c r="N16" s="1">
        <v>7.8494389999999997E-2</v>
      </c>
      <c r="O16" s="1">
        <v>-4.1120689655172997</v>
      </c>
      <c r="P16" s="1">
        <v>0.86471860814686097</v>
      </c>
      <c r="Q16" s="1">
        <v>1.43954589</v>
      </c>
      <c r="R16" s="1">
        <v>-1.5263157894736801</v>
      </c>
      <c r="S16" s="1">
        <v>-2.30860115031651E-2</v>
      </c>
      <c r="T16" s="1">
        <v>3.0681383953807799</v>
      </c>
      <c r="U16" s="1">
        <v>-1.1535664852293499</v>
      </c>
    </row>
    <row r="17" spans="1:21" x14ac:dyDescent="0.25">
      <c r="A17" s="1" t="s">
        <v>33</v>
      </c>
      <c r="B17" s="1">
        <f>SQRT(SUMSQ(E17:J17))</f>
        <v>3.1363064180434876</v>
      </c>
      <c r="C17" s="1">
        <v>8.8370130368418902</v>
      </c>
      <c r="D17" s="1">
        <f>SUMPRODUCT(ABS(E17:U17))/18</f>
        <v>1.506434326319551</v>
      </c>
      <c r="E17" s="1">
        <v>0.74579129617262496</v>
      </c>
      <c r="F17" s="1">
        <v>0.21994185836858501</v>
      </c>
      <c r="G17" s="1">
        <v>2.8111076963935901</v>
      </c>
      <c r="H17" s="1">
        <v>-0.38014658061249901</v>
      </c>
      <c r="I17" s="1">
        <v>-1.0885774964956101</v>
      </c>
      <c r="J17" s="1">
        <v>0</v>
      </c>
      <c r="K17" s="1">
        <v>0.12525327267213199</v>
      </c>
      <c r="L17" s="1">
        <v>3.4901713999999999</v>
      </c>
      <c r="M17" s="1">
        <v>-1.10178131882374</v>
      </c>
      <c r="N17" s="1">
        <v>-0.2273956</v>
      </c>
      <c r="O17" s="1">
        <v>-3.4870689655165301</v>
      </c>
      <c r="P17" s="1">
        <v>0.95524898186663099</v>
      </c>
      <c r="Q17" s="1">
        <v>1.56142018</v>
      </c>
      <c r="R17" s="1">
        <v>-1.92105263157894</v>
      </c>
      <c r="S17" s="1">
        <v>0.96060517892770603</v>
      </c>
      <c r="T17" s="1">
        <v>2.9367249173818601</v>
      </c>
      <c r="U17" s="1">
        <v>5.1035304989414696</v>
      </c>
    </row>
    <row r="18" spans="1:21" x14ac:dyDescent="0.25">
      <c r="A18" s="1" t="s">
        <v>34</v>
      </c>
      <c r="B18" s="1">
        <f>SQRT(SUMSQ(E18:J18))</f>
        <v>6.4131482683846439</v>
      </c>
      <c r="C18" s="1">
        <v>9.1703928522458895</v>
      </c>
      <c r="D18" s="1">
        <f>SUMPRODUCT(ABS(E18:U18))/18</f>
        <v>1.5250558940228554</v>
      </c>
      <c r="E18" s="1">
        <v>0.76750945705644602</v>
      </c>
      <c r="F18" s="1">
        <v>0.83464056237946005</v>
      </c>
      <c r="G18" s="1">
        <v>-0.112113361428765</v>
      </c>
      <c r="H18" s="1">
        <v>3.7059095425422899</v>
      </c>
      <c r="I18" s="1">
        <v>5.1084674936743903</v>
      </c>
      <c r="J18" s="1">
        <v>0</v>
      </c>
      <c r="K18" s="1">
        <v>0.25652910030229398</v>
      </c>
      <c r="L18" s="1">
        <v>1.2720506899999999</v>
      </c>
      <c r="M18" s="1">
        <v>-1.3835859567301201</v>
      </c>
      <c r="N18" s="1">
        <v>0.62152395999999999</v>
      </c>
      <c r="O18" s="1">
        <v>-4.6293103448282702</v>
      </c>
      <c r="P18" s="1">
        <v>1.56845527698492</v>
      </c>
      <c r="Q18" s="1">
        <v>1.4204871400000001</v>
      </c>
      <c r="R18" s="1">
        <v>-1.5263157894736801</v>
      </c>
      <c r="S18" s="1">
        <v>-2.2232252357759899E-2</v>
      </c>
      <c r="T18" s="1">
        <v>3.0681504712354699</v>
      </c>
      <c r="U18" s="1">
        <v>-1.15372469341753</v>
      </c>
    </row>
    <row r="19" spans="1:21" x14ac:dyDescent="0.25">
      <c r="A19" s="1" t="s">
        <v>35</v>
      </c>
      <c r="B19" s="1">
        <f>SQRT(SUMSQ(E19:J19))</f>
        <v>2.7669277839058388</v>
      </c>
      <c r="C19" s="1">
        <v>10.2859734031444</v>
      </c>
      <c r="D19" s="1">
        <f>SUMPRODUCT(ABS(E19:U19))/18</f>
        <v>1.6483685883631454</v>
      </c>
      <c r="E19" s="1">
        <v>0.73818277978114699</v>
      </c>
      <c r="F19" s="1">
        <v>0.51857879350337799</v>
      </c>
      <c r="G19" s="1">
        <v>-1.8884230888009299</v>
      </c>
      <c r="H19" s="1">
        <v>-1.8095526461109299</v>
      </c>
      <c r="I19" s="1">
        <v>3.7802626227864101E-2</v>
      </c>
      <c r="J19" s="1">
        <v>0</v>
      </c>
      <c r="K19" s="1">
        <v>7.5418107497747604</v>
      </c>
      <c r="L19" s="1">
        <v>1.45422289</v>
      </c>
      <c r="M19" s="1">
        <v>-1.46322710195621</v>
      </c>
      <c r="N19" s="1">
        <v>3.1876405499999998</v>
      </c>
      <c r="O19" s="1">
        <v>0.99568965517193397</v>
      </c>
      <c r="P19" s="1">
        <v>3.0583159151871202</v>
      </c>
      <c r="Q19" s="1">
        <v>-0.25389683000000002</v>
      </c>
      <c r="R19" s="1">
        <v>-2.57894736842105</v>
      </c>
      <c r="S19" s="1">
        <v>-0.137589997447948</v>
      </c>
      <c r="T19" s="1">
        <v>2.93705356578957</v>
      </c>
      <c r="U19" s="1">
        <v>-1.06970003236378</v>
      </c>
    </row>
    <row r="20" spans="1:21" x14ac:dyDescent="0.25">
      <c r="A20" s="1" t="s">
        <v>36</v>
      </c>
      <c r="B20" s="1">
        <f>SQRT(SUMSQ(E20:J20))</f>
        <v>2.7420721563322172</v>
      </c>
      <c r="C20" s="1">
        <v>10.644933140741101</v>
      </c>
      <c r="D20" s="1">
        <f>SUMPRODUCT(ABS(E20:U20))/18</f>
        <v>1.8427062842683044</v>
      </c>
      <c r="E20" s="1">
        <v>0.73807144538862202</v>
      </c>
      <c r="F20" s="1">
        <v>0.48994263552265199</v>
      </c>
      <c r="G20" s="1">
        <v>-1.1512699701531299</v>
      </c>
      <c r="H20" s="1">
        <v>-1.88501723005344</v>
      </c>
      <c r="I20" s="1">
        <v>-1.3621504924775201</v>
      </c>
      <c r="J20" s="1">
        <v>0</v>
      </c>
      <c r="K20" s="1">
        <v>2.4474192142972799</v>
      </c>
      <c r="L20" s="1">
        <v>-1.46325288</v>
      </c>
      <c r="M20" s="1">
        <v>-1.38018525715771</v>
      </c>
      <c r="N20" s="1">
        <v>2.53781006</v>
      </c>
      <c r="O20" s="1">
        <v>6.9224137931039298</v>
      </c>
      <c r="P20" s="1">
        <v>3.3692234188649999</v>
      </c>
      <c r="Q20" s="1">
        <v>1.26400965</v>
      </c>
      <c r="R20" s="1">
        <v>-2.1842105263157801</v>
      </c>
      <c r="S20" s="1">
        <v>-6.0047844151681899E-2</v>
      </c>
      <c r="T20" s="1">
        <v>4.7160832304452001</v>
      </c>
      <c r="U20" s="1">
        <v>-1.1976054688975299</v>
      </c>
    </row>
    <row r="21" spans="1:21" x14ac:dyDescent="0.25">
      <c r="A21" s="1" t="s">
        <v>37</v>
      </c>
      <c r="B21" s="1">
        <f>SQRT(SUMSQ(E21:J21))</f>
        <v>4.0950467710259968</v>
      </c>
      <c r="C21" s="1">
        <v>10.6528384633218</v>
      </c>
      <c r="D21" s="1">
        <f>SUMPRODUCT(ABS(E21:U21))/18</f>
        <v>2.0639893959074458</v>
      </c>
      <c r="E21" s="1">
        <v>2.6285255907719298</v>
      </c>
      <c r="F21" s="1">
        <v>0.90397591449338399</v>
      </c>
      <c r="G21" s="1">
        <v>-2.02588476175662</v>
      </c>
      <c r="H21" s="1">
        <v>-1.68847203600424</v>
      </c>
      <c r="I21" s="1">
        <v>1.35570717239284</v>
      </c>
      <c r="J21" s="1">
        <v>0.5</v>
      </c>
      <c r="K21" s="1">
        <v>4.9180625267423004</v>
      </c>
      <c r="L21" s="1">
        <v>3.5856715399999999</v>
      </c>
      <c r="M21" s="1">
        <v>-1.5449086669257901</v>
      </c>
      <c r="N21" s="1">
        <v>3.64681699</v>
      </c>
      <c r="O21" s="1">
        <v>-3.3793103448278599</v>
      </c>
      <c r="P21" s="1">
        <v>4.0469825207707597</v>
      </c>
      <c r="Q21" s="1">
        <v>0.49169956999999997</v>
      </c>
      <c r="R21" s="1">
        <v>-2.57894736842105</v>
      </c>
      <c r="S21" s="1">
        <v>-0.20995403815800501</v>
      </c>
      <c r="T21" s="1">
        <v>2.96332104694056</v>
      </c>
      <c r="U21" s="1">
        <v>-0.68356903812868897</v>
      </c>
    </row>
    <row r="22" spans="1:21" x14ac:dyDescent="0.25">
      <c r="A22" s="1" t="s">
        <v>38</v>
      </c>
      <c r="B22" s="1">
        <f>SQRT(SUMSQ(E22:J22))</f>
        <v>2.8729190939871141</v>
      </c>
      <c r="C22" s="1">
        <v>10.9093752200727</v>
      </c>
      <c r="D22" s="1">
        <f>SUMPRODUCT(ABS(E22:U22))/18</f>
        <v>1.7214860472741718</v>
      </c>
      <c r="E22" s="1">
        <v>0.73809962075308599</v>
      </c>
      <c r="F22" s="1">
        <v>0.52008048822117403</v>
      </c>
      <c r="G22" s="1">
        <v>-1.93938091738593</v>
      </c>
      <c r="H22" s="1">
        <v>-1.8980524030494601</v>
      </c>
      <c r="I22" s="1">
        <v>-0.27310819974690198</v>
      </c>
      <c r="J22" s="1">
        <v>0</v>
      </c>
      <c r="K22" s="1">
        <v>8.3692380078786606</v>
      </c>
      <c r="L22" s="1">
        <v>1.0935059300000001</v>
      </c>
      <c r="M22" s="1">
        <v>-1.46322710195621</v>
      </c>
      <c r="N22" s="1">
        <v>3.1318202999999998</v>
      </c>
      <c r="O22" s="1">
        <v>1.5129310344829101</v>
      </c>
      <c r="P22" s="1">
        <v>2.9393945429218999</v>
      </c>
      <c r="Q22" s="1">
        <v>-0.37602341</v>
      </c>
      <c r="R22" s="1">
        <v>-2.57894736842105</v>
      </c>
      <c r="S22" s="1">
        <v>-0.134003459756209</v>
      </c>
      <c r="T22" s="1">
        <v>2.9465719154210102</v>
      </c>
      <c r="U22" s="1">
        <v>-1.0723641509405899</v>
      </c>
    </row>
    <row r="23" spans="1:21" x14ac:dyDescent="0.25">
      <c r="A23" s="1" t="s">
        <v>39</v>
      </c>
      <c r="B23" s="1">
        <f>SQRT(SUMSQ(E23:J23))</f>
        <v>2.7835651111692448</v>
      </c>
      <c r="C23" s="1">
        <v>11.578132789530301</v>
      </c>
      <c r="D23" s="1">
        <f>SUMPRODUCT(ABS(E23:U23))/18</f>
        <v>1.9808253716471265</v>
      </c>
      <c r="E23" s="1">
        <v>0.73803478040995996</v>
      </c>
      <c r="F23" s="1">
        <v>0.50008278016343799</v>
      </c>
      <c r="G23" s="1">
        <v>-1.6918683758230599</v>
      </c>
      <c r="H23" s="1">
        <v>-1.86781606366227</v>
      </c>
      <c r="I23" s="1">
        <v>-0.77608063706221997</v>
      </c>
      <c r="J23" s="1">
        <v>0</v>
      </c>
      <c r="K23" s="1">
        <v>6.6420036464547296</v>
      </c>
      <c r="L23" s="1">
        <v>-1.1404531899999999</v>
      </c>
      <c r="M23" s="1">
        <v>1.3092175152221299</v>
      </c>
      <c r="N23" s="1">
        <v>2.1660706099999998</v>
      </c>
      <c r="O23" s="1">
        <v>5.6724137931035097</v>
      </c>
      <c r="P23" s="1">
        <v>3.1369816558314998</v>
      </c>
      <c r="Q23" s="1">
        <v>1.46114973</v>
      </c>
      <c r="R23" s="1">
        <v>-2.57894736842105</v>
      </c>
      <c r="S23" s="1">
        <v>-6.0047844151681899E-2</v>
      </c>
      <c r="T23" s="1">
        <v>4.7160832304452001</v>
      </c>
      <c r="U23" s="1">
        <v>-1.1976054688975299</v>
      </c>
    </row>
    <row r="24" spans="1:21" x14ac:dyDescent="0.25">
      <c r="A24" s="1" t="s">
        <v>40</v>
      </c>
      <c r="B24" s="1">
        <f>SQRT(SUMSQ(E24:J24))</f>
        <v>3.1262110669056726</v>
      </c>
      <c r="C24" s="1">
        <v>12.217591312232599</v>
      </c>
      <c r="D24" s="1">
        <f>SUMPRODUCT(ABS(E24:U24))/18</f>
        <v>2.1620106687524121</v>
      </c>
      <c r="E24" s="1">
        <v>0.73811925017731495</v>
      </c>
      <c r="F24" s="1">
        <v>0.46858178848888699</v>
      </c>
      <c r="G24" s="1">
        <v>-1.60148364412689</v>
      </c>
      <c r="H24" s="1">
        <v>-2.03581688100821</v>
      </c>
      <c r="I24" s="1">
        <v>-1.5164123711754001</v>
      </c>
      <c r="J24" s="1">
        <v>0</v>
      </c>
      <c r="K24" s="1">
        <v>7.0875002542490604</v>
      </c>
      <c r="L24" s="1">
        <v>-1.27019529</v>
      </c>
      <c r="M24" s="1">
        <v>-1.4217061795568899</v>
      </c>
      <c r="N24" s="1">
        <v>1.74037252</v>
      </c>
      <c r="O24" s="1">
        <v>6.6206896551721401</v>
      </c>
      <c r="P24" s="1">
        <v>3.4971046478510401</v>
      </c>
      <c r="Q24" s="1">
        <v>2.38617678</v>
      </c>
      <c r="R24" s="1">
        <v>-2.57894736842105</v>
      </c>
      <c r="S24" s="1">
        <v>-2.1974430262919502</v>
      </c>
      <c r="T24" s="1">
        <v>2.9527348349006299</v>
      </c>
      <c r="U24" s="1">
        <v>-0.80290754612395698</v>
      </c>
    </row>
    <row r="25" spans="1:21" x14ac:dyDescent="0.25">
      <c r="A25" s="1" t="s">
        <v>41</v>
      </c>
      <c r="B25" s="1">
        <f>SQRT(SUMSQ(E25:J25))</f>
        <v>2.6408121997222747</v>
      </c>
      <c r="C25" s="1">
        <v>12.381802727922</v>
      </c>
      <c r="D25" s="1">
        <f>SUMPRODUCT(ABS(E25:U25))/18</f>
        <v>2.0706870734203253</v>
      </c>
      <c r="E25" s="1">
        <v>0.73256137642581198</v>
      </c>
      <c r="F25" s="1">
        <v>-8.8612678107123005E-2</v>
      </c>
      <c r="G25" s="1">
        <v>-1.65461512238182</v>
      </c>
      <c r="H25" s="1">
        <v>-1.81289108529243</v>
      </c>
      <c r="I25" s="1">
        <v>-0.63644748950909702</v>
      </c>
      <c r="J25" s="1">
        <v>0</v>
      </c>
      <c r="K25" s="1">
        <v>8.6241627144304296</v>
      </c>
      <c r="L25" s="1">
        <v>1.3372927400000001</v>
      </c>
      <c r="M25" s="1">
        <v>-1.1392214017359401</v>
      </c>
      <c r="N25" s="1">
        <v>2.5083536999999998</v>
      </c>
      <c r="O25" s="1">
        <v>5.1551724137934496</v>
      </c>
      <c r="P25" s="1">
        <v>3.6134780553499799</v>
      </c>
      <c r="Q25" s="1">
        <v>1.6531462400000001</v>
      </c>
      <c r="R25" s="1">
        <v>-2.57894736842105</v>
      </c>
      <c r="S25" s="1">
        <v>-2.0540312315542399</v>
      </c>
      <c r="T25" s="1">
        <v>2.97334777822355</v>
      </c>
      <c r="U25" s="1">
        <v>-0.71008592634093104</v>
      </c>
    </row>
    <row r="26" spans="1:21" x14ac:dyDescent="0.25">
      <c r="A26" s="1" t="s">
        <v>42</v>
      </c>
      <c r="B26" s="1">
        <f>SQRT(SUMSQ(E26:J26))</f>
        <v>2.6067000227457733</v>
      </c>
      <c r="C26" s="1">
        <v>12.4559810172351</v>
      </c>
      <c r="D26" s="1">
        <f>SUMPRODUCT(ABS(E26:U26))/18</f>
        <v>1.9875055748681649</v>
      </c>
      <c r="E26" s="1">
        <v>0.68658788038788998</v>
      </c>
      <c r="F26" s="1">
        <v>0.55488803469851999</v>
      </c>
      <c r="G26" s="1">
        <v>-1.0162090869606399</v>
      </c>
      <c r="H26" s="1">
        <v>-1.8174221646836199</v>
      </c>
      <c r="I26" s="1">
        <v>-1.2961007394994499</v>
      </c>
      <c r="J26" s="1">
        <v>0</v>
      </c>
      <c r="K26" s="1">
        <v>5.9103769291753698</v>
      </c>
      <c r="L26" s="1">
        <v>2.7858239999999999E-2</v>
      </c>
      <c r="M26" s="1">
        <v>-0.81725612125923397</v>
      </c>
      <c r="N26" s="1">
        <v>0.76528253999999996</v>
      </c>
      <c r="O26" s="1">
        <v>7.7629310344829703</v>
      </c>
      <c r="P26" s="1">
        <v>3.2121416245638099</v>
      </c>
      <c r="Q26" s="1">
        <v>3.3553620400000002</v>
      </c>
      <c r="R26" s="1">
        <v>-2.57894736842105</v>
      </c>
      <c r="S26" s="1">
        <v>-6.0047844151681899E-2</v>
      </c>
      <c r="T26" s="1">
        <v>4.7160832304452001</v>
      </c>
      <c r="U26" s="1">
        <v>-1.1976054688975299</v>
      </c>
    </row>
    <row r="27" spans="1:21" x14ac:dyDescent="0.25">
      <c r="A27" s="1" t="s">
        <v>43</v>
      </c>
      <c r="B27" s="1">
        <f>SQRT(SUMSQ(E27:J27))</f>
        <v>3.1351532427992055</v>
      </c>
      <c r="C27" s="1">
        <v>13.6330407059833</v>
      </c>
      <c r="D27" s="1">
        <f>SUMPRODUCT(ABS(E27:U27))/18</f>
        <v>2.2607655292450137</v>
      </c>
      <c r="E27" s="1">
        <v>0.73483533259673794</v>
      </c>
      <c r="F27" s="1">
        <v>0.37231214021749798</v>
      </c>
      <c r="G27" s="1">
        <v>-1.5808008181506701</v>
      </c>
      <c r="H27" s="1">
        <v>-2.0492340999854299</v>
      </c>
      <c r="I27" s="1">
        <v>-1.56598050333954</v>
      </c>
      <c r="J27" s="1">
        <v>0</v>
      </c>
      <c r="K27" s="1">
        <v>6.5863681306264796</v>
      </c>
      <c r="L27" s="1">
        <v>1.5462236899999999</v>
      </c>
      <c r="M27" s="1">
        <v>-1.05890011659535</v>
      </c>
      <c r="N27" s="1">
        <v>1.8011132299999999</v>
      </c>
      <c r="O27" s="1">
        <v>8.7112068965515999</v>
      </c>
      <c r="P27" s="1">
        <v>3.6681357692331402</v>
      </c>
      <c r="Q27" s="1">
        <v>2.5198986400000001</v>
      </c>
      <c r="R27" s="1">
        <v>-2.57894736842105</v>
      </c>
      <c r="S27" s="1">
        <v>-6.0047844151681899E-2</v>
      </c>
      <c r="T27" s="1">
        <v>4.7160832304452001</v>
      </c>
      <c r="U27" s="1">
        <v>-1.1436917160958699</v>
      </c>
    </row>
    <row r="32" spans="1:21" x14ac:dyDescent="0.25">
      <c r="E32" t="s">
        <v>54</v>
      </c>
      <c r="F32" t="s">
        <v>52</v>
      </c>
      <c r="G32" t="s">
        <v>49</v>
      </c>
      <c r="H32" t="s">
        <v>50</v>
      </c>
      <c r="I32" t="s">
        <v>46</v>
      </c>
      <c r="J32" t="s">
        <v>51</v>
      </c>
      <c r="K32" t="s">
        <v>53</v>
      </c>
      <c r="L32" t="s">
        <v>0</v>
      </c>
      <c r="M32" t="s">
        <v>45</v>
      </c>
      <c r="N32" t="s">
        <v>57</v>
      </c>
      <c r="O32" t="s">
        <v>58</v>
      </c>
      <c r="P32" t="s">
        <v>59</v>
      </c>
      <c r="Q32" t="s">
        <v>60</v>
      </c>
      <c r="R32" t="s">
        <v>47</v>
      </c>
      <c r="S32" t="s">
        <v>55</v>
      </c>
      <c r="T32" t="s">
        <v>56</v>
      </c>
      <c r="U32" t="s">
        <v>48</v>
      </c>
    </row>
    <row r="33" spans="5:21" x14ac:dyDescent="0.25">
      <c r="E33" t="s">
        <v>70</v>
      </c>
      <c r="F33" t="s">
        <v>68</v>
      </c>
      <c r="G33" t="s">
        <v>65</v>
      </c>
      <c r="H33" t="s">
        <v>66</v>
      </c>
      <c r="I33" t="s">
        <v>62</v>
      </c>
      <c r="J33" t="s">
        <v>67</v>
      </c>
      <c r="K33" t="s">
        <v>69</v>
      </c>
      <c r="L33" t="s">
        <v>75</v>
      </c>
      <c r="M33" t="s">
        <v>61</v>
      </c>
      <c r="N33" t="s">
        <v>76</v>
      </c>
      <c r="O33" t="s">
        <v>73</v>
      </c>
      <c r="P33" t="s">
        <v>74</v>
      </c>
      <c r="Q33" t="s">
        <v>77</v>
      </c>
      <c r="R33" t="s">
        <v>63</v>
      </c>
      <c r="S33" t="s">
        <v>71</v>
      </c>
      <c r="T33" t="s">
        <v>72</v>
      </c>
      <c r="U33" t="s">
        <v>64</v>
      </c>
    </row>
  </sheetData>
  <autoFilter ref="A1:U27">
    <sortState ref="A2:U27">
      <sortCondition ref="C1:C27"/>
    </sortState>
  </autoFilter>
  <conditionalFormatting sqref="E2:U26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{B4A8A0C3-4670-430B-910C-52C9E3759E16}</x14:id>
        </ext>
      </extLst>
    </cfRule>
  </conditionalFormatting>
  <conditionalFormatting sqref="B2:B27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{388D056F-157C-430E-A408-460688646EFD}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4A8A0C3-4670-430B-910C-52C9E3759E1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E2:U26</xm:sqref>
        </x14:conditionalFormatting>
        <x14:conditionalFormatting xmlns:xm="http://schemas.microsoft.com/office/excel/2006/main">
          <x14:cfRule type="dataBar" id="{388D056F-157C-430E-A408-460688646EF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B2:B27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mc_property_scores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Justas</cp:lastModifiedBy>
  <dcterms:created xsi:type="dcterms:W3CDTF">2019-06-09T00:49:44Z</dcterms:created>
  <dcterms:modified xsi:type="dcterms:W3CDTF">2019-06-09T00:49:44Z</dcterms:modified>
</cp:coreProperties>
</file>