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7670F822-DD6E-4706-951F-CF58B6971DB4}" xr6:coauthVersionLast="45" xr6:coauthVersionMax="45" xr10:uidLastSave="{00000000-0000-0000-0000-000000000000}"/>
  <bookViews>
    <workbookView xWindow="-120" yWindow="-120" windowWidth="19440" windowHeight="10440" xr2:uid="{7EFC9F54-FD64-4CB3-8707-A4DEAF994445}"/>
  </bookViews>
  <sheets>
    <sheet name="MyScrumBudget™" sheetId="1" r:id="rId1"/>
    <sheet name="Vlookups" sheetId="2" r:id="rId2"/>
    <sheet name="Change Log" sheetId="3" r:id="rId3"/>
    <sheet name="GNU GPL"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16" i="1" l="1"/>
  <c r="AI120" i="1"/>
  <c r="AD123" i="1"/>
  <c r="AE123" i="1"/>
  <c r="N127" i="1"/>
  <c r="O127" i="1"/>
  <c r="AH130" i="1"/>
  <c r="AI130" i="1"/>
  <c r="AA132" i="1"/>
  <c r="R134" i="1"/>
  <c r="S134" i="1"/>
  <c r="K136" i="1"/>
  <c r="S138" i="1"/>
  <c r="T138" i="1"/>
  <c r="O139" i="1"/>
  <c r="P139" i="1"/>
  <c r="L140" i="1"/>
  <c r="AI142" i="1"/>
  <c r="AJ142" i="1"/>
  <c r="AE143" i="1"/>
  <c r="AF143" i="1"/>
  <c r="AB144" i="1"/>
  <c r="S146" i="1"/>
  <c r="T146" i="1"/>
  <c r="G147" i="1"/>
  <c r="H147" i="1"/>
  <c r="X147" i="1"/>
  <c r="Y147" i="1"/>
  <c r="AN147" i="1"/>
  <c r="AO147" i="1"/>
  <c r="U148" i="1"/>
  <c r="AK148" i="1"/>
  <c r="L150" i="1"/>
  <c r="M150" i="1"/>
  <c r="AB150" i="1"/>
  <c r="AC150" i="1"/>
  <c r="H151" i="1"/>
  <c r="I151" i="1"/>
  <c r="X151" i="1"/>
  <c r="Y151" i="1"/>
  <c r="AN151" i="1"/>
  <c r="AO151" i="1"/>
  <c r="U152" i="1"/>
  <c r="AK152" i="1"/>
  <c r="L154" i="1"/>
  <c r="M154" i="1"/>
  <c r="AB154" i="1"/>
  <c r="AC154" i="1"/>
  <c r="H155" i="1"/>
  <c r="I155" i="1"/>
  <c r="X155" i="1"/>
  <c r="Y155" i="1"/>
  <c r="AN155" i="1"/>
  <c r="AO155" i="1"/>
  <c r="U156" i="1"/>
  <c r="AK156" i="1"/>
  <c r="L158" i="1"/>
  <c r="M158" i="1"/>
  <c r="AB158" i="1"/>
  <c r="AC158" i="1"/>
  <c r="H159" i="1"/>
  <c r="I159" i="1"/>
  <c r="X159" i="1"/>
  <c r="Y159" i="1"/>
  <c r="AN159" i="1"/>
  <c r="AO159" i="1"/>
  <c r="U160" i="1"/>
  <c r="AK160" i="1"/>
  <c r="L162" i="1"/>
  <c r="M162" i="1"/>
  <c r="AB162" i="1"/>
  <c r="AC162" i="1"/>
  <c r="H163" i="1"/>
  <c r="I163" i="1"/>
  <c r="X163" i="1"/>
  <c r="Y163" i="1"/>
  <c r="AN163" i="1"/>
  <c r="AO163" i="1"/>
  <c r="U164" i="1"/>
  <c r="AK164" i="1"/>
  <c r="L166" i="1"/>
  <c r="M166" i="1"/>
  <c r="AB166" i="1"/>
  <c r="AC166" i="1"/>
  <c r="H167" i="1"/>
  <c r="I167" i="1"/>
  <c r="X167" i="1"/>
  <c r="Y167" i="1"/>
  <c r="AN167" i="1"/>
  <c r="AO167" i="1"/>
  <c r="U168" i="1"/>
  <c r="AK168" i="1"/>
  <c r="L170" i="1"/>
  <c r="M170" i="1"/>
  <c r="AB170" i="1"/>
  <c r="AC170" i="1"/>
  <c r="H171" i="1"/>
  <c r="I171" i="1"/>
  <c r="X171" i="1"/>
  <c r="Y171" i="1"/>
  <c r="AN171" i="1"/>
  <c r="AO171" i="1"/>
  <c r="U172" i="1"/>
  <c r="AK172" i="1"/>
  <c r="L174" i="1"/>
  <c r="M174" i="1"/>
  <c r="AA174" i="1"/>
  <c r="AB174" i="1"/>
  <c r="AK174" i="1"/>
  <c r="AM174" i="1"/>
  <c r="L175" i="1"/>
  <c r="M175" i="1"/>
  <c r="T175" i="1"/>
  <c r="U175" i="1"/>
  <c r="AB175" i="1"/>
  <c r="AC175" i="1"/>
  <c r="AJ175" i="1"/>
  <c r="AK175" i="1"/>
  <c r="I176" i="1"/>
  <c r="Q176" i="1"/>
  <c r="Y176" i="1"/>
  <c r="AG176" i="1"/>
  <c r="AO176" i="1"/>
  <c r="H178" i="1"/>
  <c r="I178" i="1"/>
  <c r="P178" i="1"/>
  <c r="Q178" i="1"/>
  <c r="X178" i="1"/>
  <c r="Y178" i="1"/>
  <c r="AF178" i="1"/>
  <c r="AG178" i="1"/>
  <c r="AN178" i="1"/>
  <c r="AO178" i="1"/>
  <c r="L179" i="1"/>
  <c r="M179" i="1"/>
  <c r="T179" i="1"/>
  <c r="U179" i="1"/>
  <c r="AB179" i="1"/>
  <c r="AC179" i="1"/>
  <c r="AJ179" i="1"/>
  <c r="AK179" i="1"/>
  <c r="I180" i="1"/>
  <c r="Q180" i="1"/>
  <c r="Y180" i="1"/>
  <c r="AG180" i="1"/>
  <c r="AO180" i="1"/>
  <c r="H182" i="1"/>
  <c r="I182" i="1"/>
  <c r="P182" i="1"/>
  <c r="Q182" i="1"/>
  <c r="X182" i="1"/>
  <c r="Y182" i="1"/>
  <c r="AF182" i="1"/>
  <c r="AG182" i="1"/>
  <c r="AN182" i="1"/>
  <c r="AO182" i="1"/>
  <c r="L183" i="1"/>
  <c r="M183" i="1"/>
  <c r="T183" i="1"/>
  <c r="U183" i="1"/>
  <c r="AB183" i="1"/>
  <c r="AC183" i="1"/>
  <c r="AJ183" i="1"/>
  <c r="AK183" i="1"/>
  <c r="I184" i="1"/>
  <c r="Q184" i="1"/>
  <c r="Y184" i="1"/>
  <c r="AG184" i="1"/>
  <c r="AO184" i="1"/>
  <c r="H186" i="1"/>
  <c r="I186" i="1"/>
  <c r="P186" i="1"/>
  <c r="Q186" i="1"/>
  <c r="X186" i="1"/>
  <c r="Y186" i="1"/>
  <c r="AF186" i="1"/>
  <c r="AG186" i="1"/>
  <c r="AN186" i="1"/>
  <c r="AO186" i="1"/>
  <c r="L187" i="1"/>
  <c r="M187" i="1"/>
  <c r="T187" i="1"/>
  <c r="U187" i="1"/>
  <c r="AB187" i="1"/>
  <c r="AC187" i="1"/>
  <c r="AJ187" i="1"/>
  <c r="AK187" i="1"/>
  <c r="I188" i="1"/>
  <c r="Q188" i="1"/>
  <c r="Y188" i="1"/>
  <c r="AG188" i="1"/>
  <c r="AO188" i="1"/>
  <c r="H190" i="1"/>
  <c r="I190" i="1"/>
  <c r="P190" i="1"/>
  <c r="Q190" i="1"/>
  <c r="X190" i="1"/>
  <c r="Y190" i="1"/>
  <c r="AF190" i="1"/>
  <c r="AG190" i="1"/>
  <c r="AN190" i="1"/>
  <c r="AO190" i="1"/>
  <c r="L191" i="1"/>
  <c r="M191" i="1"/>
  <c r="T191" i="1"/>
  <c r="U191" i="1"/>
  <c r="AB191" i="1"/>
  <c r="AC191" i="1"/>
  <c r="AJ191" i="1"/>
  <c r="AK191" i="1"/>
  <c r="I192" i="1"/>
  <c r="Q192" i="1"/>
  <c r="Y192" i="1"/>
  <c r="AG192" i="1"/>
  <c r="AO192" i="1"/>
  <c r="G194" i="1"/>
  <c r="H194" i="1"/>
  <c r="L194" i="1"/>
  <c r="M194" i="1"/>
  <c r="Q194" i="1"/>
  <c r="S194" i="1"/>
  <c r="W194" i="1"/>
  <c r="X194" i="1"/>
  <c r="AB194" i="1"/>
  <c r="AC194" i="1"/>
  <c r="AG194" i="1"/>
  <c r="AI194" i="1"/>
  <c r="AM194" i="1"/>
  <c r="AN194" i="1"/>
  <c r="H195" i="1"/>
  <c r="I195" i="1"/>
  <c r="M195" i="1"/>
  <c r="O195" i="1"/>
  <c r="S195" i="1"/>
  <c r="T195" i="1"/>
  <c r="X195" i="1"/>
  <c r="Y195" i="1"/>
  <c r="AC195" i="1"/>
  <c r="AE195" i="1"/>
  <c r="AI195" i="1"/>
  <c r="AJ195" i="1"/>
  <c r="AN195" i="1"/>
  <c r="AO195" i="1"/>
  <c r="K196" i="1"/>
  <c r="P196" i="1"/>
  <c r="U196" i="1"/>
  <c r="AA196" i="1"/>
  <c r="AF196" i="1"/>
  <c r="AK196" i="1"/>
  <c r="G198" i="1"/>
  <c r="H198" i="1"/>
  <c r="L198" i="1"/>
  <c r="M198" i="1"/>
  <c r="Q198" i="1"/>
  <c r="S198" i="1"/>
  <c r="W198" i="1"/>
  <c r="X198" i="1"/>
  <c r="AB198" i="1"/>
  <c r="AC198" i="1"/>
  <c r="AG198" i="1"/>
  <c r="AI198" i="1"/>
  <c r="AM198" i="1"/>
  <c r="AN198" i="1"/>
  <c r="H199" i="1"/>
  <c r="I199" i="1"/>
  <c r="M199" i="1"/>
  <c r="O199" i="1"/>
  <c r="S199" i="1"/>
  <c r="T199" i="1"/>
  <c r="W199" i="1"/>
  <c r="X199" i="1"/>
  <c r="AA199" i="1"/>
  <c r="AB199" i="1"/>
  <c r="AE199" i="1"/>
  <c r="AF199" i="1"/>
  <c r="AI199" i="1"/>
  <c r="AJ199" i="1"/>
  <c r="AM199" i="1"/>
  <c r="AN199" i="1"/>
  <c r="H200" i="1"/>
  <c r="L200" i="1"/>
  <c r="P200" i="1"/>
  <c r="T200" i="1"/>
  <c r="X200" i="1"/>
  <c r="AB200" i="1"/>
  <c r="AF200" i="1"/>
  <c r="AJ200" i="1"/>
  <c r="AN200" i="1"/>
  <c r="G202" i="1"/>
  <c r="H202" i="1"/>
  <c r="K202" i="1"/>
  <c r="L202" i="1"/>
  <c r="O202" i="1"/>
  <c r="P202" i="1"/>
  <c r="S202" i="1"/>
  <c r="T202" i="1"/>
  <c r="W202" i="1"/>
  <c r="X202" i="1"/>
  <c r="AA202" i="1"/>
  <c r="AB202" i="1"/>
  <c r="AE202" i="1"/>
  <c r="AF202" i="1"/>
  <c r="AI202" i="1"/>
  <c r="AJ202" i="1"/>
  <c r="AM202" i="1"/>
  <c r="AN202" i="1"/>
  <c r="G203" i="1"/>
  <c r="H203" i="1"/>
  <c r="K203" i="1"/>
  <c r="L203" i="1"/>
  <c r="O203" i="1"/>
  <c r="P203" i="1"/>
  <c r="S203" i="1"/>
  <c r="T203" i="1"/>
  <c r="W203" i="1"/>
  <c r="X203" i="1"/>
  <c r="AA203" i="1"/>
  <c r="AB203" i="1"/>
  <c r="AE203" i="1"/>
  <c r="AF203" i="1"/>
  <c r="AI203" i="1"/>
  <c r="AJ203" i="1"/>
  <c r="AM203" i="1"/>
  <c r="AN203" i="1"/>
  <c r="H204" i="1"/>
  <c r="L204" i="1"/>
  <c r="P204" i="1"/>
  <c r="T204" i="1"/>
  <c r="X204" i="1"/>
  <c r="AB204" i="1"/>
  <c r="AF204" i="1"/>
  <c r="AJ204" i="1"/>
  <c r="AN204" i="1"/>
  <c r="G206" i="1"/>
  <c r="H206" i="1"/>
  <c r="K206" i="1"/>
  <c r="L206" i="1"/>
  <c r="O206" i="1"/>
  <c r="P206" i="1"/>
  <c r="S206" i="1"/>
  <c r="T206" i="1"/>
  <c r="W206" i="1"/>
  <c r="X206" i="1"/>
  <c r="AA206" i="1"/>
  <c r="AB206" i="1"/>
  <c r="AE206" i="1"/>
  <c r="AF206" i="1"/>
  <c r="AI206" i="1"/>
  <c r="AJ206" i="1"/>
  <c r="AM206" i="1"/>
  <c r="AN206" i="1"/>
  <c r="G207" i="1"/>
  <c r="H207" i="1"/>
  <c r="K207" i="1"/>
  <c r="L207" i="1"/>
  <c r="O207" i="1"/>
  <c r="P207" i="1"/>
  <c r="S207" i="1"/>
  <c r="T207" i="1"/>
  <c r="W207" i="1"/>
  <c r="X207" i="1"/>
  <c r="AA207" i="1"/>
  <c r="AB207" i="1"/>
  <c r="AE207" i="1"/>
  <c r="AF207" i="1"/>
  <c r="AI207" i="1"/>
  <c r="AJ207" i="1"/>
  <c r="AM207" i="1"/>
  <c r="AN207" i="1"/>
  <c r="H208" i="1"/>
  <c r="L208" i="1"/>
  <c r="P208" i="1"/>
  <c r="T208" i="1"/>
  <c r="X208" i="1"/>
  <c r="AB208" i="1"/>
  <c r="AF208" i="1"/>
  <c r="AJ208" i="1"/>
  <c r="AN208" i="1"/>
  <c r="E111" i="1"/>
  <c r="E112" i="1"/>
  <c r="E115" i="1"/>
  <c r="E116" i="1"/>
  <c r="E119" i="1"/>
  <c r="E120" i="1"/>
  <c r="E123" i="1"/>
  <c r="E124" i="1"/>
  <c r="E127" i="1"/>
  <c r="E128" i="1"/>
  <c r="E131" i="1"/>
  <c r="E132" i="1"/>
  <c r="E135" i="1"/>
  <c r="E136" i="1"/>
  <c r="E139" i="1"/>
  <c r="E140" i="1"/>
  <c r="E143" i="1"/>
  <c r="E144" i="1"/>
  <c r="E147" i="1"/>
  <c r="E148" i="1"/>
  <c r="E151" i="1"/>
  <c r="E152" i="1"/>
  <c r="E155" i="1"/>
  <c r="E156" i="1"/>
  <c r="E159" i="1"/>
  <c r="E160" i="1"/>
  <c r="E163" i="1"/>
  <c r="E164" i="1"/>
  <c r="E167" i="1"/>
  <c r="E168" i="1"/>
  <c r="E171" i="1"/>
  <c r="E172" i="1"/>
  <c r="E175" i="1"/>
  <c r="E176" i="1"/>
  <c r="E179" i="1"/>
  <c r="E180" i="1"/>
  <c r="E183" i="1"/>
  <c r="E184" i="1"/>
  <c r="E187" i="1"/>
  <c r="E188" i="1"/>
  <c r="E191" i="1"/>
  <c r="E192" i="1"/>
  <c r="E195" i="1"/>
  <c r="E196" i="1"/>
  <c r="E199" i="1"/>
  <c r="E200" i="1"/>
  <c r="E203" i="1"/>
  <c r="E204" i="1"/>
  <c r="E207" i="1"/>
  <c r="E208" i="1"/>
  <c r="A16" i="2"/>
  <c r="A211" i="1"/>
  <c r="F209" i="1"/>
  <c r="G209" i="1"/>
  <c r="H209" i="1"/>
  <c r="I209" i="1"/>
  <c r="J209" i="1"/>
  <c r="K209" i="1"/>
  <c r="L209" i="1"/>
  <c r="M209" i="1"/>
  <c r="N209" i="1"/>
  <c r="O209" i="1"/>
  <c r="P209" i="1"/>
  <c r="Q209" i="1"/>
  <c r="R209" i="1"/>
  <c r="S209" i="1"/>
  <c r="T209" i="1"/>
  <c r="U209" i="1"/>
  <c r="V209" i="1"/>
  <c r="W209" i="1"/>
  <c r="X209" i="1"/>
  <c r="Y209" i="1"/>
  <c r="Z209" i="1"/>
  <c r="AA209" i="1"/>
  <c r="AB209" i="1"/>
  <c r="AC209" i="1"/>
  <c r="AD209" i="1"/>
  <c r="AE209" i="1"/>
  <c r="AF209" i="1"/>
  <c r="AG209" i="1"/>
  <c r="AH209" i="1"/>
  <c r="AI209" i="1"/>
  <c r="AJ209" i="1"/>
  <c r="AK209" i="1"/>
  <c r="AL209" i="1"/>
  <c r="AM209" i="1"/>
  <c r="AN209" i="1"/>
  <c r="AO209" i="1"/>
  <c r="E209" i="1"/>
  <c r="D8" i="1"/>
  <c r="E110" i="1" s="1"/>
  <c r="D9" i="1"/>
  <c r="D10" i="1"/>
  <c r="D11" i="1"/>
  <c r="D12" i="1"/>
  <c r="E114" i="1" s="1"/>
  <c r="D13" i="1"/>
  <c r="D14" i="1"/>
  <c r="D15" i="1"/>
  <c r="D16" i="1"/>
  <c r="E118" i="1" s="1"/>
  <c r="D17" i="1"/>
  <c r="D18" i="1"/>
  <c r="D19" i="1"/>
  <c r="D20" i="1"/>
  <c r="AA122" i="1" s="1"/>
  <c r="D21" i="1"/>
  <c r="D22" i="1"/>
  <c r="D23" i="1"/>
  <c r="W125" i="1" s="1"/>
  <c r="D24" i="1"/>
  <c r="S126" i="1" s="1"/>
  <c r="D25" i="1"/>
  <c r="D26" i="1"/>
  <c r="D27" i="1"/>
  <c r="AM129" i="1" s="1"/>
  <c r="D28" i="1"/>
  <c r="E130" i="1" s="1"/>
  <c r="D29" i="1"/>
  <c r="D30" i="1"/>
  <c r="D31" i="1"/>
  <c r="W133" i="1" s="1"/>
  <c r="D32" i="1"/>
  <c r="E134" i="1" s="1"/>
  <c r="D33" i="1"/>
  <c r="D34" i="1"/>
  <c r="D35" i="1"/>
  <c r="F137" i="1" s="1"/>
  <c r="D36" i="1"/>
  <c r="AJ138" i="1" s="1"/>
  <c r="D37" i="1"/>
  <c r="D38" i="1"/>
  <c r="D39" i="1"/>
  <c r="D40" i="1"/>
  <c r="T142" i="1" s="1"/>
  <c r="D41" i="1"/>
  <c r="D42" i="1"/>
  <c r="D43" i="1"/>
  <c r="H145" i="1" s="1"/>
  <c r="D44" i="1"/>
  <c r="AH146" i="1" s="1"/>
  <c r="D45" i="1"/>
  <c r="D46" i="1"/>
  <c r="D47" i="1"/>
  <c r="D48" i="1"/>
  <c r="U150" i="1" s="1"/>
  <c r="D49" i="1"/>
  <c r="D50" i="1"/>
  <c r="M152" i="1" s="1"/>
  <c r="D51" i="1"/>
  <c r="I153" i="1" s="1"/>
  <c r="D52" i="1"/>
  <c r="U154" i="1" s="1"/>
  <c r="D53" i="1"/>
  <c r="D54" i="1"/>
  <c r="D55" i="1"/>
  <c r="I157" i="1" s="1"/>
  <c r="D56" i="1"/>
  <c r="U158" i="1" s="1"/>
  <c r="D57" i="1"/>
  <c r="D58" i="1"/>
  <c r="D59" i="1"/>
  <c r="D60" i="1"/>
  <c r="U162" i="1" s="1"/>
  <c r="D61" i="1"/>
  <c r="D62" i="1"/>
  <c r="M164" i="1" s="1"/>
  <c r="D63" i="1"/>
  <c r="I165" i="1" s="1"/>
  <c r="D64" i="1"/>
  <c r="U166" i="1" s="1"/>
  <c r="D65" i="1"/>
  <c r="D66" i="1"/>
  <c r="D67" i="1"/>
  <c r="D68" i="1"/>
  <c r="U170" i="1" s="1"/>
  <c r="D69" i="1"/>
  <c r="D70" i="1"/>
  <c r="M172" i="1" s="1"/>
  <c r="D71" i="1"/>
  <c r="I173" i="1" s="1"/>
  <c r="D72" i="1"/>
  <c r="U174" i="1" s="1"/>
  <c r="D73" i="1"/>
  <c r="D74" i="1"/>
  <c r="D75" i="1"/>
  <c r="D76" i="1"/>
  <c r="M178" i="1" s="1"/>
  <c r="D77" i="1"/>
  <c r="D78" i="1"/>
  <c r="M180" i="1" s="1"/>
  <c r="D79" i="1"/>
  <c r="I181" i="1" s="1"/>
  <c r="D80" i="1"/>
  <c r="M182" i="1" s="1"/>
  <c r="D81" i="1"/>
  <c r="D82" i="1"/>
  <c r="D83" i="1"/>
  <c r="D84" i="1"/>
  <c r="M186" i="1" s="1"/>
  <c r="D85" i="1"/>
  <c r="D86" i="1"/>
  <c r="M188" i="1" s="1"/>
  <c r="D87" i="1"/>
  <c r="I189" i="1" s="1"/>
  <c r="D88" i="1"/>
  <c r="M190" i="1" s="1"/>
  <c r="D89" i="1"/>
  <c r="D90" i="1"/>
  <c r="D91" i="1"/>
  <c r="D92" i="1"/>
  <c r="K194" i="1" s="1"/>
  <c r="D93" i="1"/>
  <c r="D94" i="1"/>
  <c r="H196" i="1" s="1"/>
  <c r="D95" i="1"/>
  <c r="I197" i="1" s="1"/>
  <c r="D96" i="1"/>
  <c r="K198" i="1" s="1"/>
  <c r="D97" i="1"/>
  <c r="D98" i="1"/>
  <c r="I200" i="1" s="1"/>
  <c r="D99" i="1"/>
  <c r="I201" i="1" s="1"/>
  <c r="D100" i="1"/>
  <c r="I202" i="1" s="1"/>
  <c r="D101" i="1"/>
  <c r="I203" i="1" s="1"/>
  <c r="D102" i="1"/>
  <c r="I204" i="1" s="1"/>
  <c r="D103" i="1"/>
  <c r="I205" i="1" s="1"/>
  <c r="D104" i="1"/>
  <c r="I206" i="1" s="1"/>
  <c r="D105" i="1"/>
  <c r="I207" i="1" s="1"/>
  <c r="D106" i="1"/>
  <c r="I208" i="1" s="1"/>
  <c r="D7" i="1"/>
  <c r="E5" i="1"/>
  <c r="F5" i="1" s="1"/>
  <c r="G5" i="1" l="1"/>
  <c r="F6" i="1"/>
  <c r="E6" i="1"/>
  <c r="H5" i="1"/>
  <c r="G6"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U108" i="1" l="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H6" i="1"/>
  <c r="I5" i="1"/>
  <c r="I6" i="1" l="1"/>
  <c r="J5" i="1"/>
  <c r="K5" i="1" l="1"/>
  <c r="J6" i="1"/>
  <c r="L5" i="1" l="1"/>
  <c r="K6" i="1"/>
  <c r="M5" i="1" l="1"/>
  <c r="L6" i="1"/>
  <c r="M6" i="1" l="1"/>
  <c r="N5" i="1"/>
  <c r="N6" i="1" l="1"/>
  <c r="O5" i="1"/>
  <c r="P5" i="1" l="1"/>
  <c r="O6" i="1"/>
  <c r="P6" i="1" l="1"/>
  <c r="Q5" i="1"/>
  <c r="Q6" i="1" l="1"/>
  <c r="R5" i="1"/>
  <c r="S5" i="1" l="1"/>
  <c r="R6" i="1"/>
  <c r="T5" i="1" l="1"/>
  <c r="S6" i="1"/>
  <c r="U5" i="1" l="1"/>
  <c r="T6" i="1"/>
  <c r="U6" i="1" l="1"/>
  <c r="V5" i="1"/>
  <c r="V6" i="1" l="1"/>
  <c r="W5" i="1"/>
  <c r="X5" i="1" l="1"/>
  <c r="W6" i="1"/>
  <c r="X6" i="1" l="1"/>
  <c r="Y5" i="1"/>
  <c r="Y6" i="1" l="1"/>
  <c r="Z5" i="1"/>
  <c r="AA5" i="1" l="1"/>
  <c r="Z6" i="1"/>
  <c r="AB5" i="1" l="1"/>
  <c r="AA6" i="1"/>
  <c r="AC5" i="1" l="1"/>
  <c r="AB6" i="1"/>
  <c r="AC6" i="1" l="1"/>
  <c r="AD5" i="1"/>
  <c r="AD6" i="1" l="1"/>
  <c r="AE5" i="1"/>
  <c r="AF5" i="1" l="1"/>
  <c r="AE6" i="1"/>
  <c r="AF6" i="1" l="1"/>
  <c r="AG5" i="1"/>
  <c r="AG6" i="1" l="1"/>
  <c r="AH5" i="1"/>
  <c r="AI5" i="1" l="1"/>
  <c r="AH6" i="1"/>
  <c r="AJ5" i="1" l="1"/>
  <c r="AI6" i="1"/>
  <c r="AK5" i="1" l="1"/>
  <c r="AJ6" i="1"/>
  <c r="AK6" i="1" l="1"/>
  <c r="AL5" i="1"/>
  <c r="AL6" i="1" l="1"/>
  <c r="AM5" i="1"/>
  <c r="AN5" i="1" l="1"/>
  <c r="AM6" i="1"/>
  <c r="AN6" i="1" l="1"/>
  <c r="AO5" i="1"/>
  <c r="AO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sharedStrings.xml><?xml version="1.0" encoding="utf-8"?>
<sst xmlns="http://schemas.openxmlformats.org/spreadsheetml/2006/main" count="600" uniqueCount="566">
  <si>
    <t>Team member</t>
  </si>
  <si>
    <t>Org Role</t>
  </si>
  <si>
    <t>Rate</t>
  </si>
  <si>
    <t>Org Roles</t>
  </si>
  <si>
    <t>PMO</t>
  </si>
  <si>
    <t>Core</t>
  </si>
  <si>
    <t>Extended</t>
  </si>
  <si>
    <t>Core / Ext</t>
  </si>
  <si>
    <t xml:space="preserve">Project Start Date </t>
  </si>
  <si>
    <t>MyScrumBudget™</t>
  </si>
  <si>
    <t>Need more rows? Unhide rows 19-106</t>
  </si>
  <si>
    <t>Member Type</t>
  </si>
  <si>
    <t>Date</t>
  </si>
  <si>
    <t>Version</t>
  </si>
  <si>
    <t>Description</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</si>
  <si>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Change Log</t>
    </r>
  </si>
  <si>
    <t>0.1</t>
  </si>
  <si>
    <t>Created spreadsheet</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</si>
  <si>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</si>
  <si>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</si>
  <si>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</si>
  <si>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</si>
  <si>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</si>
  <si>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</si>
  <si>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</si>
  <si>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</si>
  <si>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</si>
  <si>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</si>
  <si>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</si>
  <si>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</si>
  <si>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</si>
  <si>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</si>
  <si>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</si>
  <si>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</si>
  <si>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</si>
  <si>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</si>
  <si>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</si>
  <si>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</si>
  <si>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</si>
  <si>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</si>
  <si>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</si>
  <si>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</si>
  <si>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</si>
  <si>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</si>
  <si>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</si>
  <si>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</si>
  <si>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</si>
  <si>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</si>
  <si>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</si>
  <si>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</si>
  <si>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</si>
  <si>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</si>
  <si>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</si>
  <si>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</si>
  <si>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</si>
  <si>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</si>
  <si>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</si>
  <si>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</si>
  <si>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</si>
  <si>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</si>
  <si>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</si>
  <si>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</si>
  <si>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</si>
  <si>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</si>
  <si>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</si>
  <si>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</si>
  <si>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</si>
  <si>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</si>
  <si>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</si>
  <si>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</si>
  <si>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</si>
  <si>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</si>
  <si>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</si>
  <si>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</si>
  <si>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</si>
  <si>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</si>
  <si>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</si>
  <si>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</si>
  <si>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</si>
  <si>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</si>
  <si>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</si>
  <si>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</si>
  <si>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</si>
  <si>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</si>
  <si>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</si>
  <si>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</si>
  <si>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</si>
  <si>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</si>
  <si>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</si>
  <si>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</si>
  <si>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</si>
  <si>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</si>
  <si>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</si>
  <si>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</si>
  <si>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</si>
  <si>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</si>
  <si>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</si>
  <si>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</si>
  <si>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</si>
  <si>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</si>
  <si>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</si>
  <si>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</si>
  <si>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</si>
  <si>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</si>
  <si>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</si>
  <si>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</si>
  <si>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</si>
  <si>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</si>
  <si>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</si>
  <si>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</si>
  <si>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</si>
  <si>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</si>
  <si>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</si>
  <si>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</si>
  <si>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</si>
  <si>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</si>
  <si>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</si>
  <si>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</si>
  <si>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</si>
  <si>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</si>
  <si>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</si>
  <si>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</si>
  <si>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</si>
  <si>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</si>
  <si>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</si>
  <si>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</si>
  <si>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</si>
  <si>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</si>
  <si>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</si>
  <si>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</si>
  <si>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</si>
  <si>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</si>
  <si>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</si>
  <si>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</si>
  <si>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</si>
  <si>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</si>
  <si>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</si>
  <si>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</si>
  <si>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</si>
  <si>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</si>
  <si>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</si>
  <si>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</si>
  <si>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</si>
  <si>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</si>
  <si>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</si>
  <si>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</si>
  <si>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</si>
  <si>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</si>
  <si>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</si>
  <si>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</si>
  <si>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</si>
  <si>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</si>
  <si>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</si>
  <si>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</si>
  <si>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</si>
  <si>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</si>
  <si>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</si>
  <si>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</si>
  <si>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</si>
  <si>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</si>
  <si>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</si>
  <si>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</si>
  <si>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</si>
  <si>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</si>
  <si>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</si>
  <si>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</si>
  <si>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</si>
  <si>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</si>
  <si>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</si>
  <si>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</si>
  <si>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</si>
  <si>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</si>
  <si>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</si>
  <si>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</si>
  <si>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</si>
  <si>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</si>
  <si>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</si>
  <si>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</si>
  <si>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</si>
  <si>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</si>
  <si>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</si>
  <si>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</si>
  <si>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</si>
  <si>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</si>
  <si>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</si>
  <si>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</si>
  <si>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</si>
  <si>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</si>
  <si>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</si>
  <si>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</si>
  <si>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</si>
  <si>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</si>
  <si>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</si>
  <si>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</si>
  <si>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</si>
  <si>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</si>
  <si>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</si>
  <si>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</si>
  <si>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</si>
  <si>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</si>
  <si>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</si>
  <si>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</si>
  <si>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</si>
  <si>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</si>
  <si>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</si>
  <si>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</si>
  <si>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</si>
  <si>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</si>
  <si>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</si>
  <si>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</si>
  <si>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</si>
  <si>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</si>
  <si>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</si>
  <si>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</si>
  <si>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</si>
  <si>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</si>
  <si>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</si>
  <si>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</si>
  <si>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</si>
  <si>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</si>
  <si>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</si>
  <si>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</si>
  <si>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</si>
  <si>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</si>
  <si>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</si>
  <si>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</si>
  <si>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</si>
  <si>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</si>
  <si>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</si>
  <si>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</si>
  <si>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</si>
  <si>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</si>
  <si>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</si>
  <si>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</si>
  <si>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</si>
  <si>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</si>
  <si>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</si>
  <si>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</si>
  <si>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</si>
  <si>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</si>
  <si>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</si>
  <si>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</si>
  <si>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</si>
  <si>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</si>
  <si>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</si>
  <si>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</si>
  <si>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</si>
  <si>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</si>
  <si>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</si>
  <si>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</si>
  <si>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</si>
  <si>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</si>
  <si>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</si>
  <si>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</si>
  <si>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</si>
  <si>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</si>
  <si>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</si>
  <si>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</si>
  <si>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</si>
  <si>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</si>
  <si>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</si>
  <si>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</si>
  <si>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</si>
  <si>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</si>
  <si>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</si>
  <si>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</si>
  <si>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</si>
  <si>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</si>
  <si>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</si>
  <si>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</si>
  <si>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</si>
  <si>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</si>
  <si>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</si>
  <si>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</si>
  <si>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</si>
  <si>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</si>
  <si>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</si>
  <si>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</si>
  <si>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</si>
  <si>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</si>
  <si>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</si>
  <si>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</si>
  <si>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</si>
  <si>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</si>
  <si>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</si>
  <si>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</si>
  <si>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</si>
  <si>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</si>
  <si>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</si>
  <si>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</si>
  <si>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</si>
  <si>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</si>
  <si>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</si>
  <si>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</si>
  <si>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</si>
  <si>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</si>
  <si>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</si>
  <si>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</si>
  <si>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</si>
  <si>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</si>
  <si>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</si>
  <si>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</si>
  <si>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</si>
  <si>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</si>
  <si>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</si>
  <si>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</si>
  <si>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</si>
  <si>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</si>
  <si>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</si>
  <si>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</si>
  <si>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</si>
  <si>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</si>
  <si>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</si>
  <si>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</si>
  <si>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</si>
  <si>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</si>
  <si>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</si>
  <si>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</si>
  <si>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</si>
  <si>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</si>
  <si>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</si>
  <si>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</si>
  <si>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</si>
  <si>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</si>
  <si>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</si>
  <si>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</si>
  <si>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</si>
  <si>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</si>
  <si>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</si>
  <si>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</si>
  <si>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</si>
  <si>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</si>
  <si>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</si>
  <si>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</si>
  <si>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</si>
  <si>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</si>
  <si>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</si>
  <si>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</si>
  <si>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</si>
  <si>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</si>
  <si>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</si>
  <si>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</si>
  <si>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</si>
  <si>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</si>
  <si>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</si>
  <si>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</si>
  <si>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</si>
  <si>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</si>
  <si>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</si>
  <si>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</si>
  <si>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</si>
  <si>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</si>
  <si>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</si>
  <si>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</si>
  <si>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</si>
  <si>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</si>
  <si>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</si>
  <si>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</si>
  <si>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</si>
  <si>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</si>
  <si>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</si>
  <si>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</si>
  <si>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</si>
  <si>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</si>
  <si>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</si>
  <si>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</si>
  <si>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</si>
  <si>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</si>
  <si>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</si>
  <si>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</si>
  <si>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</si>
  <si>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</si>
  <si>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</si>
  <si>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</si>
  <si>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</si>
  <si>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</si>
  <si>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</si>
  <si>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</si>
  <si>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</si>
  <si>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</si>
  <si>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</si>
  <si>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</si>
  <si>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</si>
  <si>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</si>
  <si>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</si>
  <si>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</si>
  <si>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</si>
  <si>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</si>
  <si>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</si>
  <si>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</si>
  <si>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</si>
  <si>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</si>
  <si>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</si>
  <si>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</si>
  <si>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</si>
  <si>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</si>
  <si>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</si>
  <si>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</si>
  <si>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</si>
  <si>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</si>
  <si>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</si>
  <si>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</si>
  <si>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</si>
  <si>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</si>
  <si>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</si>
  <si>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</si>
  <si>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</si>
  <si>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</si>
  <si>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</si>
  <si>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</si>
  <si>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</si>
  <si>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</si>
  <si>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</si>
  <si>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</si>
  <si>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</si>
  <si>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</si>
  <si>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</si>
  <si>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</si>
  <si>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</si>
  <si>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</si>
  <si>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</si>
  <si>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</si>
  <si>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</si>
  <si>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</si>
  <si>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</si>
  <si>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</si>
  <si>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</si>
  <si>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</si>
  <si>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</si>
  <si>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</si>
  <si>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</si>
  <si>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</si>
  <si>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</si>
  <si>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</si>
  <si>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</si>
  <si>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</si>
  <si>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</si>
  <si>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</si>
  <si>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</si>
  <si>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</si>
  <si>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</si>
  <si>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</si>
  <si>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</si>
  <si>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</si>
  <si>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</si>
  <si>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</si>
  <si>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</si>
  <si>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</si>
  <si>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</si>
  <si>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</si>
  <si>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</si>
  <si>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</si>
  <si>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</si>
  <si>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</si>
  <si>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</si>
  <si>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</si>
  <si>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</si>
  <si>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</si>
  <si>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</si>
  <si>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</si>
  <si>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</si>
  <si>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</si>
  <si>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</si>
  <si>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</si>
  <si>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</si>
  <si>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</si>
  <si>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</si>
  <si>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</si>
  <si>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</si>
  <si>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</si>
  <si>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</si>
  <si>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</si>
  <si>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</si>
  <si>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</si>
  <si>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</si>
  <si>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</si>
  <si>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</si>
  <si>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</si>
  <si>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</si>
  <si>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</si>
  <si>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</si>
  <si>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</si>
  <si>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</si>
  <si>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</si>
  <si>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</si>
  <si>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</si>
  <si>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</si>
  <si>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</si>
  <si>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</si>
  <si>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</si>
  <si>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</si>
  <si>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</si>
  <si>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</si>
  <si>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</si>
  <si>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</si>
  <si>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</si>
  <si>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</si>
  <si>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</si>
  <si>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</si>
  <si>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</si>
  <si>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</si>
  <si>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</si>
  <si>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</si>
  <si>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</si>
  <si>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</si>
  <si>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</si>
  <si>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</si>
  <si>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</si>
  <si>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</si>
  <si>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</si>
  <si>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</si>
  <si>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</si>
  <si>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</si>
  <si>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</si>
  <si>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</si>
  <si>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</si>
  <si>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</si>
  <si>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</si>
  <si>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</si>
  <si>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</si>
  <si>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</si>
  <si>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</si>
  <si>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</si>
  <si>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</si>
  <si>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</si>
  <si>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</si>
  <si>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</si>
  <si>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</si>
  <si>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</si>
  <si>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</si>
  <si>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</si>
  <si>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</si>
  <si>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</si>
  <si>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</si>
  <si>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</si>
  <si>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</si>
  <si>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</si>
  <si>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</si>
  <si>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</si>
  <si>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</si>
  <si>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</si>
  <si>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</si>
  <si>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</si>
  <si>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</si>
  <si>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</si>
  <si>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</si>
  <si>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</si>
  <si>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</si>
  <si>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</si>
  <si>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</si>
  <si>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</si>
  <si>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</si>
  <si>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</si>
  <si>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</si>
  <si>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</si>
  <si>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r>
      <rPr>
        <b/>
        <sz val="14"/>
        <color rgb="FFC00000"/>
        <rFont val="Calibri"/>
        <family val="2"/>
        <scheme val="minor"/>
      </rPr>
      <t>MyScrumBudget™</t>
    </r>
    <r>
      <rPr>
        <b/>
        <i/>
        <sz val="14"/>
        <color rgb="FFF1592A"/>
        <rFont val="Calibri"/>
        <family val="2"/>
        <scheme val="minor"/>
      </rPr>
      <t xml:space="preserve"> </t>
    </r>
    <r>
      <rPr>
        <i/>
        <sz val="14"/>
        <color theme="1" tint="0.499984740745262"/>
        <rFont val="Calibri"/>
        <family val="2"/>
        <scheme val="minor"/>
      </rPr>
      <t>Vlookups</t>
    </r>
  </si>
  <si>
    <t>Manager</t>
  </si>
  <si>
    <t>BA</t>
  </si>
  <si>
    <t>IT-Dev</t>
  </si>
  <si>
    <t>0.1.1</t>
  </si>
  <si>
    <t>Added an extra org role and modified the rest; added an Instruction textbox</t>
  </si>
  <si>
    <t>0.1.2</t>
  </si>
  <si>
    <t>Fix divide by zero error when entering the 1st month and fix the weekly burn-rate calculation</t>
  </si>
  <si>
    <t>0.1.3</t>
  </si>
  <si>
    <t>Added Vlookup for # of labor hours per month, per person (used via absolute reference, not Vlookup function)</t>
  </si>
  <si>
    <t>Person-Hours/Month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</si>
</sst>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1"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rgb="FFC00000"/>
      <name val="Calibri"/>
      <family val="2"/>
      <scheme val="minor"/>
    </font>
    <font>
      <i/>
      <sz val="11"/>
      <color theme="1" tint="0.34998626667073579"/>
      <name val="Calibri"/>
      <family val="2"/>
      <scheme val="minor"/>
    </font>
    <font>
      <sz val="9"/>
      <color indexed="81"/>
      <name val="Tahoma"/>
      <family val="2"/>
    </font>
  </fonts>
  <fills count="12">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4" borderId="1" xfId="0" applyNumberFormat="1" applyFill="1" applyBorder="1"/>
    <xf numFmtId="49" fontId="0" fillId="4" borderId="1" xfId="0" applyNumberFormat="1" applyFill="1" applyBorder="1" applyAlignment="1">
      <alignment horizontal="center"/>
    </xf>
    <xf numFmtId="0" fontId="0" fillId="4" borderId="1" xfId="0" applyFill="1" applyBorder="1"/>
    <xf numFmtId="165" fontId="0" fillId="0" borderId="1" xfId="0" applyNumberFormat="1" applyBorder="1"/>
    <xf numFmtId="0" fontId="12" fillId="9" borderId="0" xfId="0" applyFont="1" applyFill="1" applyAlignment="1">
      <alignment horizontal="left" vertical="top" indent="1"/>
    </xf>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18" fillId="0" borderId="0" xfId="0" applyFont="1"/>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0" fontId="9" fillId="5" borderId="0" xfId="0" applyFont="1" applyFill="1" applyAlignment="1">
      <alignment horizontal="center" vertical="center"/>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15" fillId="9" borderId="0" xfId="1" applyFont="1" applyFill="1" applyAlignment="1">
      <alignment horizontal="left" indent="1"/>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0" fontId="19" fillId="4" borderId="3"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19" fillId="4" borderId="6"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9"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FFCC"/>
      <color rgb="FFFFFF99"/>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495300</xdr:colOff>
      <xdr:row>0</xdr:row>
      <xdr:rowOff>9525</xdr:rowOff>
    </xdr:from>
    <xdr:to>
      <xdr:col>21</xdr:col>
      <xdr:colOff>504825</xdr:colOff>
      <xdr:row>3</xdr:row>
      <xdr:rowOff>161926</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7477125" y="9525"/>
          <a:ext cx="4124325" cy="723901"/>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gnu.org/licenses/"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2"/>
  <sheetViews>
    <sheetView showGridLines="0" tabSelected="1"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41" width="7.7109375" customWidth="1"/>
  </cols>
  <sheetData>
    <row r="1" spans="1:49" ht="15" customHeight="1" x14ac:dyDescent="0.25">
      <c r="A1" s="36" t="s">
        <v>9</v>
      </c>
      <c r="B1" s="31"/>
      <c r="C1" s="32"/>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row>
    <row r="2" spans="1:49" ht="15" customHeight="1" x14ac:dyDescent="0.25">
      <c r="A2" s="36"/>
      <c r="B2" s="31"/>
      <c r="C2" s="32"/>
      <c r="D2" s="31"/>
      <c r="E2" s="33" t="s">
        <v>8</v>
      </c>
      <c r="F2" s="40">
        <v>44013</v>
      </c>
      <c r="G2" s="41"/>
      <c r="H2" s="31"/>
      <c r="I2" s="31"/>
      <c r="J2" s="31"/>
      <c r="K2" s="33" t="s">
        <v>542</v>
      </c>
      <c r="L2" s="37">
        <f>SUM(E109:AO208)</f>
        <v>1140480</v>
      </c>
      <c r="M2" s="38"/>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row>
    <row r="3" spans="1:49" ht="15" customHeight="1" x14ac:dyDescent="0.25">
      <c r="A3" s="36"/>
      <c r="B3" s="31"/>
      <c r="C3" s="32"/>
      <c r="D3" s="31"/>
      <c r="E3" s="31"/>
      <c r="F3" s="31"/>
      <c r="G3" s="31"/>
      <c r="H3" s="31"/>
      <c r="I3" s="31"/>
      <c r="J3" s="31"/>
      <c r="K3" s="33" t="s">
        <v>543</v>
      </c>
      <c r="L3" s="37">
        <f>L2/ROUND(DATEDIF(F2,TEXT(EDATE(F2,MAX(SUM(E209:AO209),1)),"MM/DD/YYYY"),"d")/7,0)</f>
        <v>11880</v>
      </c>
      <c r="M3" s="38"/>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row>
    <row r="4" spans="1:49" ht="15" customHeight="1" x14ac:dyDescent="0.25">
      <c r="A4" s="36"/>
      <c r="B4" s="31"/>
      <c r="C4" s="32"/>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row>
    <row r="6" spans="1:49" x14ac:dyDescent="0.25">
      <c r="A6" s="3" t="s">
        <v>0</v>
      </c>
      <c r="B6" s="3" t="s">
        <v>1</v>
      </c>
      <c r="C6" s="3" t="s">
        <v>7</v>
      </c>
      <c r="D6" s="3" t="s">
        <v>2</v>
      </c>
      <c r="E6" s="8" t="str">
        <f>_xlfn.CONCAT(CHOOSE(MONTH(E5),"Jan","Feb","Mar","Apr","May","Jun","Jul","Aug","Sep","Oct","Nov","Dec"), " '",TEXT(E5,"YY"))</f>
        <v>Jul '20</v>
      </c>
      <c r="F6" s="8" t="str">
        <f>_xlfn.CONCAT(CHOOSE(MONTH(F5),"Jan","Feb","Mar","Apr","May","Jun","Jul","Aug","Sep","Oct","Nov","Dec"), " '",TEXT(F5,"YY"))</f>
        <v>Aug '20</v>
      </c>
      <c r="G6" s="8" t="str">
        <f t="shared" ref="G6:AO6" si="1">_xlfn.CONCAT(CHOOSE(MONTH(G5),"Jan","Feb","Mar","Apr","May","Jun","Jul","Aug","Sep","Oct","Nov","Dec"), " '",TEXT(G5,"YY"))</f>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2"/>
      <c r="AQ6" s="2"/>
      <c r="AR6" s="2"/>
      <c r="AS6" s="2"/>
      <c r="AT6" s="2"/>
      <c r="AU6" s="2"/>
      <c r="AV6" s="2"/>
      <c r="AW6" s="2"/>
    </row>
    <row r="7" spans="1:49" x14ac:dyDescent="0.25">
      <c r="A7" s="4" t="s">
        <v>544</v>
      </c>
      <c r="B7" s="11" t="s">
        <v>557</v>
      </c>
      <c r="C7" s="11" t="s">
        <v>5</v>
      </c>
      <c r="D7" s="5">
        <f>_xlfn.IFNA(VLOOKUP(B7,Vlookups!$A$4:$B$7,2,FALSE),"")</f>
        <v>60</v>
      </c>
      <c r="E7" s="7">
        <v>0.5</v>
      </c>
      <c r="F7" s="7">
        <v>0.5</v>
      </c>
      <c r="G7" s="7">
        <v>0.5</v>
      </c>
      <c r="H7" s="7">
        <v>0.5</v>
      </c>
      <c r="I7" s="7">
        <v>0.5</v>
      </c>
      <c r="J7" s="7">
        <v>0.5</v>
      </c>
      <c r="K7" s="7">
        <v>0.5</v>
      </c>
      <c r="L7" s="7">
        <v>0.5</v>
      </c>
      <c r="M7" s="7">
        <v>0.5</v>
      </c>
      <c r="N7" s="7">
        <v>0.5</v>
      </c>
      <c r="O7" s="7">
        <v>0.5</v>
      </c>
      <c r="P7" s="7">
        <v>0.5</v>
      </c>
      <c r="Q7" s="7">
        <v>0.5</v>
      </c>
      <c r="R7" s="7">
        <v>0.5</v>
      </c>
      <c r="S7" s="7">
        <v>0.5</v>
      </c>
      <c r="T7" s="7">
        <v>0.5</v>
      </c>
      <c r="U7" s="7">
        <v>0.5</v>
      </c>
      <c r="V7" s="7">
        <v>0.5</v>
      </c>
      <c r="W7" s="7">
        <v>0.5</v>
      </c>
      <c r="X7" s="7">
        <v>0.5</v>
      </c>
      <c r="Y7" s="7">
        <v>0.5</v>
      </c>
      <c r="Z7" s="7">
        <v>0.5</v>
      </c>
      <c r="AA7" s="7"/>
      <c r="AB7" s="7"/>
      <c r="AC7" s="7"/>
      <c r="AD7" s="7"/>
      <c r="AE7" s="7"/>
      <c r="AF7" s="7"/>
      <c r="AG7" s="7"/>
      <c r="AH7" s="7"/>
      <c r="AI7" s="7"/>
      <c r="AJ7" s="7"/>
      <c r="AK7" s="7"/>
      <c r="AL7" s="7"/>
      <c r="AM7" s="7"/>
      <c r="AN7" s="7"/>
      <c r="AO7" s="7"/>
    </row>
    <row r="8" spans="1:49" x14ac:dyDescent="0.25">
      <c r="A8" s="4" t="s">
        <v>553</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v>0.5</v>
      </c>
      <c r="R8" s="7">
        <v>0.5</v>
      </c>
      <c r="S8" s="7">
        <v>0.5</v>
      </c>
      <c r="T8" s="7">
        <v>0.5</v>
      </c>
      <c r="U8" s="7">
        <v>0.5</v>
      </c>
      <c r="V8" s="7">
        <v>0.5</v>
      </c>
      <c r="W8" s="7">
        <v>0.5</v>
      </c>
      <c r="X8" s="7">
        <v>0.5</v>
      </c>
      <c r="Y8" s="7">
        <v>0.5</v>
      </c>
      <c r="Z8" s="7">
        <v>0.5</v>
      </c>
      <c r="AA8" s="7"/>
      <c r="AB8" s="7"/>
      <c r="AC8" s="7"/>
      <c r="AD8" s="7"/>
      <c r="AE8" s="7"/>
      <c r="AF8" s="7"/>
      <c r="AG8" s="7"/>
      <c r="AH8" s="7"/>
      <c r="AI8" s="7"/>
      <c r="AJ8" s="7"/>
      <c r="AK8" s="7"/>
      <c r="AL8" s="7"/>
      <c r="AM8" s="7"/>
      <c r="AN8" s="7"/>
      <c r="AO8" s="7"/>
    </row>
    <row r="9" spans="1:49" x14ac:dyDescent="0.25">
      <c r="A9" s="4" t="s">
        <v>545</v>
      </c>
      <c r="B9" s="11" t="s">
        <v>558</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v>0.25</v>
      </c>
      <c r="R9" s="7">
        <v>0.25</v>
      </c>
      <c r="S9" s="7">
        <v>0.25</v>
      </c>
      <c r="T9" s="7">
        <v>0.25</v>
      </c>
      <c r="U9" s="7">
        <v>0.25</v>
      </c>
      <c r="V9" s="7">
        <v>0.25</v>
      </c>
      <c r="W9" s="7">
        <v>0.25</v>
      </c>
      <c r="X9" s="7">
        <v>0.25</v>
      </c>
      <c r="Y9" s="7">
        <v>0.25</v>
      </c>
      <c r="Z9" s="7">
        <v>0.25</v>
      </c>
      <c r="AA9" s="7"/>
      <c r="AB9" s="7"/>
      <c r="AC9" s="7"/>
      <c r="AD9" s="7"/>
      <c r="AE9" s="7"/>
      <c r="AF9" s="7"/>
      <c r="AG9" s="7"/>
      <c r="AH9" s="7"/>
      <c r="AI9" s="7"/>
      <c r="AJ9" s="7"/>
      <c r="AK9" s="7"/>
      <c r="AL9" s="7"/>
      <c r="AM9" s="7"/>
      <c r="AN9" s="7"/>
      <c r="AO9" s="7"/>
    </row>
    <row r="10" spans="1:49" x14ac:dyDescent="0.25">
      <c r="A10" s="4" t="s">
        <v>554</v>
      </c>
      <c r="B10" s="11" t="s">
        <v>558</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v>0.8</v>
      </c>
      <c r="R10" s="7">
        <v>0.8</v>
      </c>
      <c r="S10" s="7">
        <v>0.8</v>
      </c>
      <c r="T10" s="7">
        <v>0.8</v>
      </c>
      <c r="U10" s="7">
        <v>0.8</v>
      </c>
      <c r="V10" s="7">
        <v>0.8</v>
      </c>
      <c r="W10" s="7">
        <v>0.8</v>
      </c>
      <c r="X10" s="7">
        <v>0.8</v>
      </c>
      <c r="Y10" s="7">
        <v>0.8</v>
      </c>
      <c r="Z10" s="7">
        <v>0.8</v>
      </c>
      <c r="AA10" s="7"/>
      <c r="AB10" s="7"/>
      <c r="AC10" s="7"/>
      <c r="AD10" s="7"/>
      <c r="AE10" s="7"/>
      <c r="AF10" s="7"/>
      <c r="AG10" s="7"/>
      <c r="AH10" s="7"/>
      <c r="AI10" s="7"/>
      <c r="AJ10" s="7"/>
      <c r="AK10" s="7"/>
      <c r="AL10" s="7"/>
      <c r="AM10" s="7"/>
      <c r="AN10" s="7"/>
      <c r="AO10" s="7"/>
    </row>
    <row r="11" spans="1:49" x14ac:dyDescent="0.25">
      <c r="A11" s="4" t="s">
        <v>546</v>
      </c>
      <c r="B11" s="11" t="s">
        <v>558</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v>0.8</v>
      </c>
      <c r="R11" s="7">
        <v>0.8</v>
      </c>
      <c r="S11" s="7">
        <v>0.8</v>
      </c>
      <c r="T11" s="7">
        <v>0.8</v>
      </c>
      <c r="U11" s="7">
        <v>0.8</v>
      </c>
      <c r="V11" s="7">
        <v>0.8</v>
      </c>
      <c r="W11" s="7">
        <v>0.8</v>
      </c>
      <c r="X11" s="7">
        <v>0.8</v>
      </c>
      <c r="Y11" s="7">
        <v>0.8</v>
      </c>
      <c r="Z11" s="7">
        <v>0.8</v>
      </c>
      <c r="AA11" s="7"/>
      <c r="AB11" s="7"/>
      <c r="AC11" s="7"/>
      <c r="AD11" s="7"/>
      <c r="AE11" s="7"/>
      <c r="AF11" s="7"/>
      <c r="AG11" s="7"/>
      <c r="AH11" s="7"/>
      <c r="AI11" s="7"/>
      <c r="AJ11" s="7"/>
      <c r="AK11" s="7"/>
      <c r="AL11" s="7"/>
      <c r="AM11" s="7"/>
      <c r="AN11" s="7"/>
      <c r="AO11" s="7"/>
    </row>
    <row r="12" spans="1:49" x14ac:dyDescent="0.25">
      <c r="A12" s="4" t="s">
        <v>547</v>
      </c>
      <c r="B12" s="11" t="s">
        <v>558</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v>0.8</v>
      </c>
      <c r="R12" s="7">
        <v>0.8</v>
      </c>
      <c r="S12" s="7">
        <v>0.8</v>
      </c>
      <c r="T12" s="7">
        <v>0.8</v>
      </c>
      <c r="U12" s="7">
        <v>0.8</v>
      </c>
      <c r="V12" s="7">
        <v>0.8</v>
      </c>
      <c r="W12" s="7">
        <v>0.8</v>
      </c>
      <c r="X12" s="7">
        <v>0.8</v>
      </c>
      <c r="Y12" s="7">
        <v>0.8</v>
      </c>
      <c r="Z12" s="7">
        <v>0.8</v>
      </c>
      <c r="AA12" s="7"/>
      <c r="AB12" s="7"/>
      <c r="AC12" s="7"/>
      <c r="AD12" s="7"/>
      <c r="AE12" s="7"/>
      <c r="AF12" s="7"/>
      <c r="AG12" s="7"/>
      <c r="AH12" s="7"/>
      <c r="AI12" s="7"/>
      <c r="AJ12" s="7"/>
      <c r="AK12" s="7"/>
      <c r="AL12" s="7"/>
      <c r="AM12" s="7"/>
      <c r="AN12" s="7"/>
      <c r="AO12" s="7"/>
    </row>
    <row r="13" spans="1:49" x14ac:dyDescent="0.25">
      <c r="A13" s="4" t="s">
        <v>548</v>
      </c>
      <c r="B13" s="11" t="s">
        <v>557</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v>0.5</v>
      </c>
      <c r="R13" s="7">
        <v>0.5</v>
      </c>
      <c r="S13" s="7">
        <v>0.5</v>
      </c>
      <c r="T13" s="7">
        <v>0.5</v>
      </c>
      <c r="U13" s="7">
        <v>0.5</v>
      </c>
      <c r="V13" s="7">
        <v>0.5</v>
      </c>
      <c r="W13" s="7">
        <v>0.5</v>
      </c>
      <c r="X13" s="7">
        <v>0.5</v>
      </c>
      <c r="Y13" s="7">
        <v>0.5</v>
      </c>
      <c r="Z13" s="7">
        <v>0.5</v>
      </c>
      <c r="AA13" s="7"/>
      <c r="AB13" s="7"/>
      <c r="AC13" s="7"/>
      <c r="AD13" s="7"/>
      <c r="AE13" s="7"/>
      <c r="AF13" s="7"/>
      <c r="AG13" s="7"/>
      <c r="AH13" s="7"/>
      <c r="AI13" s="7"/>
      <c r="AJ13" s="7"/>
      <c r="AK13" s="7"/>
      <c r="AL13" s="7"/>
      <c r="AM13" s="7"/>
      <c r="AN13" s="7"/>
      <c r="AO13" s="7"/>
    </row>
    <row r="14" spans="1:49" x14ac:dyDescent="0.25">
      <c r="A14" s="4" t="s">
        <v>549</v>
      </c>
      <c r="B14" s="11" t="s">
        <v>558</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v>0.05</v>
      </c>
      <c r="R14" s="7">
        <v>0.05</v>
      </c>
      <c r="S14" s="7">
        <v>0.05</v>
      </c>
      <c r="T14" s="7">
        <v>0.05</v>
      </c>
      <c r="U14" s="7">
        <v>0.05</v>
      </c>
      <c r="V14" s="7">
        <v>0.05</v>
      </c>
      <c r="W14" s="7">
        <v>0.05</v>
      </c>
      <c r="X14" s="7">
        <v>0.05</v>
      </c>
      <c r="Y14" s="7">
        <v>0.05</v>
      </c>
      <c r="Z14" s="7">
        <v>0.05</v>
      </c>
      <c r="AA14" s="7"/>
      <c r="AB14" s="7"/>
      <c r="AC14" s="7"/>
      <c r="AD14" s="7"/>
      <c r="AE14" s="7"/>
      <c r="AF14" s="7"/>
      <c r="AG14" s="7"/>
      <c r="AH14" s="7"/>
      <c r="AI14" s="7"/>
      <c r="AJ14" s="7"/>
      <c r="AK14" s="7"/>
      <c r="AL14" s="7"/>
      <c r="AM14" s="7"/>
      <c r="AN14" s="7"/>
      <c r="AO14" s="7"/>
    </row>
    <row r="15" spans="1:49" x14ac:dyDescent="0.25">
      <c r="A15" s="4" t="s">
        <v>550</v>
      </c>
      <c r="B15" s="11" t="s">
        <v>557</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v>0.05</v>
      </c>
      <c r="R15" s="7">
        <v>0.05</v>
      </c>
      <c r="S15" s="7">
        <v>0.05</v>
      </c>
      <c r="T15" s="7">
        <v>0.05</v>
      </c>
      <c r="U15" s="7">
        <v>0.05</v>
      </c>
      <c r="V15" s="7">
        <v>0.05</v>
      </c>
      <c r="W15" s="7">
        <v>0.05</v>
      </c>
      <c r="X15" s="7">
        <v>0.05</v>
      </c>
      <c r="Y15" s="7">
        <v>0.05</v>
      </c>
      <c r="Z15" s="7">
        <v>0.05</v>
      </c>
      <c r="AA15" s="7"/>
      <c r="AB15" s="7"/>
      <c r="AC15" s="7"/>
      <c r="AD15" s="7"/>
      <c r="AE15" s="7"/>
      <c r="AF15" s="7"/>
      <c r="AG15" s="7"/>
      <c r="AH15" s="7"/>
      <c r="AI15" s="7"/>
      <c r="AJ15" s="7"/>
      <c r="AK15" s="7"/>
      <c r="AL15" s="7"/>
      <c r="AM15" s="7"/>
      <c r="AN15" s="7"/>
      <c r="AO15" s="7"/>
    </row>
    <row r="16" spans="1:49" x14ac:dyDescent="0.25">
      <c r="A16" s="4" t="s">
        <v>552</v>
      </c>
      <c r="B16" s="11" t="s">
        <v>556</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v>0.05</v>
      </c>
      <c r="R16" s="7">
        <v>0.05</v>
      </c>
      <c r="S16" s="7">
        <v>0.05</v>
      </c>
      <c r="T16" s="7">
        <v>0.05</v>
      </c>
      <c r="U16" s="7">
        <v>0.05</v>
      </c>
      <c r="V16" s="7">
        <v>0.05</v>
      </c>
      <c r="W16" s="7">
        <v>0.05</v>
      </c>
      <c r="X16" s="7">
        <v>0.05</v>
      </c>
      <c r="Y16" s="7">
        <v>0.05</v>
      </c>
      <c r="Z16" s="7">
        <v>0.05</v>
      </c>
      <c r="AA16" s="7"/>
      <c r="AB16" s="7"/>
      <c r="AC16" s="7"/>
      <c r="AD16" s="7"/>
      <c r="AE16" s="7"/>
      <c r="AF16" s="7"/>
      <c r="AG16" s="7"/>
      <c r="AH16" s="7"/>
      <c r="AI16" s="7"/>
      <c r="AJ16" s="7"/>
      <c r="AK16" s="7"/>
      <c r="AL16" s="7"/>
      <c r="AM16" s="7"/>
      <c r="AN16" s="7"/>
      <c r="AO16" s="7"/>
    </row>
    <row r="17" spans="1:41" x14ac:dyDescent="0.25">
      <c r="A17" s="4" t="s">
        <v>551</v>
      </c>
      <c r="B17" s="11" t="s">
        <v>556</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v>0.05</v>
      </c>
      <c r="R17" s="7">
        <v>0.05</v>
      </c>
      <c r="S17" s="7">
        <v>0.05</v>
      </c>
      <c r="T17" s="7">
        <v>0.05</v>
      </c>
      <c r="U17" s="7">
        <v>0.05</v>
      </c>
      <c r="V17" s="7">
        <v>0.05</v>
      </c>
      <c r="W17" s="7">
        <v>0.05</v>
      </c>
      <c r="X17" s="7">
        <v>0.05</v>
      </c>
      <c r="Y17" s="7">
        <v>0.05</v>
      </c>
      <c r="Z17" s="7">
        <v>0.05</v>
      </c>
      <c r="AA17" s="7"/>
      <c r="AB17" s="7"/>
      <c r="AC17" s="7"/>
      <c r="AD17" s="7"/>
      <c r="AE17" s="7"/>
      <c r="AF17" s="7"/>
      <c r="AG17" s="7"/>
      <c r="AH17" s="7"/>
      <c r="AI17" s="7"/>
      <c r="AJ17" s="7"/>
      <c r="AK17" s="7"/>
      <c r="AL17" s="7"/>
      <c r="AM17" s="7"/>
      <c r="AN17" s="7"/>
      <c r="AO17" s="7"/>
    </row>
    <row r="18" spans="1:41"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row>
    <row r="19" spans="1:41"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row>
    <row r="37" spans="1:41"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row>
    <row r="38" spans="1:41"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row>
    <row r="39" spans="1:41"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row>
    <row r="71" spans="1:41"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row>
    <row r="72" spans="1:41"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row>
    <row r="73" spans="1:41"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row>
    <row r="74" spans="1:41"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row>
    <row r="75" spans="1:41"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row>
    <row r="76" spans="1:41"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row>
    <row r="77" spans="1:41"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row>
    <row r="78" spans="1:41"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row>
    <row r="79" spans="1:41"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row>
    <row r="80" spans="1:41"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row>
    <row r="81" spans="1:41"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row>
    <row r="82" spans="1:41"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row>
    <row r="83" spans="1:41"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row>
    <row r="84" spans="1:41"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row>
    <row r="85" spans="1:41"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row>
    <row r="86" spans="1:41"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row>
    <row r="87" spans="1:41"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spans="1:41"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spans="1:41"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spans="1:41"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spans="1:41"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spans="1:41"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spans="1:41"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spans="1:41"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spans="1:41"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spans="1:41"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spans="1:41"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spans="1:41"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spans="1:41"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spans="1:41"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spans="1:41"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spans="1:41"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spans="1:41"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spans="1:41"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spans="1:41"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spans="1:41"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spans="1:41" x14ac:dyDescent="0.25">
      <c r="A107" s="12" t="s">
        <v>10</v>
      </c>
    </row>
    <row r="108" spans="1:41" x14ac:dyDescent="0.25">
      <c r="E108" s="35">
        <f>IF(SUM(E109:E208)/1000&gt;0,SUM(E109:E208)/1000,"")</f>
        <v>51.84</v>
      </c>
      <c r="F108" s="35">
        <f t="shared" ref="F108:AO108" si="2">IF(SUM(F109:F208)/1000&gt;0,SUM(F109:F208)/1000,"")</f>
        <v>51.84</v>
      </c>
      <c r="G108" s="35">
        <f t="shared" si="2"/>
        <v>51.84</v>
      </c>
      <c r="H108" s="35">
        <f t="shared" si="2"/>
        <v>51.84</v>
      </c>
      <c r="I108" s="35">
        <f t="shared" si="2"/>
        <v>51.84</v>
      </c>
      <c r="J108" s="35">
        <f t="shared" si="2"/>
        <v>51.84</v>
      </c>
      <c r="K108" s="35">
        <f t="shared" si="2"/>
        <v>51.84</v>
      </c>
      <c r="L108" s="35">
        <f t="shared" si="2"/>
        <v>51.84</v>
      </c>
      <c r="M108" s="35">
        <f t="shared" si="2"/>
        <v>51.84</v>
      </c>
      <c r="N108" s="35">
        <f t="shared" si="2"/>
        <v>51.84</v>
      </c>
      <c r="O108" s="35">
        <f t="shared" si="2"/>
        <v>51.84</v>
      </c>
      <c r="P108" s="35">
        <f t="shared" si="2"/>
        <v>51.84</v>
      </c>
      <c r="Q108" s="35">
        <f t="shared" si="2"/>
        <v>51.84</v>
      </c>
      <c r="R108" s="35">
        <f t="shared" si="2"/>
        <v>51.84</v>
      </c>
      <c r="S108" s="35">
        <f t="shared" si="2"/>
        <v>51.84</v>
      </c>
      <c r="T108" s="35">
        <f t="shared" si="2"/>
        <v>51.84</v>
      </c>
      <c r="U108" s="35">
        <f t="shared" si="2"/>
        <v>51.84</v>
      </c>
      <c r="V108" s="35">
        <f t="shared" si="2"/>
        <v>51.84</v>
      </c>
      <c r="W108" s="35">
        <f t="shared" si="2"/>
        <v>51.84</v>
      </c>
      <c r="X108" s="35">
        <f t="shared" si="2"/>
        <v>51.84</v>
      </c>
      <c r="Y108" s="35">
        <f t="shared" si="2"/>
        <v>51.84</v>
      </c>
      <c r="Z108" s="35">
        <f t="shared" si="2"/>
        <v>51.84</v>
      </c>
      <c r="AA108" s="35" t="str">
        <f t="shared" si="2"/>
        <v/>
      </c>
      <c r="AB108" s="35" t="str">
        <f t="shared" si="2"/>
        <v/>
      </c>
      <c r="AC108" s="35" t="str">
        <f t="shared" si="2"/>
        <v/>
      </c>
      <c r="AD108" s="35" t="str">
        <f t="shared" si="2"/>
        <v/>
      </c>
      <c r="AE108" s="35" t="str">
        <f t="shared" si="2"/>
        <v/>
      </c>
      <c r="AF108" s="35" t="str">
        <f t="shared" si="2"/>
        <v/>
      </c>
      <c r="AG108" s="35" t="str">
        <f t="shared" si="2"/>
        <v/>
      </c>
      <c r="AH108" s="35" t="str">
        <f t="shared" si="2"/>
        <v/>
      </c>
      <c r="AI108" s="35" t="str">
        <f t="shared" si="2"/>
        <v/>
      </c>
      <c r="AJ108" s="35" t="str">
        <f t="shared" si="2"/>
        <v/>
      </c>
      <c r="AK108" s="35" t="str">
        <f t="shared" si="2"/>
        <v/>
      </c>
      <c r="AL108" s="35" t="str">
        <f t="shared" si="2"/>
        <v/>
      </c>
      <c r="AM108" s="35" t="str">
        <f t="shared" si="2"/>
        <v/>
      </c>
      <c r="AN108" s="35" t="str">
        <f t="shared" si="2"/>
        <v/>
      </c>
      <c r="AO108" s="35" t="str">
        <f t="shared" si="2"/>
        <v/>
      </c>
    </row>
    <row r="109" spans="1:41"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4800</v>
      </c>
      <c r="R109" s="9">
        <f>IFERROR($D7*Vlookups!$A$14*R7,"")</f>
        <v>4800</v>
      </c>
      <c r="S109" s="9">
        <f>IFERROR($D7*Vlookups!$A$14*S7,"")</f>
        <v>4800</v>
      </c>
      <c r="T109" s="9">
        <f>IFERROR($D7*Vlookups!$A$14*T7,"")</f>
        <v>4800</v>
      </c>
      <c r="U109" s="9">
        <f>IFERROR($D7*Vlookups!$A$14*U7,"")</f>
        <v>4800</v>
      </c>
      <c r="V109" s="9">
        <f>IFERROR($D7*Vlookups!$A$14*V7,"")</f>
        <v>4800</v>
      </c>
      <c r="W109" s="9">
        <f>IFERROR($D7*Vlookups!$A$14*W7,"")</f>
        <v>4800</v>
      </c>
      <c r="X109" s="9">
        <f>IFERROR($D7*Vlookups!$A$14*X7,"")</f>
        <v>4800</v>
      </c>
      <c r="Y109" s="9">
        <f>IFERROR($D7*Vlookups!$A$14*Y7,"")</f>
        <v>4800</v>
      </c>
      <c r="Z109" s="9">
        <f>IFERROR($D7*Vlookups!$A$14*Z7,"")</f>
        <v>4800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1"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5600</v>
      </c>
      <c r="R110" s="9">
        <f>IFERROR($D8*Vlookups!$A$14*R8,"")</f>
        <v>5600</v>
      </c>
      <c r="S110" s="9">
        <f>IFERROR($D8*Vlookups!$A$14*S8,"")</f>
        <v>5600</v>
      </c>
      <c r="T110" s="9">
        <f>IFERROR($D8*Vlookups!$A$14*T8,"")</f>
        <v>5600</v>
      </c>
      <c r="U110" s="9">
        <f>IFERROR($D8*Vlookups!$A$14*U8,"")</f>
        <v>5600</v>
      </c>
      <c r="V110" s="9">
        <f>IFERROR($D8*Vlookups!$A$14*V8,"")</f>
        <v>5600</v>
      </c>
      <c r="W110" s="9">
        <f>IFERROR($D8*Vlookups!$A$14*W8,"")</f>
        <v>5600</v>
      </c>
      <c r="X110" s="9">
        <f>IFERROR($D8*Vlookups!$A$14*X8,"")</f>
        <v>5600</v>
      </c>
      <c r="Y110" s="9">
        <f>IFERROR($D8*Vlookups!$A$14*Y8,"")</f>
        <v>5600</v>
      </c>
      <c r="Z110" s="9">
        <f>IFERROR($D8*Vlookups!$A$14*Z8,"")</f>
        <v>5600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1"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3200</v>
      </c>
      <c r="R111" s="9">
        <f>IFERROR($D9*Vlookups!$A$14*R9,"")</f>
        <v>3200</v>
      </c>
      <c r="S111" s="9">
        <f>IFERROR($D9*Vlookups!$A$14*S9,"")</f>
        <v>3200</v>
      </c>
      <c r="T111" s="9">
        <f>IFERROR($D9*Vlookups!$A$14*T9,"")</f>
        <v>3200</v>
      </c>
      <c r="U111" s="9">
        <f>IFERROR($D9*Vlookups!$A$14*U9,"")</f>
        <v>3200</v>
      </c>
      <c r="V111" s="9">
        <f>IFERROR($D9*Vlookups!$A$14*V9,"")</f>
        <v>3200</v>
      </c>
      <c r="W111" s="9">
        <f>IFERROR($D9*Vlookups!$A$14*W9,"")</f>
        <v>3200</v>
      </c>
      <c r="X111" s="9">
        <f>IFERROR($D9*Vlookups!$A$14*X9,"")</f>
        <v>3200</v>
      </c>
      <c r="Y111" s="9">
        <f>IFERROR($D9*Vlookups!$A$14*Y9,"")</f>
        <v>3200</v>
      </c>
      <c r="Z111" s="9">
        <f>IFERROR($D9*Vlookups!$A$14*Z9,"")</f>
        <v>3200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1"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10240</v>
      </c>
      <c r="R112" s="9">
        <f>IFERROR($D10*Vlookups!$A$14*R10,"")</f>
        <v>10240</v>
      </c>
      <c r="S112" s="9">
        <f>IFERROR($D10*Vlookups!$A$14*S10,"")</f>
        <v>10240</v>
      </c>
      <c r="T112" s="9">
        <f>IFERROR($D10*Vlookups!$A$14*T10,"")</f>
        <v>10240</v>
      </c>
      <c r="U112" s="9">
        <f>IFERROR($D10*Vlookups!$A$14*U10,"")</f>
        <v>10240</v>
      </c>
      <c r="V112" s="9">
        <f>IFERROR($D10*Vlookups!$A$14*V10,"")</f>
        <v>10240</v>
      </c>
      <c r="W112" s="9">
        <f>IFERROR($D10*Vlookups!$A$14*W10,"")</f>
        <v>10240</v>
      </c>
      <c r="X112" s="9">
        <f>IFERROR($D10*Vlookups!$A$14*X10,"")</f>
        <v>10240</v>
      </c>
      <c r="Y112" s="9">
        <f>IFERROR($D10*Vlookups!$A$14*Y10,"")</f>
        <v>10240</v>
      </c>
      <c r="Z112" s="9">
        <f>IFERROR($D10*Vlookups!$A$14*Z10,"")</f>
        <v>10240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10240</v>
      </c>
      <c r="R113" s="9">
        <f>IFERROR($D11*Vlookups!$A$14*R11,"")</f>
        <v>10240</v>
      </c>
      <c r="S113" s="9">
        <f>IFERROR($D11*Vlookups!$A$14*S11,"")</f>
        <v>10240</v>
      </c>
      <c r="T113" s="9">
        <f>IFERROR($D11*Vlookups!$A$14*T11,"")</f>
        <v>10240</v>
      </c>
      <c r="U113" s="9">
        <f>IFERROR($D11*Vlookups!$A$14*U11,"")</f>
        <v>10240</v>
      </c>
      <c r="V113" s="9">
        <f>IFERROR($D11*Vlookups!$A$14*V11,"")</f>
        <v>10240</v>
      </c>
      <c r="W113" s="9">
        <f>IFERROR($D11*Vlookups!$A$14*W11,"")</f>
        <v>10240</v>
      </c>
      <c r="X113" s="9">
        <f>IFERROR($D11*Vlookups!$A$14*X11,"")</f>
        <v>10240</v>
      </c>
      <c r="Y113" s="9">
        <f>IFERROR($D11*Vlookups!$A$14*Y11,"")</f>
        <v>10240</v>
      </c>
      <c r="Z113" s="9">
        <f>IFERROR($D11*Vlookups!$A$14*Z11,"")</f>
        <v>10240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10240</v>
      </c>
      <c r="R114" s="9">
        <f>IFERROR($D12*Vlookups!$A$14*R12,"")</f>
        <v>10240</v>
      </c>
      <c r="S114" s="9">
        <f>IFERROR($D12*Vlookups!$A$14*S12,"")</f>
        <v>10240</v>
      </c>
      <c r="T114" s="9">
        <f>IFERROR($D12*Vlookups!$A$14*T12,"")</f>
        <v>10240</v>
      </c>
      <c r="U114" s="9">
        <f>IFERROR($D12*Vlookups!$A$14*U12,"")</f>
        <v>10240</v>
      </c>
      <c r="V114" s="9">
        <f>IFERROR($D12*Vlookups!$A$14*V12,"")</f>
        <v>10240</v>
      </c>
      <c r="W114" s="9">
        <f>IFERROR($D12*Vlookups!$A$14*W12,"")</f>
        <v>10240</v>
      </c>
      <c r="X114" s="9">
        <f>IFERROR($D12*Vlookups!$A$14*X12,"")</f>
        <v>10240</v>
      </c>
      <c r="Y114" s="9">
        <f>IFERROR($D12*Vlookups!$A$14*Y12,"")</f>
        <v>10240</v>
      </c>
      <c r="Z114" s="9">
        <f>IFERROR($D12*Vlookups!$A$14*Z12,"")</f>
        <v>10240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4800</v>
      </c>
      <c r="R115" s="9">
        <f>IFERROR($D13*Vlookups!$A$14*R13,"")</f>
        <v>4800</v>
      </c>
      <c r="S115" s="9">
        <f>IFERROR($D13*Vlookups!$A$14*S13,"")</f>
        <v>4800</v>
      </c>
      <c r="T115" s="9">
        <f>IFERROR($D13*Vlookups!$A$14*T13,"")</f>
        <v>4800</v>
      </c>
      <c r="U115" s="9">
        <f>IFERROR($D13*Vlookups!$A$14*U13,"")</f>
        <v>4800</v>
      </c>
      <c r="V115" s="9">
        <f>IFERROR($D13*Vlookups!$A$14*V13,"")</f>
        <v>4800</v>
      </c>
      <c r="W115" s="9">
        <f>IFERROR($D13*Vlookups!$A$14*W13,"")</f>
        <v>4800</v>
      </c>
      <c r="X115" s="9">
        <f>IFERROR($D13*Vlookups!$A$14*X13,"")</f>
        <v>4800</v>
      </c>
      <c r="Y115" s="9">
        <f>IFERROR($D13*Vlookups!$A$14*Y13,"")</f>
        <v>4800</v>
      </c>
      <c r="Z115" s="9">
        <f>IFERROR($D13*Vlookups!$A$14*Z13,"")</f>
        <v>4800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640</v>
      </c>
      <c r="R116" s="9">
        <f>IFERROR($D14*Vlookups!$A$14*R14,"")</f>
        <v>640</v>
      </c>
      <c r="S116" s="9">
        <f>IFERROR($D14*Vlookups!$A$14*S14,"")</f>
        <v>640</v>
      </c>
      <c r="T116" s="9">
        <f>IFERROR($D14*Vlookups!$A$14*T14,"")</f>
        <v>640</v>
      </c>
      <c r="U116" s="9">
        <f>IFERROR($D14*Vlookups!$A$14*U14,"")</f>
        <v>640</v>
      </c>
      <c r="V116" s="9">
        <f>IFERROR($D14*Vlookups!$A$14*V14,"")</f>
        <v>640</v>
      </c>
      <c r="W116" s="9">
        <f>IFERROR($D14*Vlookups!$A$14*W14,"")</f>
        <v>640</v>
      </c>
      <c r="X116" s="9">
        <f>IFERROR($D14*Vlookups!$A$14*X14,"")</f>
        <v>640</v>
      </c>
      <c r="Y116" s="9">
        <f>IFERROR($D14*Vlookups!$A$14*Y14,"")</f>
        <v>640</v>
      </c>
      <c r="Z116" s="9">
        <f>IFERROR($D14*Vlookups!$A$14*Z14,"")</f>
        <v>640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480</v>
      </c>
      <c r="R117" s="9">
        <f>IFERROR($D15*Vlookups!$A$14*R15,"")</f>
        <v>480</v>
      </c>
      <c r="S117" s="9">
        <f>IFERROR($D15*Vlookups!$A$14*S15,"")</f>
        <v>480</v>
      </c>
      <c r="T117" s="9">
        <f>IFERROR($D15*Vlookups!$A$14*T15,"")</f>
        <v>480</v>
      </c>
      <c r="U117" s="9">
        <f>IFERROR($D15*Vlookups!$A$14*U15,"")</f>
        <v>480</v>
      </c>
      <c r="V117" s="9">
        <f>IFERROR($D15*Vlookups!$A$14*V15,"")</f>
        <v>480</v>
      </c>
      <c r="W117" s="9">
        <f>IFERROR($D15*Vlookups!$A$14*W15,"")</f>
        <v>480</v>
      </c>
      <c r="X117" s="9">
        <f>IFERROR($D15*Vlookups!$A$14*X15,"")</f>
        <v>480</v>
      </c>
      <c r="Y117" s="9">
        <f>IFERROR($D15*Vlookups!$A$14*Y15,"")</f>
        <v>480</v>
      </c>
      <c r="Z117" s="9">
        <f>IFERROR($D15*Vlookups!$A$14*Z15,"")</f>
        <v>480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800</v>
      </c>
      <c r="R118" s="9">
        <f>IFERROR($D16*Vlookups!$A$14*R16,"")</f>
        <v>800</v>
      </c>
      <c r="S118" s="9">
        <f>IFERROR($D16*Vlookups!$A$14*S16,"")</f>
        <v>800</v>
      </c>
      <c r="T118" s="9">
        <f>IFERROR($D16*Vlookups!$A$14*T16,"")</f>
        <v>800</v>
      </c>
      <c r="U118" s="9">
        <f>IFERROR($D16*Vlookups!$A$14*U16,"")</f>
        <v>800</v>
      </c>
      <c r="V118" s="9">
        <f>IFERROR($D16*Vlookups!$A$14*V16,"")</f>
        <v>800</v>
      </c>
      <c r="W118" s="9">
        <f>IFERROR($D16*Vlookups!$A$14*W16,"")</f>
        <v>800</v>
      </c>
      <c r="X118" s="9">
        <f>IFERROR($D16*Vlookups!$A$14*X16,"")</f>
        <v>800</v>
      </c>
      <c r="Y118" s="9">
        <f>IFERROR($D16*Vlookups!$A$14*Y16,"")</f>
        <v>800</v>
      </c>
      <c r="Z118" s="9">
        <f>IFERROR($D16*Vlookups!$A$14*Z16,"")</f>
        <v>800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800</v>
      </c>
      <c r="R119" s="9">
        <f>IFERROR($D17*Vlookups!$A$14*R17,"")</f>
        <v>800</v>
      </c>
      <c r="S119" s="9">
        <f>IFERROR($D17*Vlookups!$A$14*S17,"")</f>
        <v>800</v>
      </c>
      <c r="T119" s="9">
        <f>IFERROR($D17*Vlookups!$A$14*T17,"")</f>
        <v>800</v>
      </c>
      <c r="U119" s="9">
        <f>IFERROR($D17*Vlookups!$A$14*U17,"")</f>
        <v>800</v>
      </c>
      <c r="V119" s="9">
        <f>IFERROR($D17*Vlookups!$A$14*V17,"")</f>
        <v>800</v>
      </c>
      <c r="W119" s="9">
        <f>IFERROR($D17*Vlookups!$A$14*W17,"")</f>
        <v>800</v>
      </c>
      <c r="X119" s="9">
        <f>IFERROR($D17*Vlookups!$A$14*X17,"")</f>
        <v>800</v>
      </c>
      <c r="Y119" s="9">
        <f>IFERROR($D17*Vlookups!$A$14*Y17,"")</f>
        <v>800</v>
      </c>
      <c r="Z119" s="9">
        <f>IFERROR($D17*Vlookups!$A$14*Z17,"")</f>
        <v>800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10">
        <f t="shared" ref="E209:AO209" si="3">IF(SUM(E7:E106)&gt;0,1,0)</f>
        <v>1</v>
      </c>
      <c r="F209" s="10">
        <f t="shared" si="3"/>
        <v>1</v>
      </c>
      <c r="G209" s="10">
        <f t="shared" si="3"/>
        <v>1</v>
      </c>
      <c r="H209" s="10">
        <f t="shared" si="3"/>
        <v>1</v>
      </c>
      <c r="I209" s="10">
        <f t="shared" si="3"/>
        <v>1</v>
      </c>
      <c r="J209" s="10">
        <f t="shared" si="3"/>
        <v>1</v>
      </c>
      <c r="K209" s="10">
        <f t="shared" si="3"/>
        <v>1</v>
      </c>
      <c r="L209" s="10">
        <f t="shared" si="3"/>
        <v>1</v>
      </c>
      <c r="M209" s="10">
        <f t="shared" si="3"/>
        <v>1</v>
      </c>
      <c r="N209" s="10">
        <f t="shared" si="3"/>
        <v>1</v>
      </c>
      <c r="O209" s="10">
        <f t="shared" si="3"/>
        <v>1</v>
      </c>
      <c r="P209" s="10">
        <f t="shared" si="3"/>
        <v>1</v>
      </c>
      <c r="Q209" s="10">
        <f t="shared" si="3"/>
        <v>1</v>
      </c>
      <c r="R209" s="10">
        <f t="shared" si="3"/>
        <v>1</v>
      </c>
      <c r="S209" s="10">
        <f t="shared" si="3"/>
        <v>1</v>
      </c>
      <c r="T209" s="10">
        <f t="shared" si="3"/>
        <v>1</v>
      </c>
      <c r="U209" s="10">
        <f t="shared" si="3"/>
        <v>1</v>
      </c>
      <c r="V209" s="10">
        <f t="shared" si="3"/>
        <v>1</v>
      </c>
      <c r="W209" s="10">
        <f t="shared" si="3"/>
        <v>1</v>
      </c>
      <c r="X209" s="10">
        <f t="shared" si="3"/>
        <v>1</v>
      </c>
      <c r="Y209" s="10">
        <f t="shared" si="3"/>
        <v>1</v>
      </c>
      <c r="Z209" s="10">
        <f t="shared" si="3"/>
        <v>1</v>
      </c>
      <c r="AA209" s="10">
        <f t="shared" si="3"/>
        <v>0</v>
      </c>
      <c r="AB209" s="10">
        <f t="shared" si="3"/>
        <v>0</v>
      </c>
      <c r="AC209" s="10">
        <f t="shared" si="3"/>
        <v>0</v>
      </c>
      <c r="AD209" s="10">
        <f t="shared" si="3"/>
        <v>0</v>
      </c>
      <c r="AE209" s="10">
        <f t="shared" si="3"/>
        <v>0</v>
      </c>
      <c r="AF209" s="10">
        <f t="shared" si="3"/>
        <v>0</v>
      </c>
      <c r="AG209" s="10">
        <f t="shared" si="3"/>
        <v>0</v>
      </c>
      <c r="AH209" s="10">
        <f t="shared" si="3"/>
        <v>0</v>
      </c>
      <c r="AI209" s="10">
        <f t="shared" si="3"/>
        <v>0</v>
      </c>
      <c r="AJ209" s="10">
        <f t="shared" si="3"/>
        <v>0</v>
      </c>
      <c r="AK209" s="10">
        <f t="shared" si="3"/>
        <v>0</v>
      </c>
      <c r="AL209" s="10">
        <f t="shared" si="3"/>
        <v>0</v>
      </c>
      <c r="AM209" s="10">
        <f t="shared" si="3"/>
        <v>0</v>
      </c>
      <c r="AN209" s="10">
        <f t="shared" si="3"/>
        <v>0</v>
      </c>
      <c r="AO209" s="10">
        <f t="shared" si="3"/>
        <v>0</v>
      </c>
    </row>
    <row r="211" spans="1:41" x14ac:dyDescent="0.25">
      <c r="A211" s="24" t="str">
        <f>CONCATENATE("Version ",'Change Log'!$B$3," – © ",YEAR('Change Log'!$A$3),", William W. Davis, MSPM, PMP")</f>
        <v>Version 0.1.3 – © 2020, William W. Davis, MSPM, PMP</v>
      </c>
    </row>
    <row r="213" spans="1:41" x14ac:dyDescent="0.25">
      <c r="A213" s="25" t="s">
        <v>24</v>
      </c>
    </row>
    <row r="214" spans="1:41" x14ac:dyDescent="0.25">
      <c r="A214" s="25" t="s">
        <v>18</v>
      </c>
    </row>
    <row r="215" spans="1:41" x14ac:dyDescent="0.25">
      <c r="A215" s="25" t="s">
        <v>25</v>
      </c>
    </row>
    <row r="216" spans="1:41" x14ac:dyDescent="0.25">
      <c r="A216" s="25" t="s">
        <v>26</v>
      </c>
    </row>
    <row r="217" spans="1:41" x14ac:dyDescent="0.25">
      <c r="A217" s="25" t="s">
        <v>19</v>
      </c>
    </row>
    <row r="218" spans="1:41" x14ac:dyDescent="0.25">
      <c r="A218" s="25" t="s">
        <v>20</v>
      </c>
    </row>
    <row r="219" spans="1:41" x14ac:dyDescent="0.25">
      <c r="A219" s="25"/>
    </row>
    <row r="220" spans="1:41" x14ac:dyDescent="0.25">
      <c r="A220" s="25" t="s">
        <v>21</v>
      </c>
    </row>
    <row r="221" spans="1:41" x14ac:dyDescent="0.25">
      <c r="A221" s="25" t="s">
        <v>22</v>
      </c>
    </row>
    <row r="222" spans="1:41" x14ac:dyDescent="0.25">
      <c r="A222" s="39" t="s">
        <v>23</v>
      </c>
      <c r="B222" s="39"/>
      <c r="C222" s="39"/>
      <c r="D222" s="39"/>
      <c r="E222" s="39"/>
      <c r="F222" s="39"/>
      <c r="G222" s="39"/>
      <c r="H222" s="39"/>
      <c r="I222" s="39"/>
    </row>
  </sheetData>
  <mergeCells count="5">
    <mergeCell ref="A1:A4"/>
    <mergeCell ref="L3:M3"/>
    <mergeCell ref="L2:M2"/>
    <mergeCell ref="A222:I222"/>
    <mergeCell ref="F2:G2"/>
  </mergeCells>
  <phoneticPr fontId="2" type="noConversion"/>
  <hyperlinks>
    <hyperlink ref="A222" r:id="rId1" display="See the GNU General Public License for more details (http://www.gnu.org/licenses/)." xr:uid="{2900D115-E58D-405C-B872-4CCBCB9DB761}"/>
  </hyperlinks>
  <pageMargins left="0.7" right="0.7" top="0.75" bottom="0.75" header="0.3" footer="0.3"/>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selection activeCell="A15" sqref="A15"/>
    </sheetView>
  </sheetViews>
  <sheetFormatPr defaultRowHeight="15" x14ac:dyDescent="0.25"/>
  <cols>
    <col min="1" max="1" width="25.7109375" customWidth="1"/>
  </cols>
  <sheetData>
    <row r="1" spans="1:6" ht="21.95" customHeight="1" x14ac:dyDescent="0.25">
      <c r="A1" s="23" t="s">
        <v>555</v>
      </c>
    </row>
    <row r="3" spans="1:6" x14ac:dyDescent="0.25">
      <c r="A3" s="26" t="s">
        <v>3</v>
      </c>
      <c r="B3" s="26" t="s">
        <v>2</v>
      </c>
    </row>
    <row r="4" spans="1:6" x14ac:dyDescent="0.25">
      <c r="A4" s="6" t="s">
        <v>557</v>
      </c>
      <c r="B4" s="13">
        <v>60</v>
      </c>
      <c r="C4" s="42" t="s">
        <v>541</v>
      </c>
      <c r="D4" s="43"/>
      <c r="E4" s="43"/>
      <c r="F4" s="44"/>
    </row>
    <row r="5" spans="1:6" x14ac:dyDescent="0.25">
      <c r="A5" s="6" t="s">
        <v>558</v>
      </c>
      <c r="B5" s="13">
        <v>80</v>
      </c>
      <c r="C5" s="45"/>
      <c r="D5" s="46"/>
      <c r="E5" s="46"/>
      <c r="F5" s="47"/>
    </row>
    <row r="6" spans="1:6" x14ac:dyDescent="0.25">
      <c r="A6" s="6" t="s">
        <v>556</v>
      </c>
      <c r="B6" s="13">
        <v>100</v>
      </c>
      <c r="C6" s="45"/>
      <c r="D6" s="46"/>
      <c r="E6" s="46"/>
      <c r="F6" s="47"/>
    </row>
    <row r="7" spans="1:6" x14ac:dyDescent="0.25">
      <c r="A7" s="6" t="s">
        <v>4</v>
      </c>
      <c r="B7" s="13">
        <v>70</v>
      </c>
      <c r="C7" s="48"/>
      <c r="D7" s="49"/>
      <c r="E7" s="49"/>
      <c r="F7" s="50"/>
    </row>
    <row r="9" spans="1:6" x14ac:dyDescent="0.25">
      <c r="A9" s="3" t="s">
        <v>11</v>
      </c>
      <c r="B9" s="30" t="s">
        <v>540</v>
      </c>
    </row>
    <row r="10" spans="1:6" x14ac:dyDescent="0.25">
      <c r="A10" s="6" t="s">
        <v>5</v>
      </c>
      <c r="B10" s="30" t="s">
        <v>540</v>
      </c>
    </row>
    <row r="11" spans="1:6" x14ac:dyDescent="0.25">
      <c r="A11" s="6" t="s">
        <v>6</v>
      </c>
      <c r="B11" s="30" t="s">
        <v>540</v>
      </c>
    </row>
    <row r="13" spans="1:6" x14ac:dyDescent="0.25">
      <c r="A13" s="3" t="s">
        <v>565</v>
      </c>
    </row>
    <row r="14" spans="1:6" x14ac:dyDescent="0.25">
      <c r="A14" s="6">
        <v>160</v>
      </c>
    </row>
    <row r="16" spans="1:6" x14ac:dyDescent="0.25">
      <c r="A16" s="24" t="str">
        <f>CONCATENATE("Version ",'Change Log'!$B$3," – © ",YEAR('Change Log'!$A$3),", William W. Davis, MSPM, PMP")</f>
        <v>Version 0.1.3 – © 2020, William W. Davis, MSPM, PMP</v>
      </c>
    </row>
    <row r="17" spans="1:6" x14ac:dyDescent="0.25">
      <c r="A17" s="2"/>
    </row>
    <row r="18" spans="1:6" x14ac:dyDescent="0.25">
      <c r="A18" s="25" t="s">
        <v>24</v>
      </c>
    </row>
    <row r="19" spans="1:6" x14ac:dyDescent="0.25">
      <c r="A19" s="25" t="s">
        <v>18</v>
      </c>
    </row>
    <row r="20" spans="1:6" x14ac:dyDescent="0.25">
      <c r="A20" s="25" t="s">
        <v>25</v>
      </c>
    </row>
    <row r="21" spans="1:6" x14ac:dyDescent="0.25">
      <c r="A21" s="25" t="s">
        <v>26</v>
      </c>
    </row>
    <row r="22" spans="1:6" x14ac:dyDescent="0.25">
      <c r="A22" s="25" t="s">
        <v>19</v>
      </c>
    </row>
    <row r="23" spans="1:6" x14ac:dyDescent="0.25">
      <c r="A23" s="25" t="s">
        <v>20</v>
      </c>
    </row>
    <row r="24" spans="1:6" x14ac:dyDescent="0.25">
      <c r="A24" s="25"/>
    </row>
    <row r="25" spans="1:6" x14ac:dyDescent="0.25">
      <c r="A25" s="25" t="s">
        <v>21</v>
      </c>
    </row>
    <row r="26" spans="1:6" x14ac:dyDescent="0.25">
      <c r="A26" s="25" t="s">
        <v>22</v>
      </c>
    </row>
    <row r="27" spans="1:6" x14ac:dyDescent="0.25">
      <c r="A27" s="39" t="s">
        <v>23</v>
      </c>
      <c r="B27" s="39"/>
      <c r="C27" s="39"/>
      <c r="D27" s="39"/>
      <c r="E27" s="39"/>
      <c r="F27" s="39"/>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6"/>
  <sheetViews>
    <sheetView showGridLines="0" workbookViewId="0">
      <selection activeCell="B3" sqref="B3"/>
    </sheetView>
  </sheetViews>
  <sheetFormatPr defaultRowHeight="15" x14ac:dyDescent="0.25"/>
  <cols>
    <col min="1" max="1" width="10.5703125" style="22" customWidth="1"/>
    <col min="2" max="2" width="10.5703125" style="14" customWidth="1"/>
    <col min="3" max="3" width="132.42578125" style="15" customWidth="1"/>
  </cols>
  <sheetData>
    <row r="1" spans="1:3" ht="21.95" customHeight="1" x14ac:dyDescent="0.25">
      <c r="A1" s="23" t="s">
        <v>15</v>
      </c>
    </row>
    <row r="2" spans="1:3" x14ac:dyDescent="0.25">
      <c r="A2" s="16" t="s">
        <v>12</v>
      </c>
      <c r="B2" s="17" t="s">
        <v>13</v>
      </c>
      <c r="C2" s="18" t="s">
        <v>14</v>
      </c>
    </row>
    <row r="3" spans="1:3" x14ac:dyDescent="0.25">
      <c r="A3" s="19">
        <v>43989</v>
      </c>
      <c r="B3" s="20" t="s">
        <v>563</v>
      </c>
      <c r="C3" s="21" t="s">
        <v>564</v>
      </c>
    </row>
    <row r="4" spans="1:3" x14ac:dyDescent="0.25">
      <c r="A4" s="19">
        <v>43989</v>
      </c>
      <c r="B4" s="20" t="s">
        <v>561</v>
      </c>
      <c r="C4" s="21" t="s">
        <v>562</v>
      </c>
    </row>
    <row r="5" spans="1:3" x14ac:dyDescent="0.25">
      <c r="A5" s="19">
        <v>43988</v>
      </c>
      <c r="B5" s="20" t="s">
        <v>559</v>
      </c>
      <c r="C5" s="21" t="s">
        <v>560</v>
      </c>
    </row>
    <row r="6" spans="1:3" x14ac:dyDescent="0.25">
      <c r="A6" s="19">
        <v>43987</v>
      </c>
      <c r="B6" s="20" t="s">
        <v>16</v>
      </c>
      <c r="C6" s="21"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election sqref="A1:XFD1048576"/>
    </sheetView>
  </sheetViews>
  <sheetFormatPr defaultRowHeight="15" x14ac:dyDescent="0.25"/>
  <cols>
    <col min="1" max="1" width="9.140625" style="29"/>
  </cols>
  <sheetData>
    <row r="1" spans="1:1" x14ac:dyDescent="0.25">
      <c r="A1" s="27" t="s">
        <v>27</v>
      </c>
    </row>
    <row r="2" spans="1:1" x14ac:dyDescent="0.25">
      <c r="A2" s="27" t="s">
        <v>28</v>
      </c>
    </row>
    <row r="3" spans="1:1" x14ac:dyDescent="0.25">
      <c r="A3" s="27"/>
    </row>
    <row r="4" spans="1:1" x14ac:dyDescent="0.25">
      <c r="A4" s="27" t="s">
        <v>29</v>
      </c>
    </row>
    <row r="5" spans="1:1" x14ac:dyDescent="0.25">
      <c r="A5" s="27" t="s">
        <v>30</v>
      </c>
    </row>
    <row r="6" spans="1:1" x14ac:dyDescent="0.25">
      <c r="A6" s="27" t="s">
        <v>31</v>
      </c>
    </row>
    <row r="7" spans="1:1" x14ac:dyDescent="0.25">
      <c r="A7" s="27"/>
    </row>
    <row r="8" spans="1:1" x14ac:dyDescent="0.25">
      <c r="A8" s="27" t="s">
        <v>32</v>
      </c>
    </row>
    <row r="9" spans="1:1" x14ac:dyDescent="0.25">
      <c r="A9" s="27"/>
    </row>
    <row r="10" spans="1:1" x14ac:dyDescent="0.25">
      <c r="A10" s="27" t="s">
        <v>33</v>
      </c>
    </row>
    <row r="11" spans="1:1" x14ac:dyDescent="0.25">
      <c r="A11" s="27" t="s">
        <v>34</v>
      </c>
    </row>
    <row r="12" spans="1:1" x14ac:dyDescent="0.25">
      <c r="A12" s="27"/>
    </row>
    <row r="13" spans="1:1" x14ac:dyDescent="0.25">
      <c r="A13" s="27" t="s">
        <v>35</v>
      </c>
    </row>
    <row r="14" spans="1:1" x14ac:dyDescent="0.25">
      <c r="A14" s="27" t="s">
        <v>36</v>
      </c>
    </row>
    <row r="15" spans="1:1" x14ac:dyDescent="0.25">
      <c r="A15" s="27" t="s">
        <v>37</v>
      </c>
    </row>
    <row r="16" spans="1:1" x14ac:dyDescent="0.25">
      <c r="A16" s="27" t="s">
        <v>38</v>
      </c>
    </row>
    <row r="17" spans="1:1" x14ac:dyDescent="0.25">
      <c r="A17" s="27" t="s">
        <v>39</v>
      </c>
    </row>
    <row r="18" spans="1:1" x14ac:dyDescent="0.25">
      <c r="A18" s="27" t="s">
        <v>40</v>
      </c>
    </row>
    <row r="19" spans="1:1" x14ac:dyDescent="0.25">
      <c r="A19" s="27" t="s">
        <v>41</v>
      </c>
    </row>
    <row r="20" spans="1:1" x14ac:dyDescent="0.25">
      <c r="A20" s="27" t="s">
        <v>42</v>
      </c>
    </row>
    <row r="21" spans="1:1" x14ac:dyDescent="0.25">
      <c r="A21" s="27"/>
    </row>
    <row r="22" spans="1:1" x14ac:dyDescent="0.25">
      <c r="A22" s="27" t="s">
        <v>43</v>
      </c>
    </row>
    <row r="23" spans="1:1" x14ac:dyDescent="0.25">
      <c r="A23" s="27" t="s">
        <v>44</v>
      </c>
    </row>
    <row r="24" spans="1:1" x14ac:dyDescent="0.25">
      <c r="A24" s="27" t="s">
        <v>45</v>
      </c>
    </row>
    <row r="25" spans="1:1" x14ac:dyDescent="0.25">
      <c r="A25" s="27" t="s">
        <v>46</v>
      </c>
    </row>
    <row r="26" spans="1:1" x14ac:dyDescent="0.25">
      <c r="A26" s="27" t="s">
        <v>47</v>
      </c>
    </row>
    <row r="27" spans="1:1" x14ac:dyDescent="0.25">
      <c r="A27" s="27" t="s">
        <v>48</v>
      </c>
    </row>
    <row r="28" spans="1:1" x14ac:dyDescent="0.25">
      <c r="A28" s="27"/>
    </row>
    <row r="29" spans="1:1" x14ac:dyDescent="0.25">
      <c r="A29" s="27" t="s">
        <v>49</v>
      </c>
    </row>
    <row r="30" spans="1:1" x14ac:dyDescent="0.25">
      <c r="A30" s="27" t="s">
        <v>50</v>
      </c>
    </row>
    <row r="31" spans="1:1" x14ac:dyDescent="0.25">
      <c r="A31" s="27" t="s">
        <v>51</v>
      </c>
    </row>
    <row r="32" spans="1:1" x14ac:dyDescent="0.25">
      <c r="A32" s="27" t="s">
        <v>52</v>
      </c>
    </row>
    <row r="33" spans="1:1" x14ac:dyDescent="0.25">
      <c r="A33" s="27"/>
    </row>
    <row r="34" spans="1:1" x14ac:dyDescent="0.25">
      <c r="A34" s="27" t="s">
        <v>53</v>
      </c>
    </row>
    <row r="35" spans="1:1" x14ac:dyDescent="0.25">
      <c r="A35" s="27" t="s">
        <v>54</v>
      </c>
    </row>
    <row r="36" spans="1:1" x14ac:dyDescent="0.25">
      <c r="A36" s="27" t="s">
        <v>55</v>
      </c>
    </row>
    <row r="37" spans="1:1" x14ac:dyDescent="0.25">
      <c r="A37" s="27" t="s">
        <v>56</v>
      </c>
    </row>
    <row r="38" spans="1:1" x14ac:dyDescent="0.25">
      <c r="A38" s="27" t="s">
        <v>57</v>
      </c>
    </row>
    <row r="39" spans="1:1" x14ac:dyDescent="0.25">
      <c r="A39" s="27"/>
    </row>
    <row r="40" spans="1:1" x14ac:dyDescent="0.25">
      <c r="A40" s="27" t="s">
        <v>58</v>
      </c>
    </row>
    <row r="41" spans="1:1" x14ac:dyDescent="0.25">
      <c r="A41" s="27" t="s">
        <v>59</v>
      </c>
    </row>
    <row r="42" spans="1:1" x14ac:dyDescent="0.25">
      <c r="A42" s="27" t="s">
        <v>60</v>
      </c>
    </row>
    <row r="43" spans="1:1" x14ac:dyDescent="0.25">
      <c r="A43" s="27"/>
    </row>
    <row r="44" spans="1:1" x14ac:dyDescent="0.25">
      <c r="A44" s="27" t="s">
        <v>61</v>
      </c>
    </row>
    <row r="45" spans="1:1" x14ac:dyDescent="0.25">
      <c r="A45" s="27" t="s">
        <v>62</v>
      </c>
    </row>
    <row r="46" spans="1:1" x14ac:dyDescent="0.25">
      <c r="A46" s="27" t="s">
        <v>63</v>
      </c>
    </row>
    <row r="47" spans="1:1" x14ac:dyDescent="0.25">
      <c r="A47" s="27" t="s">
        <v>64</v>
      </c>
    </row>
    <row r="48" spans="1:1" x14ac:dyDescent="0.25">
      <c r="A48" s="27" t="s">
        <v>65</v>
      </c>
    </row>
    <row r="49" spans="1:1" x14ac:dyDescent="0.25">
      <c r="A49" s="27"/>
    </row>
    <row r="50" spans="1:1" x14ac:dyDescent="0.25">
      <c r="A50" s="27" t="s">
        <v>66</v>
      </c>
    </row>
    <row r="51" spans="1:1" x14ac:dyDescent="0.25">
      <c r="A51" s="27" t="s">
        <v>67</v>
      </c>
    </row>
    <row r="52" spans="1:1" x14ac:dyDescent="0.25">
      <c r="A52" s="27" t="s">
        <v>68</v>
      </c>
    </row>
    <row r="53" spans="1:1" x14ac:dyDescent="0.25">
      <c r="A53" s="27" t="s">
        <v>69</v>
      </c>
    </row>
    <row r="54" spans="1:1" x14ac:dyDescent="0.25">
      <c r="A54" s="27" t="s">
        <v>70</v>
      </c>
    </row>
    <row r="55" spans="1:1" x14ac:dyDescent="0.25">
      <c r="A55" s="27" t="s">
        <v>71</v>
      </c>
    </row>
    <row r="56" spans="1:1" x14ac:dyDescent="0.25">
      <c r="A56" s="27" t="s">
        <v>72</v>
      </c>
    </row>
    <row r="57" spans="1:1" x14ac:dyDescent="0.25">
      <c r="A57" s="27" t="s">
        <v>73</v>
      </c>
    </row>
    <row r="58" spans="1:1" x14ac:dyDescent="0.25">
      <c r="A58" s="27" t="s">
        <v>74</v>
      </c>
    </row>
    <row r="59" spans="1:1" x14ac:dyDescent="0.25">
      <c r="A59" s="27" t="s">
        <v>75</v>
      </c>
    </row>
    <row r="60" spans="1:1" x14ac:dyDescent="0.25">
      <c r="A60" s="27"/>
    </row>
    <row r="61" spans="1:1" x14ac:dyDescent="0.25">
      <c r="A61" s="27" t="s">
        <v>76</v>
      </c>
    </row>
    <row r="62" spans="1:1" x14ac:dyDescent="0.25">
      <c r="A62" s="27" t="s">
        <v>77</v>
      </c>
    </row>
    <row r="63" spans="1:1" x14ac:dyDescent="0.25">
      <c r="A63" s="27" t="s">
        <v>78</v>
      </c>
    </row>
    <row r="64" spans="1:1" x14ac:dyDescent="0.25">
      <c r="A64" s="27" t="s">
        <v>79</v>
      </c>
    </row>
    <row r="65" spans="1:1" x14ac:dyDescent="0.25">
      <c r="A65" s="27" t="s">
        <v>80</v>
      </c>
    </row>
    <row r="66" spans="1:1" x14ac:dyDescent="0.25">
      <c r="A66" s="27" t="s">
        <v>81</v>
      </c>
    </row>
    <row r="67" spans="1:1" x14ac:dyDescent="0.25">
      <c r="A67" s="27"/>
    </row>
    <row r="68" spans="1:1" x14ac:dyDescent="0.25">
      <c r="A68" s="27" t="s">
        <v>82</v>
      </c>
    </row>
    <row r="69" spans="1:1" x14ac:dyDescent="0.25">
      <c r="A69" s="27" t="s">
        <v>83</v>
      </c>
    </row>
    <row r="70" spans="1:1" x14ac:dyDescent="0.25">
      <c r="A70" s="27"/>
    </row>
    <row r="71" spans="1:1" x14ac:dyDescent="0.25">
      <c r="A71" s="27" t="s">
        <v>84</v>
      </c>
    </row>
    <row r="72" spans="1:1" x14ac:dyDescent="0.25">
      <c r="A72" s="27"/>
    </row>
    <row r="73" spans="1:1" x14ac:dyDescent="0.25">
      <c r="A73" s="27" t="s">
        <v>85</v>
      </c>
    </row>
    <row r="74" spans="1:1" x14ac:dyDescent="0.25">
      <c r="A74" s="27"/>
    </row>
    <row r="75" spans="1:1" x14ac:dyDescent="0.25">
      <c r="A75" s="27" t="s">
        <v>86</v>
      </c>
    </row>
    <row r="76" spans="1:1" x14ac:dyDescent="0.25">
      <c r="A76" s="27"/>
    </row>
    <row r="77" spans="1:1" x14ac:dyDescent="0.25">
      <c r="A77" s="27" t="s">
        <v>87</v>
      </c>
    </row>
    <row r="78" spans="1:1" x14ac:dyDescent="0.25">
      <c r="A78" s="27" t="s">
        <v>88</v>
      </c>
    </row>
    <row r="79" spans="1:1" x14ac:dyDescent="0.25">
      <c r="A79" s="27"/>
    </row>
    <row r="80" spans="1:1" x14ac:dyDescent="0.25">
      <c r="A80" s="27" t="s">
        <v>89</v>
      </c>
    </row>
    <row r="81" spans="1:1" x14ac:dyDescent="0.25">
      <c r="A81" s="27" t="s">
        <v>90</v>
      </c>
    </row>
    <row r="82" spans="1:1" x14ac:dyDescent="0.25">
      <c r="A82" s="27" t="s">
        <v>91</v>
      </c>
    </row>
    <row r="83" spans="1:1" x14ac:dyDescent="0.25">
      <c r="A83" s="27"/>
    </row>
    <row r="84" spans="1:1" x14ac:dyDescent="0.25">
      <c r="A84" s="27" t="s">
        <v>92</v>
      </c>
    </row>
    <row r="85" spans="1:1" x14ac:dyDescent="0.25">
      <c r="A85" s="27" t="s">
        <v>93</v>
      </c>
    </row>
    <row r="86" spans="1:1" x14ac:dyDescent="0.25">
      <c r="A86" s="27" t="s">
        <v>94</v>
      </c>
    </row>
    <row r="87" spans="1:1" x14ac:dyDescent="0.25">
      <c r="A87" s="27" t="s">
        <v>95</v>
      </c>
    </row>
    <row r="88" spans="1:1" x14ac:dyDescent="0.25">
      <c r="A88" s="27"/>
    </row>
    <row r="89" spans="1:1" x14ac:dyDescent="0.25">
      <c r="A89" s="27" t="s">
        <v>96</v>
      </c>
    </row>
    <row r="90" spans="1:1" x14ac:dyDescent="0.25">
      <c r="A90" s="27" t="s">
        <v>97</v>
      </c>
    </row>
    <row r="91" spans="1:1" x14ac:dyDescent="0.25">
      <c r="A91" s="27"/>
    </row>
    <row r="92" spans="1:1" x14ac:dyDescent="0.25">
      <c r="A92" s="27" t="s">
        <v>98</v>
      </c>
    </row>
    <row r="93" spans="1:1" x14ac:dyDescent="0.25">
      <c r="A93" s="27" t="s">
        <v>99</v>
      </c>
    </row>
    <row r="94" spans="1:1" x14ac:dyDescent="0.25">
      <c r="A94" s="27" t="s">
        <v>100</v>
      </c>
    </row>
    <row r="95" spans="1:1" x14ac:dyDescent="0.25">
      <c r="A95" s="27" t="s">
        <v>101</v>
      </c>
    </row>
    <row r="96" spans="1:1" x14ac:dyDescent="0.25">
      <c r="A96" s="27" t="s">
        <v>102</v>
      </c>
    </row>
    <row r="97" spans="1:1" x14ac:dyDescent="0.25">
      <c r="A97" s="27" t="s">
        <v>103</v>
      </c>
    </row>
    <row r="98" spans="1:1" x14ac:dyDescent="0.25">
      <c r="A98" s="27"/>
    </row>
    <row r="99" spans="1:1" x14ac:dyDescent="0.25">
      <c r="A99" s="27" t="s">
        <v>104</v>
      </c>
    </row>
    <row r="100" spans="1:1" x14ac:dyDescent="0.25">
      <c r="A100" s="27" t="s">
        <v>105</v>
      </c>
    </row>
    <row r="101" spans="1:1" x14ac:dyDescent="0.25">
      <c r="A101" s="27" t="s">
        <v>106</v>
      </c>
    </row>
    <row r="102" spans="1:1" x14ac:dyDescent="0.25">
      <c r="A102" s="27"/>
    </row>
    <row r="103" spans="1:1" x14ac:dyDescent="0.25">
      <c r="A103" s="27" t="s">
        <v>107</v>
      </c>
    </row>
    <row r="104" spans="1:1" x14ac:dyDescent="0.25">
      <c r="A104" s="27" t="s">
        <v>108</v>
      </c>
    </row>
    <row r="105" spans="1:1" x14ac:dyDescent="0.25">
      <c r="A105" s="27" t="s">
        <v>109</v>
      </c>
    </row>
    <row r="106" spans="1:1" x14ac:dyDescent="0.25">
      <c r="A106" s="27" t="s">
        <v>110</v>
      </c>
    </row>
    <row r="107" spans="1:1" x14ac:dyDescent="0.25">
      <c r="A107" s="27" t="s">
        <v>111</v>
      </c>
    </row>
    <row r="108" spans="1:1" x14ac:dyDescent="0.25">
      <c r="A108" s="27" t="s">
        <v>112</v>
      </c>
    </row>
    <row r="109" spans="1:1" x14ac:dyDescent="0.25">
      <c r="A109" s="27" t="s">
        <v>113</v>
      </c>
    </row>
    <row r="110" spans="1:1" x14ac:dyDescent="0.25">
      <c r="A110" s="27" t="s">
        <v>114</v>
      </c>
    </row>
    <row r="111" spans="1:1" x14ac:dyDescent="0.25">
      <c r="A111" s="27"/>
    </row>
    <row r="112" spans="1:1" x14ac:dyDescent="0.25">
      <c r="A112" s="27" t="s">
        <v>115</v>
      </c>
    </row>
    <row r="113" spans="1:1" x14ac:dyDescent="0.25">
      <c r="A113" s="27"/>
    </row>
    <row r="114" spans="1:1" x14ac:dyDescent="0.25">
      <c r="A114" s="27" t="s">
        <v>116</v>
      </c>
    </row>
    <row r="115" spans="1:1" x14ac:dyDescent="0.25">
      <c r="A115" s="27" t="s">
        <v>117</v>
      </c>
    </row>
    <row r="116" spans="1:1" x14ac:dyDescent="0.25">
      <c r="A116" s="27" t="s">
        <v>118</v>
      </c>
    </row>
    <row r="117" spans="1:1" x14ac:dyDescent="0.25">
      <c r="A117" s="27"/>
    </row>
    <row r="118" spans="1:1" x14ac:dyDescent="0.25">
      <c r="A118" s="27" t="s">
        <v>119</v>
      </c>
    </row>
    <row r="119" spans="1:1" x14ac:dyDescent="0.25">
      <c r="A119" s="27" t="s">
        <v>120</v>
      </c>
    </row>
    <row r="120" spans="1:1" x14ac:dyDescent="0.25">
      <c r="A120" s="27" t="s">
        <v>121</v>
      </c>
    </row>
    <row r="121" spans="1:1" x14ac:dyDescent="0.25">
      <c r="A121" s="27" t="s">
        <v>122</v>
      </c>
    </row>
    <row r="122" spans="1:1" x14ac:dyDescent="0.25">
      <c r="A122" s="27"/>
    </row>
    <row r="123" spans="1:1" x14ac:dyDescent="0.25">
      <c r="A123" s="27" t="s">
        <v>123</v>
      </c>
    </row>
    <row r="124" spans="1:1" x14ac:dyDescent="0.25">
      <c r="A124" s="27" t="s">
        <v>124</v>
      </c>
    </row>
    <row r="125" spans="1:1" x14ac:dyDescent="0.25">
      <c r="A125" s="27" t="s">
        <v>125</v>
      </c>
    </row>
    <row r="126" spans="1:1" x14ac:dyDescent="0.25">
      <c r="A126" s="27" t="s">
        <v>126</v>
      </c>
    </row>
    <row r="127" spans="1:1" x14ac:dyDescent="0.25">
      <c r="A127" s="27" t="s">
        <v>127</v>
      </c>
    </row>
    <row r="128" spans="1:1" x14ac:dyDescent="0.25">
      <c r="A128" s="27" t="s">
        <v>128</v>
      </c>
    </row>
    <row r="129" spans="1:1" x14ac:dyDescent="0.25">
      <c r="A129" s="27" t="s">
        <v>129</v>
      </c>
    </row>
    <row r="130" spans="1:1" x14ac:dyDescent="0.25">
      <c r="A130" s="27" t="s">
        <v>130</v>
      </c>
    </row>
    <row r="131" spans="1:1" x14ac:dyDescent="0.25">
      <c r="A131" s="27" t="s">
        <v>131</v>
      </c>
    </row>
    <row r="132" spans="1:1" x14ac:dyDescent="0.25">
      <c r="A132" s="27" t="s">
        <v>132</v>
      </c>
    </row>
    <row r="133" spans="1:1" x14ac:dyDescent="0.25">
      <c r="A133" s="27"/>
    </row>
    <row r="134" spans="1:1" x14ac:dyDescent="0.25">
      <c r="A134" s="27" t="s">
        <v>133</v>
      </c>
    </row>
    <row r="135" spans="1:1" x14ac:dyDescent="0.25">
      <c r="A135" s="27" t="s">
        <v>134</v>
      </c>
    </row>
    <row r="136" spans="1:1" x14ac:dyDescent="0.25">
      <c r="A136" s="27" t="s">
        <v>135</v>
      </c>
    </row>
    <row r="137" spans="1:1" x14ac:dyDescent="0.25">
      <c r="A137" s="27" t="s">
        <v>136</v>
      </c>
    </row>
    <row r="138" spans="1:1" x14ac:dyDescent="0.25">
      <c r="A138" s="27" t="s">
        <v>137</v>
      </c>
    </row>
    <row r="139" spans="1:1" x14ac:dyDescent="0.25">
      <c r="A139" s="27" t="s">
        <v>138</v>
      </c>
    </row>
    <row r="140" spans="1:1" x14ac:dyDescent="0.25">
      <c r="A140" s="27" t="s">
        <v>139</v>
      </c>
    </row>
    <row r="141" spans="1:1" x14ac:dyDescent="0.25">
      <c r="A141" s="27" t="s">
        <v>140</v>
      </c>
    </row>
    <row r="142" spans="1:1" x14ac:dyDescent="0.25">
      <c r="A142" s="27" t="s">
        <v>141</v>
      </c>
    </row>
    <row r="143" spans="1:1" x14ac:dyDescent="0.25">
      <c r="A143" s="27" t="s">
        <v>142</v>
      </c>
    </row>
    <row r="144" spans="1:1" x14ac:dyDescent="0.25">
      <c r="A144" s="27" t="s">
        <v>143</v>
      </c>
    </row>
    <row r="145" spans="1:1" x14ac:dyDescent="0.25">
      <c r="A145" s="27" t="s">
        <v>144</v>
      </c>
    </row>
    <row r="146" spans="1:1" x14ac:dyDescent="0.25">
      <c r="A146" s="27"/>
    </row>
    <row r="147" spans="1:1" x14ac:dyDescent="0.25">
      <c r="A147" s="27" t="s">
        <v>145</v>
      </c>
    </row>
    <row r="148" spans="1:1" x14ac:dyDescent="0.25">
      <c r="A148" s="27" t="s">
        <v>146</v>
      </c>
    </row>
    <row r="149" spans="1:1" x14ac:dyDescent="0.25">
      <c r="A149" s="27" t="s">
        <v>147</v>
      </c>
    </row>
    <row r="150" spans="1:1" x14ac:dyDescent="0.25">
      <c r="A150" s="27"/>
    </row>
    <row r="151" spans="1:1" x14ac:dyDescent="0.25">
      <c r="A151" s="27" t="s">
        <v>148</v>
      </c>
    </row>
    <row r="152" spans="1:1" x14ac:dyDescent="0.25">
      <c r="A152" s="27" t="s">
        <v>149</v>
      </c>
    </row>
    <row r="153" spans="1:1" x14ac:dyDescent="0.25">
      <c r="A153" s="27"/>
    </row>
    <row r="154" spans="1:1" x14ac:dyDescent="0.25">
      <c r="A154" s="27" t="s">
        <v>150</v>
      </c>
    </row>
    <row r="155" spans="1:1" x14ac:dyDescent="0.25">
      <c r="A155" s="27"/>
    </row>
    <row r="156" spans="1:1" x14ac:dyDescent="0.25">
      <c r="A156" s="27" t="s">
        <v>151</v>
      </c>
    </row>
    <row r="157" spans="1:1" x14ac:dyDescent="0.25">
      <c r="A157" s="27" t="s">
        <v>152</v>
      </c>
    </row>
    <row r="158" spans="1:1" x14ac:dyDescent="0.25">
      <c r="A158" s="27" t="s">
        <v>153</v>
      </c>
    </row>
    <row r="159" spans="1:1" x14ac:dyDescent="0.25">
      <c r="A159" s="27" t="s">
        <v>154</v>
      </c>
    </row>
    <row r="160" spans="1:1" x14ac:dyDescent="0.25">
      <c r="A160" s="27" t="s">
        <v>155</v>
      </c>
    </row>
    <row r="161" spans="1:1" x14ac:dyDescent="0.25">
      <c r="A161" s="27" t="s">
        <v>156</v>
      </c>
    </row>
    <row r="162" spans="1:1" x14ac:dyDescent="0.25">
      <c r="A162" s="27" t="s">
        <v>157</v>
      </c>
    </row>
    <row r="163" spans="1:1" x14ac:dyDescent="0.25">
      <c r="A163" s="27"/>
    </row>
    <row r="164" spans="1:1" x14ac:dyDescent="0.25">
      <c r="A164" s="27" t="s">
        <v>158</v>
      </c>
    </row>
    <row r="165" spans="1:1" x14ac:dyDescent="0.25">
      <c r="A165" s="27" t="s">
        <v>159</v>
      </c>
    </row>
    <row r="166" spans="1:1" x14ac:dyDescent="0.25">
      <c r="A166" s="27" t="s">
        <v>160</v>
      </c>
    </row>
    <row r="167" spans="1:1" x14ac:dyDescent="0.25">
      <c r="A167" s="27" t="s">
        <v>161</v>
      </c>
    </row>
    <row r="168" spans="1:1" x14ac:dyDescent="0.25">
      <c r="A168" s="27" t="s">
        <v>162</v>
      </c>
    </row>
    <row r="169" spans="1:1" x14ac:dyDescent="0.25">
      <c r="A169" s="27" t="s">
        <v>163</v>
      </c>
    </row>
    <row r="170" spans="1:1" x14ac:dyDescent="0.25">
      <c r="A170" s="27" t="s">
        <v>164</v>
      </c>
    </row>
    <row r="171" spans="1:1" x14ac:dyDescent="0.25">
      <c r="A171" s="27" t="s">
        <v>165</v>
      </c>
    </row>
    <row r="172" spans="1:1" x14ac:dyDescent="0.25">
      <c r="A172" s="27" t="s">
        <v>166</v>
      </c>
    </row>
    <row r="173" spans="1:1" x14ac:dyDescent="0.25">
      <c r="A173" s="27" t="s">
        <v>167</v>
      </c>
    </row>
    <row r="174" spans="1:1" x14ac:dyDescent="0.25">
      <c r="A174" s="27"/>
    </row>
    <row r="175" spans="1:1" x14ac:dyDescent="0.25">
      <c r="A175" s="27" t="s">
        <v>168</v>
      </c>
    </row>
    <row r="176" spans="1:1" x14ac:dyDescent="0.25">
      <c r="A176" s="27" t="s">
        <v>169</v>
      </c>
    </row>
    <row r="177" spans="1:1" x14ac:dyDescent="0.25">
      <c r="A177" s="27" t="s">
        <v>170</v>
      </c>
    </row>
    <row r="178" spans="1:1" x14ac:dyDescent="0.25">
      <c r="A178" s="27"/>
    </row>
    <row r="179" spans="1:1" x14ac:dyDescent="0.25">
      <c r="A179" s="27" t="s">
        <v>171</v>
      </c>
    </row>
    <row r="180" spans="1:1" x14ac:dyDescent="0.25">
      <c r="A180" s="27"/>
    </row>
    <row r="181" spans="1:1" x14ac:dyDescent="0.25">
      <c r="A181" s="27" t="s">
        <v>172</v>
      </c>
    </row>
    <row r="182" spans="1:1" x14ac:dyDescent="0.25">
      <c r="A182" s="27" t="s">
        <v>173</v>
      </c>
    </row>
    <row r="183" spans="1:1" x14ac:dyDescent="0.25">
      <c r="A183" s="27" t="s">
        <v>174</v>
      </c>
    </row>
    <row r="184" spans="1:1" x14ac:dyDescent="0.25">
      <c r="A184" s="27" t="s">
        <v>175</v>
      </c>
    </row>
    <row r="185" spans="1:1" x14ac:dyDescent="0.25">
      <c r="A185" s="27" t="s">
        <v>176</v>
      </c>
    </row>
    <row r="186" spans="1:1" x14ac:dyDescent="0.25">
      <c r="A186" s="27"/>
    </row>
    <row r="187" spans="1:1" x14ac:dyDescent="0.25">
      <c r="A187" s="27" t="s">
        <v>177</v>
      </c>
    </row>
    <row r="188" spans="1:1" x14ac:dyDescent="0.25">
      <c r="A188" s="27" t="s">
        <v>178</v>
      </c>
    </row>
    <row r="189" spans="1:1" x14ac:dyDescent="0.25">
      <c r="A189" s="27" t="s">
        <v>179</v>
      </c>
    </row>
    <row r="190" spans="1:1" x14ac:dyDescent="0.25">
      <c r="A190" s="27" t="s">
        <v>180</v>
      </c>
    </row>
    <row r="191" spans="1:1" x14ac:dyDescent="0.25">
      <c r="A191" s="27" t="s">
        <v>181</v>
      </c>
    </row>
    <row r="192" spans="1:1" x14ac:dyDescent="0.25">
      <c r="A192" s="27" t="s">
        <v>182</v>
      </c>
    </row>
    <row r="193" spans="1:1" x14ac:dyDescent="0.25">
      <c r="A193" s="27" t="s">
        <v>183</v>
      </c>
    </row>
    <row r="194" spans="1:1" x14ac:dyDescent="0.25">
      <c r="A194" s="27"/>
    </row>
    <row r="195" spans="1:1" x14ac:dyDescent="0.25">
      <c r="A195" s="27" t="s">
        <v>184</v>
      </c>
    </row>
    <row r="196" spans="1:1" x14ac:dyDescent="0.25">
      <c r="A196" s="27"/>
    </row>
    <row r="197" spans="1:1" x14ac:dyDescent="0.25">
      <c r="A197" s="27" t="s">
        <v>185</v>
      </c>
    </row>
    <row r="198" spans="1:1" x14ac:dyDescent="0.25">
      <c r="A198" s="27" t="s">
        <v>186</v>
      </c>
    </row>
    <row r="199" spans="1:1" x14ac:dyDescent="0.25">
      <c r="A199" s="27" t="s">
        <v>187</v>
      </c>
    </row>
    <row r="200" spans="1:1" x14ac:dyDescent="0.25">
      <c r="A200" s="27" t="s">
        <v>188</v>
      </c>
    </row>
    <row r="201" spans="1:1" x14ac:dyDescent="0.25">
      <c r="A201" s="27" t="s">
        <v>189</v>
      </c>
    </row>
    <row r="202" spans="1:1" x14ac:dyDescent="0.25">
      <c r="A202" s="27" t="s">
        <v>190</v>
      </c>
    </row>
    <row r="203" spans="1:1" x14ac:dyDescent="0.25">
      <c r="A203" s="27" t="s">
        <v>191</v>
      </c>
    </row>
    <row r="204" spans="1:1" x14ac:dyDescent="0.25">
      <c r="A204" s="27"/>
    </row>
    <row r="205" spans="1:1" x14ac:dyDescent="0.25">
      <c r="A205" s="27" t="s">
        <v>192</v>
      </c>
    </row>
    <row r="206" spans="1:1" x14ac:dyDescent="0.25">
      <c r="A206" s="27" t="s">
        <v>193</v>
      </c>
    </row>
    <row r="207" spans="1:1" x14ac:dyDescent="0.25">
      <c r="A207" s="27"/>
    </row>
    <row r="208" spans="1:1" x14ac:dyDescent="0.25">
      <c r="A208" s="27" t="s">
        <v>194</v>
      </c>
    </row>
    <row r="209" spans="1:1" x14ac:dyDescent="0.25">
      <c r="A209" s="27"/>
    </row>
    <row r="210" spans="1:1" x14ac:dyDescent="0.25">
      <c r="A210" s="27" t="s">
        <v>195</v>
      </c>
    </row>
    <row r="211" spans="1:1" x14ac:dyDescent="0.25">
      <c r="A211" s="27" t="s">
        <v>196</v>
      </c>
    </row>
    <row r="212" spans="1:1" x14ac:dyDescent="0.25">
      <c r="A212" s="27" t="s">
        <v>197</v>
      </c>
    </row>
    <row r="213" spans="1:1" x14ac:dyDescent="0.25">
      <c r="A213" s="27"/>
    </row>
    <row r="214" spans="1:1" x14ac:dyDescent="0.25">
      <c r="A214" s="27" t="s">
        <v>198</v>
      </c>
    </row>
    <row r="215" spans="1:1" x14ac:dyDescent="0.25">
      <c r="A215" s="27" t="s">
        <v>199</v>
      </c>
    </row>
    <row r="216" spans="1:1" x14ac:dyDescent="0.25">
      <c r="A216" s="27"/>
    </row>
    <row r="217" spans="1:1" x14ac:dyDescent="0.25">
      <c r="A217" s="27" t="s">
        <v>200</v>
      </c>
    </row>
    <row r="218" spans="1:1" x14ac:dyDescent="0.25">
      <c r="A218" s="27" t="s">
        <v>201</v>
      </c>
    </row>
    <row r="219" spans="1:1" x14ac:dyDescent="0.25">
      <c r="A219" s="27" t="s">
        <v>202</v>
      </c>
    </row>
    <row r="220" spans="1:1" x14ac:dyDescent="0.25">
      <c r="A220" s="27" t="s">
        <v>203</v>
      </c>
    </row>
    <row r="221" spans="1:1" x14ac:dyDescent="0.25">
      <c r="A221" s="27"/>
    </row>
    <row r="222" spans="1:1" x14ac:dyDescent="0.25">
      <c r="A222" s="27" t="s">
        <v>204</v>
      </c>
    </row>
    <row r="223" spans="1:1" x14ac:dyDescent="0.25">
      <c r="A223" s="27" t="s">
        <v>205</v>
      </c>
    </row>
    <row r="224" spans="1:1" x14ac:dyDescent="0.25">
      <c r="A224" s="27" t="s">
        <v>206</v>
      </c>
    </row>
    <row r="225" spans="1:1" x14ac:dyDescent="0.25">
      <c r="A225" s="27" t="s">
        <v>207</v>
      </c>
    </row>
    <row r="226" spans="1:1" x14ac:dyDescent="0.25">
      <c r="A226" s="27" t="s">
        <v>208</v>
      </c>
    </row>
    <row r="227" spans="1:1" x14ac:dyDescent="0.25">
      <c r="A227" s="27" t="s">
        <v>209</v>
      </c>
    </row>
    <row r="228" spans="1:1" x14ac:dyDescent="0.25">
      <c r="A228" s="27" t="s">
        <v>210</v>
      </c>
    </row>
    <row r="229" spans="1:1" x14ac:dyDescent="0.25">
      <c r="A229" s="27"/>
    </row>
    <row r="230" spans="1:1" x14ac:dyDescent="0.25">
      <c r="A230" s="27" t="s">
        <v>211</v>
      </c>
    </row>
    <row r="231" spans="1:1" x14ac:dyDescent="0.25">
      <c r="A231" s="27" t="s">
        <v>212</v>
      </c>
    </row>
    <row r="232" spans="1:1" x14ac:dyDescent="0.25">
      <c r="A232" s="27" t="s">
        <v>213</v>
      </c>
    </row>
    <row r="233" spans="1:1" x14ac:dyDescent="0.25">
      <c r="A233" s="27" t="s">
        <v>214</v>
      </c>
    </row>
    <row r="234" spans="1:1" x14ac:dyDescent="0.25">
      <c r="A234" s="27"/>
    </row>
    <row r="235" spans="1:1" x14ac:dyDescent="0.25">
      <c r="A235" s="27" t="s">
        <v>215</v>
      </c>
    </row>
    <row r="236" spans="1:1" x14ac:dyDescent="0.25">
      <c r="A236" s="27" t="s">
        <v>216</v>
      </c>
    </row>
    <row r="237" spans="1:1" x14ac:dyDescent="0.25">
      <c r="A237" s="27" t="s">
        <v>217</v>
      </c>
    </row>
    <row r="238" spans="1:1" x14ac:dyDescent="0.25">
      <c r="A238" s="27" t="s">
        <v>218</v>
      </c>
    </row>
    <row r="239" spans="1:1" x14ac:dyDescent="0.25">
      <c r="A239" s="27" t="s">
        <v>219</v>
      </c>
    </row>
    <row r="240" spans="1:1" x14ac:dyDescent="0.25">
      <c r="A240" s="27" t="s">
        <v>220</v>
      </c>
    </row>
    <row r="241" spans="1:1" x14ac:dyDescent="0.25">
      <c r="A241" s="27" t="s">
        <v>221</v>
      </c>
    </row>
    <row r="242" spans="1:1" x14ac:dyDescent="0.25">
      <c r="A242" s="27" t="s">
        <v>222</v>
      </c>
    </row>
    <row r="243" spans="1:1" x14ac:dyDescent="0.25">
      <c r="A243" s="27" t="s">
        <v>223</v>
      </c>
    </row>
    <row r="244" spans="1:1" x14ac:dyDescent="0.25">
      <c r="A244" s="27"/>
    </row>
    <row r="245" spans="1:1" x14ac:dyDescent="0.25">
      <c r="A245" s="27" t="s">
        <v>224</v>
      </c>
    </row>
    <row r="246" spans="1:1" x14ac:dyDescent="0.25">
      <c r="A246" s="27"/>
    </row>
    <row r="247" spans="1:1" x14ac:dyDescent="0.25">
      <c r="A247" s="27" t="s">
        <v>225</v>
      </c>
    </row>
    <row r="248" spans="1:1" x14ac:dyDescent="0.25">
      <c r="A248" s="27" t="s">
        <v>226</v>
      </c>
    </row>
    <row r="249" spans="1:1" x14ac:dyDescent="0.25">
      <c r="A249" s="27" t="s">
        <v>227</v>
      </c>
    </row>
    <row r="250" spans="1:1" x14ac:dyDescent="0.25">
      <c r="A250" s="27" t="s">
        <v>228</v>
      </c>
    </row>
    <row r="251" spans="1:1" x14ac:dyDescent="0.25">
      <c r="A251" s="27"/>
    </row>
    <row r="252" spans="1:1" x14ac:dyDescent="0.25">
      <c r="A252" s="27" t="s">
        <v>229</v>
      </c>
    </row>
    <row r="253" spans="1:1" x14ac:dyDescent="0.25">
      <c r="A253" s="27" t="s">
        <v>230</v>
      </c>
    </row>
    <row r="254" spans="1:1" x14ac:dyDescent="0.25">
      <c r="A254" s="27" t="s">
        <v>231</v>
      </c>
    </row>
    <row r="255" spans="1:1" x14ac:dyDescent="0.25">
      <c r="A255" s="27" t="s">
        <v>232</v>
      </c>
    </row>
    <row r="256" spans="1:1" x14ac:dyDescent="0.25">
      <c r="A256" s="27"/>
    </row>
    <row r="257" spans="1:1" x14ac:dyDescent="0.25">
      <c r="A257" s="27" t="s">
        <v>233</v>
      </c>
    </row>
    <row r="258" spans="1:1" x14ac:dyDescent="0.25">
      <c r="A258" s="27" t="s">
        <v>234</v>
      </c>
    </row>
    <row r="259" spans="1:1" x14ac:dyDescent="0.25">
      <c r="A259" s="27" t="s">
        <v>235</v>
      </c>
    </row>
    <row r="260" spans="1:1" x14ac:dyDescent="0.25">
      <c r="A260" s="27" t="s">
        <v>236</v>
      </c>
    </row>
    <row r="261" spans="1:1" x14ac:dyDescent="0.25">
      <c r="A261" s="27" t="s">
        <v>237</v>
      </c>
    </row>
    <row r="262" spans="1:1" x14ac:dyDescent="0.25">
      <c r="A262" s="27" t="s">
        <v>238</v>
      </c>
    </row>
    <row r="263" spans="1:1" x14ac:dyDescent="0.25">
      <c r="A263" s="27" t="s">
        <v>239</v>
      </c>
    </row>
    <row r="264" spans="1:1" x14ac:dyDescent="0.25">
      <c r="A264" s="27" t="s">
        <v>240</v>
      </c>
    </row>
    <row r="265" spans="1:1" x14ac:dyDescent="0.25">
      <c r="A265" s="27" t="s">
        <v>241</v>
      </c>
    </row>
    <row r="266" spans="1:1" x14ac:dyDescent="0.25">
      <c r="A266" s="27" t="s">
        <v>242</v>
      </c>
    </row>
    <row r="267" spans="1:1" x14ac:dyDescent="0.25">
      <c r="A267" s="27" t="s">
        <v>243</v>
      </c>
    </row>
    <row r="268" spans="1:1" x14ac:dyDescent="0.25">
      <c r="A268" s="27"/>
    </row>
    <row r="269" spans="1:1" x14ac:dyDescent="0.25">
      <c r="A269" s="27" t="s">
        <v>244</v>
      </c>
    </row>
    <row r="270" spans="1:1" x14ac:dyDescent="0.25">
      <c r="A270" s="27" t="s">
        <v>245</v>
      </c>
    </row>
    <row r="271" spans="1:1" x14ac:dyDescent="0.25">
      <c r="A271" s="27" t="s">
        <v>246</v>
      </c>
    </row>
    <row r="272" spans="1:1" x14ac:dyDescent="0.25">
      <c r="A272" s="27" t="s">
        <v>247</v>
      </c>
    </row>
    <row r="273" spans="1:1" x14ac:dyDescent="0.25">
      <c r="A273" s="27" t="s">
        <v>248</v>
      </c>
    </row>
    <row r="274" spans="1:1" x14ac:dyDescent="0.25">
      <c r="A274" s="27"/>
    </row>
    <row r="275" spans="1:1" x14ac:dyDescent="0.25">
      <c r="A275" s="27" t="s">
        <v>249</v>
      </c>
    </row>
    <row r="276" spans="1:1" x14ac:dyDescent="0.25">
      <c r="A276" s="27" t="s">
        <v>250</v>
      </c>
    </row>
    <row r="277" spans="1:1" x14ac:dyDescent="0.25">
      <c r="A277" s="27" t="s">
        <v>251</v>
      </c>
    </row>
    <row r="278" spans="1:1" x14ac:dyDescent="0.25">
      <c r="A278" s="27" t="s">
        <v>252</v>
      </c>
    </row>
    <row r="279" spans="1:1" x14ac:dyDescent="0.25">
      <c r="A279" s="27" t="s">
        <v>253</v>
      </c>
    </row>
    <row r="280" spans="1:1" x14ac:dyDescent="0.25">
      <c r="A280" s="27" t="s">
        <v>254</v>
      </c>
    </row>
    <row r="281" spans="1:1" x14ac:dyDescent="0.25">
      <c r="A281" s="27" t="s">
        <v>255</v>
      </c>
    </row>
    <row r="282" spans="1:1" x14ac:dyDescent="0.25">
      <c r="A282" s="27" t="s">
        <v>256</v>
      </c>
    </row>
    <row r="283" spans="1:1" x14ac:dyDescent="0.25">
      <c r="A283" s="27" t="s">
        <v>257</v>
      </c>
    </row>
    <row r="284" spans="1:1" x14ac:dyDescent="0.25">
      <c r="A284" s="27" t="s">
        <v>258</v>
      </c>
    </row>
    <row r="285" spans="1:1" x14ac:dyDescent="0.25">
      <c r="A285" s="27" t="s">
        <v>259</v>
      </c>
    </row>
    <row r="286" spans="1:1" x14ac:dyDescent="0.25">
      <c r="A286" s="27" t="s">
        <v>260</v>
      </c>
    </row>
    <row r="287" spans="1:1" x14ac:dyDescent="0.25">
      <c r="A287" s="27"/>
    </row>
    <row r="288" spans="1:1" x14ac:dyDescent="0.25">
      <c r="A288" s="27" t="s">
        <v>261</v>
      </c>
    </row>
    <row r="289" spans="1:1" x14ac:dyDescent="0.25">
      <c r="A289" s="27" t="s">
        <v>262</v>
      </c>
    </row>
    <row r="290" spans="1:1" x14ac:dyDescent="0.25">
      <c r="A290" s="27" t="s">
        <v>263</v>
      </c>
    </row>
    <row r="291" spans="1:1" x14ac:dyDescent="0.25">
      <c r="A291" s="27" t="s">
        <v>264</v>
      </c>
    </row>
    <row r="292" spans="1:1" x14ac:dyDescent="0.25">
      <c r="A292" s="27"/>
    </row>
    <row r="293" spans="1:1" x14ac:dyDescent="0.25">
      <c r="A293" s="27" t="s">
        <v>265</v>
      </c>
    </row>
    <row r="294" spans="1:1" x14ac:dyDescent="0.25">
      <c r="A294" s="27" t="s">
        <v>266</v>
      </c>
    </row>
    <row r="295" spans="1:1" x14ac:dyDescent="0.25">
      <c r="A295" s="27" t="s">
        <v>267</v>
      </c>
    </row>
    <row r="296" spans="1:1" x14ac:dyDescent="0.25">
      <c r="A296" s="27"/>
    </row>
    <row r="297" spans="1:1" x14ac:dyDescent="0.25">
      <c r="A297" s="27" t="s">
        <v>268</v>
      </c>
    </row>
    <row r="298" spans="1:1" x14ac:dyDescent="0.25">
      <c r="A298" s="27" t="s">
        <v>269</v>
      </c>
    </row>
    <row r="299" spans="1:1" x14ac:dyDescent="0.25">
      <c r="A299" s="27" t="s">
        <v>270</v>
      </c>
    </row>
    <row r="300" spans="1:1" x14ac:dyDescent="0.25">
      <c r="A300" s="27" t="s">
        <v>271</v>
      </c>
    </row>
    <row r="301" spans="1:1" x14ac:dyDescent="0.25">
      <c r="A301" s="27" t="s">
        <v>272</v>
      </c>
    </row>
    <row r="302" spans="1:1" x14ac:dyDescent="0.25">
      <c r="A302" s="27" t="s">
        <v>273</v>
      </c>
    </row>
    <row r="303" spans="1:1" x14ac:dyDescent="0.25">
      <c r="A303" s="27" t="s">
        <v>274</v>
      </c>
    </row>
    <row r="304" spans="1:1" x14ac:dyDescent="0.25">
      <c r="A304" s="27" t="s">
        <v>275</v>
      </c>
    </row>
    <row r="305" spans="1:1" x14ac:dyDescent="0.25">
      <c r="A305" s="27" t="s">
        <v>276</v>
      </c>
    </row>
    <row r="306" spans="1:1" x14ac:dyDescent="0.25">
      <c r="A306" s="27" t="s">
        <v>277</v>
      </c>
    </row>
    <row r="307" spans="1:1" x14ac:dyDescent="0.25">
      <c r="A307" s="27" t="s">
        <v>278</v>
      </c>
    </row>
    <row r="308" spans="1:1" x14ac:dyDescent="0.25">
      <c r="A308" s="27" t="s">
        <v>279</v>
      </c>
    </row>
    <row r="309" spans="1:1" x14ac:dyDescent="0.25">
      <c r="A309" s="27"/>
    </row>
    <row r="310" spans="1:1" x14ac:dyDescent="0.25">
      <c r="A310" s="27" t="s">
        <v>280</v>
      </c>
    </row>
    <row r="311" spans="1:1" x14ac:dyDescent="0.25">
      <c r="A311" s="27" t="s">
        <v>281</v>
      </c>
    </row>
    <row r="312" spans="1:1" x14ac:dyDescent="0.25">
      <c r="A312" s="27" t="s">
        <v>282</v>
      </c>
    </row>
    <row r="313" spans="1:1" x14ac:dyDescent="0.25">
      <c r="A313" s="27" t="s">
        <v>283</v>
      </c>
    </row>
    <row r="314" spans="1:1" x14ac:dyDescent="0.25">
      <c r="A314" s="27" t="s">
        <v>284</v>
      </c>
    </row>
    <row r="315" spans="1:1" x14ac:dyDescent="0.25">
      <c r="A315" s="27" t="s">
        <v>285</v>
      </c>
    </row>
    <row r="316" spans="1:1" x14ac:dyDescent="0.25">
      <c r="A316" s="27" t="s">
        <v>286</v>
      </c>
    </row>
    <row r="317" spans="1:1" x14ac:dyDescent="0.25">
      <c r="A317" s="27"/>
    </row>
    <row r="318" spans="1:1" x14ac:dyDescent="0.25">
      <c r="A318" s="27" t="s">
        <v>287</v>
      </c>
    </row>
    <row r="319" spans="1:1" x14ac:dyDescent="0.25">
      <c r="A319" s="27" t="s">
        <v>288</v>
      </c>
    </row>
    <row r="320" spans="1:1" x14ac:dyDescent="0.25">
      <c r="A320" s="27" t="s">
        <v>289</v>
      </c>
    </row>
    <row r="321" spans="1:1" x14ac:dyDescent="0.25">
      <c r="A321" s="27" t="s">
        <v>290</v>
      </c>
    </row>
    <row r="322" spans="1:1" x14ac:dyDescent="0.25">
      <c r="A322" s="27" t="s">
        <v>291</v>
      </c>
    </row>
    <row r="323" spans="1:1" x14ac:dyDescent="0.25">
      <c r="A323" s="27" t="s">
        <v>292</v>
      </c>
    </row>
    <row r="324" spans="1:1" x14ac:dyDescent="0.25">
      <c r="A324" s="27" t="s">
        <v>293</v>
      </c>
    </row>
    <row r="325" spans="1:1" x14ac:dyDescent="0.25">
      <c r="A325" s="27" t="s">
        <v>294</v>
      </c>
    </row>
    <row r="326" spans="1:1" x14ac:dyDescent="0.25">
      <c r="A326" s="27" t="s">
        <v>295</v>
      </c>
    </row>
    <row r="327" spans="1:1" x14ac:dyDescent="0.25">
      <c r="A327" s="27" t="s">
        <v>296</v>
      </c>
    </row>
    <row r="328" spans="1:1" x14ac:dyDescent="0.25">
      <c r="A328" s="27"/>
    </row>
    <row r="329" spans="1:1" x14ac:dyDescent="0.25">
      <c r="A329" s="27" t="s">
        <v>297</v>
      </c>
    </row>
    <row r="330" spans="1:1" x14ac:dyDescent="0.25">
      <c r="A330" s="27" t="s">
        <v>298</v>
      </c>
    </row>
    <row r="331" spans="1:1" x14ac:dyDescent="0.25">
      <c r="A331" s="27" t="s">
        <v>299</v>
      </c>
    </row>
    <row r="332" spans="1:1" x14ac:dyDescent="0.25">
      <c r="A332" s="27" t="s">
        <v>300</v>
      </c>
    </row>
    <row r="333" spans="1:1" x14ac:dyDescent="0.25">
      <c r="A333" s="27" t="s">
        <v>301</v>
      </c>
    </row>
    <row r="334" spans="1:1" x14ac:dyDescent="0.25">
      <c r="A334" s="27" t="s">
        <v>302</v>
      </c>
    </row>
    <row r="335" spans="1:1" x14ac:dyDescent="0.25">
      <c r="A335" s="27" t="s">
        <v>303</v>
      </c>
    </row>
    <row r="336" spans="1:1" x14ac:dyDescent="0.25">
      <c r="A336" s="27"/>
    </row>
    <row r="337" spans="1:1" x14ac:dyDescent="0.25">
      <c r="A337" s="27" t="s">
        <v>304</v>
      </c>
    </row>
    <row r="338" spans="1:1" x14ac:dyDescent="0.25">
      <c r="A338" s="27" t="s">
        <v>305</v>
      </c>
    </row>
    <row r="339" spans="1:1" x14ac:dyDescent="0.25">
      <c r="A339" s="27" t="s">
        <v>306</v>
      </c>
    </row>
    <row r="340" spans="1:1" x14ac:dyDescent="0.25">
      <c r="A340" s="27" t="s">
        <v>307</v>
      </c>
    </row>
    <row r="341" spans="1:1" x14ac:dyDescent="0.25">
      <c r="A341" s="27" t="s">
        <v>308</v>
      </c>
    </row>
    <row r="342" spans="1:1" x14ac:dyDescent="0.25">
      <c r="A342" s="27"/>
    </row>
    <row r="343" spans="1:1" x14ac:dyDescent="0.25">
      <c r="A343" s="27" t="s">
        <v>309</v>
      </c>
    </row>
    <row r="344" spans="1:1" x14ac:dyDescent="0.25">
      <c r="A344" s="27"/>
    </row>
    <row r="345" spans="1:1" x14ac:dyDescent="0.25">
      <c r="A345" s="27" t="s">
        <v>310</v>
      </c>
    </row>
    <row r="346" spans="1:1" x14ac:dyDescent="0.25">
      <c r="A346" s="27" t="s">
        <v>311</v>
      </c>
    </row>
    <row r="347" spans="1:1" x14ac:dyDescent="0.25">
      <c r="A347" s="27" t="s">
        <v>312</v>
      </c>
    </row>
    <row r="348" spans="1:1" x14ac:dyDescent="0.25">
      <c r="A348" s="27" t="s">
        <v>313</v>
      </c>
    </row>
    <row r="349" spans="1:1" x14ac:dyDescent="0.25">
      <c r="A349" s="27" t="s">
        <v>314</v>
      </c>
    </row>
    <row r="350" spans="1:1" x14ac:dyDescent="0.25">
      <c r="A350" s="27" t="s">
        <v>315</v>
      </c>
    </row>
    <row r="351" spans="1:1" x14ac:dyDescent="0.25">
      <c r="A351" s="27" t="s">
        <v>316</v>
      </c>
    </row>
    <row r="352" spans="1:1" x14ac:dyDescent="0.25">
      <c r="A352" s="27" t="s">
        <v>317</v>
      </c>
    </row>
    <row r="353" spans="1:1" x14ac:dyDescent="0.25">
      <c r="A353" s="27"/>
    </row>
    <row r="354" spans="1:1" x14ac:dyDescent="0.25">
      <c r="A354" s="27" t="s">
        <v>318</v>
      </c>
    </row>
    <row r="355" spans="1:1" x14ac:dyDescent="0.25">
      <c r="A355" s="27" t="s">
        <v>319</v>
      </c>
    </row>
    <row r="356" spans="1:1" x14ac:dyDescent="0.25">
      <c r="A356" s="27" t="s">
        <v>320</v>
      </c>
    </row>
    <row r="357" spans="1:1" x14ac:dyDescent="0.25">
      <c r="A357" s="27" t="s">
        <v>321</v>
      </c>
    </row>
    <row r="358" spans="1:1" x14ac:dyDescent="0.25">
      <c r="A358" s="27" t="s">
        <v>322</v>
      </c>
    </row>
    <row r="359" spans="1:1" x14ac:dyDescent="0.25">
      <c r="A359" s="27" t="s">
        <v>323</v>
      </c>
    </row>
    <row r="360" spans="1:1" x14ac:dyDescent="0.25">
      <c r="A360" s="27"/>
    </row>
    <row r="361" spans="1:1" x14ac:dyDescent="0.25">
      <c r="A361" s="27" t="s">
        <v>324</v>
      </c>
    </row>
    <row r="362" spans="1:1" x14ac:dyDescent="0.25">
      <c r="A362" s="27" t="s">
        <v>325</v>
      </c>
    </row>
    <row r="363" spans="1:1" x14ac:dyDescent="0.25">
      <c r="A363" s="27" t="s">
        <v>326</v>
      </c>
    </row>
    <row r="364" spans="1:1" x14ac:dyDescent="0.25">
      <c r="A364" s="27"/>
    </row>
    <row r="365" spans="1:1" x14ac:dyDescent="0.25">
      <c r="A365" s="27" t="s">
        <v>327</v>
      </c>
    </row>
    <row r="366" spans="1:1" x14ac:dyDescent="0.25">
      <c r="A366" s="27" t="s">
        <v>328</v>
      </c>
    </row>
    <row r="367" spans="1:1" x14ac:dyDescent="0.25">
      <c r="A367" s="27"/>
    </row>
    <row r="368" spans="1:1" x14ac:dyDescent="0.25">
      <c r="A368" s="27" t="s">
        <v>329</v>
      </c>
    </row>
    <row r="369" spans="1:1" x14ac:dyDescent="0.25">
      <c r="A369" s="27" t="s">
        <v>330</v>
      </c>
    </row>
    <row r="370" spans="1:1" x14ac:dyDescent="0.25">
      <c r="A370" s="27" t="s">
        <v>331</v>
      </c>
    </row>
    <row r="371" spans="1:1" x14ac:dyDescent="0.25">
      <c r="A371" s="27"/>
    </row>
    <row r="372" spans="1:1" x14ac:dyDescent="0.25">
      <c r="A372" s="27" t="s">
        <v>332</v>
      </c>
    </row>
    <row r="373" spans="1:1" x14ac:dyDescent="0.25">
      <c r="A373" s="27" t="s">
        <v>333</v>
      </c>
    </row>
    <row r="374" spans="1:1" x14ac:dyDescent="0.25">
      <c r="A374" s="27" t="s">
        <v>334</v>
      </c>
    </row>
    <row r="375" spans="1:1" x14ac:dyDescent="0.25">
      <c r="A375" s="27"/>
    </row>
    <row r="376" spans="1:1" x14ac:dyDescent="0.25">
      <c r="A376" s="27" t="s">
        <v>335</v>
      </c>
    </row>
    <row r="377" spans="1:1" x14ac:dyDescent="0.25">
      <c r="A377" s="27" t="s">
        <v>336</v>
      </c>
    </row>
    <row r="378" spans="1:1" x14ac:dyDescent="0.25">
      <c r="A378" s="27"/>
    </row>
    <row r="379" spans="1:1" x14ac:dyDescent="0.25">
      <c r="A379" s="27" t="s">
        <v>337</v>
      </c>
    </row>
    <row r="380" spans="1:1" x14ac:dyDescent="0.25">
      <c r="A380" s="27" t="s">
        <v>338</v>
      </c>
    </row>
    <row r="381" spans="1:1" x14ac:dyDescent="0.25">
      <c r="A381" s="27"/>
    </row>
    <row r="382" spans="1:1" x14ac:dyDescent="0.25">
      <c r="A382" s="27" t="s">
        <v>339</v>
      </c>
    </row>
    <row r="383" spans="1:1" x14ac:dyDescent="0.25">
      <c r="A383" s="27" t="s">
        <v>340</v>
      </c>
    </row>
    <row r="384" spans="1:1" x14ac:dyDescent="0.25">
      <c r="A384" s="27" t="s">
        <v>341</v>
      </c>
    </row>
    <row r="385" spans="1:1" x14ac:dyDescent="0.25">
      <c r="A385" s="27" t="s">
        <v>342</v>
      </c>
    </row>
    <row r="386" spans="1:1" x14ac:dyDescent="0.25">
      <c r="A386" s="27" t="s">
        <v>343</v>
      </c>
    </row>
    <row r="387" spans="1:1" x14ac:dyDescent="0.25">
      <c r="A387" s="27"/>
    </row>
    <row r="388" spans="1:1" x14ac:dyDescent="0.25">
      <c r="A388" s="27" t="s">
        <v>344</v>
      </c>
    </row>
    <row r="389" spans="1:1" x14ac:dyDescent="0.25">
      <c r="A389" s="27" t="s">
        <v>345</v>
      </c>
    </row>
    <row r="390" spans="1:1" x14ac:dyDescent="0.25">
      <c r="A390" s="27" t="s">
        <v>346</v>
      </c>
    </row>
    <row r="391" spans="1:1" x14ac:dyDescent="0.25">
      <c r="A391" s="27" t="s">
        <v>347</v>
      </c>
    </row>
    <row r="392" spans="1:1" x14ac:dyDescent="0.25">
      <c r="A392" s="27" t="s">
        <v>348</v>
      </c>
    </row>
    <row r="393" spans="1:1" x14ac:dyDescent="0.25">
      <c r="A393" s="27" t="s">
        <v>349</v>
      </c>
    </row>
    <row r="394" spans="1:1" x14ac:dyDescent="0.25">
      <c r="A394" s="27" t="s">
        <v>350</v>
      </c>
    </row>
    <row r="395" spans="1:1" x14ac:dyDescent="0.25">
      <c r="A395" s="27" t="s">
        <v>351</v>
      </c>
    </row>
    <row r="396" spans="1:1" x14ac:dyDescent="0.25">
      <c r="A396" s="27" t="s">
        <v>352</v>
      </c>
    </row>
    <row r="397" spans="1:1" x14ac:dyDescent="0.25">
      <c r="A397" s="27"/>
    </row>
    <row r="398" spans="1:1" x14ac:dyDescent="0.25">
      <c r="A398" s="27" t="s">
        <v>353</v>
      </c>
    </row>
    <row r="399" spans="1:1" x14ac:dyDescent="0.25">
      <c r="A399" s="27" t="s">
        <v>354</v>
      </c>
    </row>
    <row r="400" spans="1:1" x14ac:dyDescent="0.25">
      <c r="A400" s="27" t="s">
        <v>355</v>
      </c>
    </row>
    <row r="401" spans="1:1" x14ac:dyDescent="0.25">
      <c r="A401" s="27" t="s">
        <v>356</v>
      </c>
    </row>
    <row r="402" spans="1:1" x14ac:dyDescent="0.25">
      <c r="A402" s="27"/>
    </row>
    <row r="403" spans="1:1" x14ac:dyDescent="0.25">
      <c r="A403" s="27" t="s">
        <v>357</v>
      </c>
    </row>
    <row r="404" spans="1:1" x14ac:dyDescent="0.25">
      <c r="A404" s="27" t="s">
        <v>358</v>
      </c>
    </row>
    <row r="405" spans="1:1" x14ac:dyDescent="0.25">
      <c r="A405" s="27" t="s">
        <v>359</v>
      </c>
    </row>
    <row r="406" spans="1:1" x14ac:dyDescent="0.25">
      <c r="A406" s="27"/>
    </row>
    <row r="407" spans="1:1" x14ac:dyDescent="0.25">
      <c r="A407" s="27" t="s">
        <v>360</v>
      </c>
    </row>
    <row r="408" spans="1:1" x14ac:dyDescent="0.25">
      <c r="A408" s="27"/>
    </row>
    <row r="409" spans="1:1" x14ac:dyDescent="0.25">
      <c r="A409" s="27" t="s">
        <v>361</v>
      </c>
    </row>
    <row r="410" spans="1:1" x14ac:dyDescent="0.25">
      <c r="A410" s="27" t="s">
        <v>362</v>
      </c>
    </row>
    <row r="411" spans="1:1" x14ac:dyDescent="0.25">
      <c r="A411" s="27" t="s">
        <v>363</v>
      </c>
    </row>
    <row r="412" spans="1:1" x14ac:dyDescent="0.25">
      <c r="A412" s="27" t="s">
        <v>364</v>
      </c>
    </row>
    <row r="413" spans="1:1" x14ac:dyDescent="0.25">
      <c r="A413" s="27" t="s">
        <v>365</v>
      </c>
    </row>
    <row r="414" spans="1:1" x14ac:dyDescent="0.25">
      <c r="A414" s="27"/>
    </row>
    <row r="415" spans="1:1" x14ac:dyDescent="0.25">
      <c r="A415" s="27" t="s">
        <v>366</v>
      </c>
    </row>
    <row r="416" spans="1:1" x14ac:dyDescent="0.25">
      <c r="A416" s="27" t="s">
        <v>367</v>
      </c>
    </row>
    <row r="417" spans="1:1" x14ac:dyDescent="0.25">
      <c r="A417" s="27" t="s">
        <v>368</v>
      </c>
    </row>
    <row r="418" spans="1:1" x14ac:dyDescent="0.25">
      <c r="A418" s="27" t="s">
        <v>369</v>
      </c>
    </row>
    <row r="419" spans="1:1" x14ac:dyDescent="0.25">
      <c r="A419" s="27" t="s">
        <v>370</v>
      </c>
    </row>
    <row r="420" spans="1:1" x14ac:dyDescent="0.25">
      <c r="A420" s="27" t="s">
        <v>371</v>
      </c>
    </row>
    <row r="421" spans="1:1" x14ac:dyDescent="0.25">
      <c r="A421" s="27"/>
    </row>
    <row r="422" spans="1:1" x14ac:dyDescent="0.25">
      <c r="A422" s="27" t="s">
        <v>372</v>
      </c>
    </row>
    <row r="423" spans="1:1" x14ac:dyDescent="0.25">
      <c r="A423" s="27" t="s">
        <v>373</v>
      </c>
    </row>
    <row r="424" spans="1:1" x14ac:dyDescent="0.25">
      <c r="A424" s="27" t="s">
        <v>374</v>
      </c>
    </row>
    <row r="425" spans="1:1" x14ac:dyDescent="0.25">
      <c r="A425" s="27" t="s">
        <v>375</v>
      </c>
    </row>
    <row r="426" spans="1:1" x14ac:dyDescent="0.25">
      <c r="A426" s="27" t="s">
        <v>376</v>
      </c>
    </row>
    <row r="427" spans="1:1" x14ac:dyDescent="0.25">
      <c r="A427" s="27" t="s">
        <v>377</v>
      </c>
    </row>
    <row r="428" spans="1:1" x14ac:dyDescent="0.25">
      <c r="A428" s="27"/>
    </row>
    <row r="429" spans="1:1" x14ac:dyDescent="0.25">
      <c r="A429" s="27" t="s">
        <v>378</v>
      </c>
    </row>
    <row r="430" spans="1:1" x14ac:dyDescent="0.25">
      <c r="A430" s="27" t="s">
        <v>379</v>
      </c>
    </row>
    <row r="431" spans="1:1" x14ac:dyDescent="0.25">
      <c r="A431" s="27" t="s">
        <v>380</v>
      </c>
    </row>
    <row r="432" spans="1:1" x14ac:dyDescent="0.25">
      <c r="A432" s="27" t="s">
        <v>381</v>
      </c>
    </row>
    <row r="433" spans="1:1" x14ac:dyDescent="0.25">
      <c r="A433" s="27" t="s">
        <v>382</v>
      </c>
    </row>
    <row r="434" spans="1:1" x14ac:dyDescent="0.25">
      <c r="A434" s="27"/>
    </row>
    <row r="435" spans="1:1" x14ac:dyDescent="0.25">
      <c r="A435" s="27" t="s">
        <v>383</v>
      </c>
    </row>
    <row r="436" spans="1:1" x14ac:dyDescent="0.25">
      <c r="A436" s="27"/>
    </row>
    <row r="437" spans="1:1" x14ac:dyDescent="0.25">
      <c r="A437" s="27" t="s">
        <v>384</v>
      </c>
    </row>
    <row r="438" spans="1:1" x14ac:dyDescent="0.25">
      <c r="A438" s="27" t="s">
        <v>385</v>
      </c>
    </row>
    <row r="439" spans="1:1" x14ac:dyDescent="0.25">
      <c r="A439" s="27" t="s">
        <v>386</v>
      </c>
    </row>
    <row r="440" spans="1:1" x14ac:dyDescent="0.25">
      <c r="A440" s="27" t="s">
        <v>387</v>
      </c>
    </row>
    <row r="441" spans="1:1" x14ac:dyDescent="0.25">
      <c r="A441" s="27" t="s">
        <v>388</v>
      </c>
    </row>
    <row r="442" spans="1:1" x14ac:dyDescent="0.25">
      <c r="A442" s="27" t="s">
        <v>389</v>
      </c>
    </row>
    <row r="443" spans="1:1" x14ac:dyDescent="0.25">
      <c r="A443" s="27" t="s">
        <v>390</v>
      </c>
    </row>
    <row r="444" spans="1:1" x14ac:dyDescent="0.25">
      <c r="A444" s="27" t="s">
        <v>391</v>
      </c>
    </row>
    <row r="445" spans="1:1" x14ac:dyDescent="0.25">
      <c r="A445" s="27"/>
    </row>
    <row r="446" spans="1:1" x14ac:dyDescent="0.25">
      <c r="A446" s="27" t="s">
        <v>392</v>
      </c>
    </row>
    <row r="447" spans="1:1" x14ac:dyDescent="0.25">
      <c r="A447" s="27"/>
    </row>
    <row r="448" spans="1:1" x14ac:dyDescent="0.25">
      <c r="A448" s="27" t="s">
        <v>393</v>
      </c>
    </row>
    <row r="449" spans="1:1" x14ac:dyDescent="0.25">
      <c r="A449" s="27" t="s">
        <v>394</v>
      </c>
    </row>
    <row r="450" spans="1:1" x14ac:dyDescent="0.25">
      <c r="A450" s="27" t="s">
        <v>395</v>
      </c>
    </row>
    <row r="451" spans="1:1" x14ac:dyDescent="0.25">
      <c r="A451" s="27" t="s">
        <v>396</v>
      </c>
    </row>
    <row r="452" spans="1:1" x14ac:dyDescent="0.25">
      <c r="A452" s="27"/>
    </row>
    <row r="453" spans="1:1" x14ac:dyDescent="0.25">
      <c r="A453" s="27" t="s">
        <v>397</v>
      </c>
    </row>
    <row r="454" spans="1:1" x14ac:dyDescent="0.25">
      <c r="A454" s="27" t="s">
        <v>398</v>
      </c>
    </row>
    <row r="455" spans="1:1" x14ac:dyDescent="0.25">
      <c r="A455" s="27" t="s">
        <v>399</v>
      </c>
    </row>
    <row r="456" spans="1:1" x14ac:dyDescent="0.25">
      <c r="A456" s="27" t="s">
        <v>400</v>
      </c>
    </row>
    <row r="457" spans="1:1" x14ac:dyDescent="0.25">
      <c r="A457" s="27" t="s">
        <v>401</v>
      </c>
    </row>
    <row r="458" spans="1:1" x14ac:dyDescent="0.25">
      <c r="A458" s="27" t="s">
        <v>402</v>
      </c>
    </row>
    <row r="459" spans="1:1" x14ac:dyDescent="0.25">
      <c r="A459" s="27" t="s">
        <v>403</v>
      </c>
    </row>
    <row r="460" spans="1:1" x14ac:dyDescent="0.25">
      <c r="A460" s="27" t="s">
        <v>404</v>
      </c>
    </row>
    <row r="461" spans="1:1" x14ac:dyDescent="0.25">
      <c r="A461" s="27" t="s">
        <v>405</v>
      </c>
    </row>
    <row r="462" spans="1:1" x14ac:dyDescent="0.25">
      <c r="A462" s="27"/>
    </row>
    <row r="463" spans="1:1" x14ac:dyDescent="0.25">
      <c r="A463" s="27" t="s">
        <v>406</v>
      </c>
    </row>
    <row r="464" spans="1:1" x14ac:dyDescent="0.25">
      <c r="A464" s="27" t="s">
        <v>407</v>
      </c>
    </row>
    <row r="465" spans="1:1" x14ac:dyDescent="0.25">
      <c r="A465" s="27" t="s">
        <v>408</v>
      </c>
    </row>
    <row r="466" spans="1:1" x14ac:dyDescent="0.25">
      <c r="A466" s="27" t="s">
        <v>409</v>
      </c>
    </row>
    <row r="467" spans="1:1" x14ac:dyDescent="0.25">
      <c r="A467" s="27" t="s">
        <v>410</v>
      </c>
    </row>
    <row r="468" spans="1:1" x14ac:dyDescent="0.25">
      <c r="A468" s="27" t="s">
        <v>411</v>
      </c>
    </row>
    <row r="469" spans="1:1" x14ac:dyDescent="0.25">
      <c r="A469" s="27" t="s">
        <v>412</v>
      </c>
    </row>
    <row r="470" spans="1:1" x14ac:dyDescent="0.25">
      <c r="A470" s="27"/>
    </row>
    <row r="471" spans="1:1" x14ac:dyDescent="0.25">
      <c r="A471" s="27" t="s">
        <v>413</v>
      </c>
    </row>
    <row r="472" spans="1:1" x14ac:dyDescent="0.25">
      <c r="A472" s="27"/>
    </row>
    <row r="473" spans="1:1" x14ac:dyDescent="0.25">
      <c r="A473" s="27" t="s">
        <v>414</v>
      </c>
    </row>
    <row r="474" spans="1:1" x14ac:dyDescent="0.25">
      <c r="A474" s="27" t="s">
        <v>415</v>
      </c>
    </row>
    <row r="475" spans="1:1" x14ac:dyDescent="0.25">
      <c r="A475" s="27" t="s">
        <v>416</v>
      </c>
    </row>
    <row r="476" spans="1:1" x14ac:dyDescent="0.25">
      <c r="A476" s="27"/>
    </row>
    <row r="477" spans="1:1" x14ac:dyDescent="0.25">
      <c r="A477" s="27" t="s">
        <v>417</v>
      </c>
    </row>
    <row r="478" spans="1:1" x14ac:dyDescent="0.25">
      <c r="A478" s="27" t="s">
        <v>418</v>
      </c>
    </row>
    <row r="479" spans="1:1" x14ac:dyDescent="0.25">
      <c r="A479" s="27" t="s">
        <v>419</v>
      </c>
    </row>
    <row r="480" spans="1:1" x14ac:dyDescent="0.25">
      <c r="A480" s="27" t="s">
        <v>420</v>
      </c>
    </row>
    <row r="481" spans="1:1" x14ac:dyDescent="0.25">
      <c r="A481" s="27" t="s">
        <v>421</v>
      </c>
    </row>
    <row r="482" spans="1:1" x14ac:dyDescent="0.25">
      <c r="A482" s="27" t="s">
        <v>422</v>
      </c>
    </row>
    <row r="483" spans="1:1" x14ac:dyDescent="0.25">
      <c r="A483" s="27" t="s">
        <v>423</v>
      </c>
    </row>
    <row r="484" spans="1:1" x14ac:dyDescent="0.25">
      <c r="A484" s="27" t="s">
        <v>424</v>
      </c>
    </row>
    <row r="485" spans="1:1" x14ac:dyDescent="0.25">
      <c r="A485" s="27" t="s">
        <v>425</v>
      </c>
    </row>
    <row r="486" spans="1:1" x14ac:dyDescent="0.25">
      <c r="A486" s="27"/>
    </row>
    <row r="487" spans="1:1" x14ac:dyDescent="0.25">
      <c r="A487" s="27" t="s">
        <v>426</v>
      </c>
    </row>
    <row r="488" spans="1:1" x14ac:dyDescent="0.25">
      <c r="A488" s="27" t="s">
        <v>427</v>
      </c>
    </row>
    <row r="489" spans="1:1" x14ac:dyDescent="0.25">
      <c r="A489" s="27" t="s">
        <v>428</v>
      </c>
    </row>
    <row r="490" spans="1:1" x14ac:dyDescent="0.25">
      <c r="A490" s="27" t="s">
        <v>429</v>
      </c>
    </row>
    <row r="491" spans="1:1" x14ac:dyDescent="0.25">
      <c r="A491" s="27"/>
    </row>
    <row r="492" spans="1:1" x14ac:dyDescent="0.25">
      <c r="A492" s="27" t="s">
        <v>430</v>
      </c>
    </row>
    <row r="493" spans="1:1" x14ac:dyDescent="0.25">
      <c r="A493" s="27" t="s">
        <v>431</v>
      </c>
    </row>
    <row r="494" spans="1:1" x14ac:dyDescent="0.25">
      <c r="A494" s="27" t="s">
        <v>432</v>
      </c>
    </row>
    <row r="495" spans="1:1" x14ac:dyDescent="0.25">
      <c r="A495" s="27" t="s">
        <v>433</v>
      </c>
    </row>
    <row r="496" spans="1:1" x14ac:dyDescent="0.25">
      <c r="A496" s="27" t="s">
        <v>434</v>
      </c>
    </row>
    <row r="497" spans="1:1" x14ac:dyDescent="0.25">
      <c r="A497" s="27" t="s">
        <v>435</v>
      </c>
    </row>
    <row r="498" spans="1:1" x14ac:dyDescent="0.25">
      <c r="A498" s="27"/>
    </row>
    <row r="499" spans="1:1" x14ac:dyDescent="0.25">
      <c r="A499" s="27" t="s">
        <v>436</v>
      </c>
    </row>
    <row r="500" spans="1:1" x14ac:dyDescent="0.25">
      <c r="A500" s="27" t="s">
        <v>437</v>
      </c>
    </row>
    <row r="501" spans="1:1" x14ac:dyDescent="0.25">
      <c r="A501" s="27" t="s">
        <v>438</v>
      </c>
    </row>
    <row r="502" spans="1:1" x14ac:dyDescent="0.25">
      <c r="A502" s="27" t="s">
        <v>439</v>
      </c>
    </row>
    <row r="503" spans="1:1" x14ac:dyDescent="0.25">
      <c r="A503" s="27" t="s">
        <v>440</v>
      </c>
    </row>
    <row r="504" spans="1:1" x14ac:dyDescent="0.25">
      <c r="A504" s="27" t="s">
        <v>441</v>
      </c>
    </row>
    <row r="505" spans="1:1" x14ac:dyDescent="0.25">
      <c r="A505" s="27" t="s">
        <v>442</v>
      </c>
    </row>
    <row r="506" spans="1:1" x14ac:dyDescent="0.25">
      <c r="A506" s="27" t="s">
        <v>443</v>
      </c>
    </row>
    <row r="507" spans="1:1" x14ac:dyDescent="0.25">
      <c r="A507" s="27" t="s">
        <v>444</v>
      </c>
    </row>
    <row r="508" spans="1:1" x14ac:dyDescent="0.25">
      <c r="A508" s="27" t="s">
        <v>445</v>
      </c>
    </row>
    <row r="509" spans="1:1" x14ac:dyDescent="0.25">
      <c r="A509" s="27" t="s">
        <v>446</v>
      </c>
    </row>
    <row r="510" spans="1:1" x14ac:dyDescent="0.25">
      <c r="A510" s="27" t="s">
        <v>447</v>
      </c>
    </row>
    <row r="511" spans="1:1" x14ac:dyDescent="0.25">
      <c r="A511" s="27" t="s">
        <v>448</v>
      </c>
    </row>
    <row r="512" spans="1:1" x14ac:dyDescent="0.25">
      <c r="A512" s="27"/>
    </row>
    <row r="513" spans="1:1" x14ac:dyDescent="0.25">
      <c r="A513" s="27" t="s">
        <v>449</v>
      </c>
    </row>
    <row r="514" spans="1:1" x14ac:dyDescent="0.25">
      <c r="A514" s="27" t="s">
        <v>450</v>
      </c>
    </row>
    <row r="515" spans="1:1" x14ac:dyDescent="0.25">
      <c r="A515" s="27" t="s">
        <v>451</v>
      </c>
    </row>
    <row r="516" spans="1:1" x14ac:dyDescent="0.25">
      <c r="A516" s="27" t="s">
        <v>452</v>
      </c>
    </row>
    <row r="517" spans="1:1" x14ac:dyDescent="0.25">
      <c r="A517" s="27" t="s">
        <v>453</v>
      </c>
    </row>
    <row r="518" spans="1:1" x14ac:dyDescent="0.25">
      <c r="A518" s="27" t="s">
        <v>454</v>
      </c>
    </row>
    <row r="519" spans="1:1" x14ac:dyDescent="0.25">
      <c r="A519" s="27" t="s">
        <v>455</v>
      </c>
    </row>
    <row r="520" spans="1:1" x14ac:dyDescent="0.25">
      <c r="A520" s="27"/>
    </row>
    <row r="521" spans="1:1" x14ac:dyDescent="0.25">
      <c r="A521" s="27" t="s">
        <v>456</v>
      </c>
    </row>
    <row r="522" spans="1:1" x14ac:dyDescent="0.25">
      <c r="A522" s="27" t="s">
        <v>457</v>
      </c>
    </row>
    <row r="523" spans="1:1" x14ac:dyDescent="0.25">
      <c r="A523" s="27" t="s">
        <v>458</v>
      </c>
    </row>
    <row r="524" spans="1:1" x14ac:dyDescent="0.25">
      <c r="A524" s="27" t="s">
        <v>459</v>
      </c>
    </row>
    <row r="525" spans="1:1" x14ac:dyDescent="0.25">
      <c r="A525" s="27" t="s">
        <v>460</v>
      </c>
    </row>
    <row r="526" spans="1:1" x14ac:dyDescent="0.25">
      <c r="A526" s="27" t="s">
        <v>461</v>
      </c>
    </row>
    <row r="527" spans="1:1" x14ac:dyDescent="0.25">
      <c r="A527" s="27" t="s">
        <v>462</v>
      </c>
    </row>
    <row r="528" spans="1:1" x14ac:dyDescent="0.25">
      <c r="A528" s="27" t="s">
        <v>463</v>
      </c>
    </row>
    <row r="529" spans="1:1" x14ac:dyDescent="0.25">
      <c r="A529" s="27" t="s">
        <v>464</v>
      </c>
    </row>
    <row r="530" spans="1:1" x14ac:dyDescent="0.25">
      <c r="A530" s="27" t="s">
        <v>465</v>
      </c>
    </row>
    <row r="531" spans="1:1" x14ac:dyDescent="0.25">
      <c r="A531" s="27" t="s">
        <v>466</v>
      </c>
    </row>
    <row r="532" spans="1:1" x14ac:dyDescent="0.25">
      <c r="A532" s="27" t="s">
        <v>467</v>
      </c>
    </row>
    <row r="533" spans="1:1" x14ac:dyDescent="0.25">
      <c r="A533" s="27" t="s">
        <v>468</v>
      </c>
    </row>
    <row r="534" spans="1:1" x14ac:dyDescent="0.25">
      <c r="A534" s="27" t="s">
        <v>469</v>
      </c>
    </row>
    <row r="535" spans="1:1" x14ac:dyDescent="0.25">
      <c r="A535" s="27"/>
    </row>
    <row r="536" spans="1:1" x14ac:dyDescent="0.25">
      <c r="A536" s="27" t="s">
        <v>470</v>
      </c>
    </row>
    <row r="537" spans="1:1" x14ac:dyDescent="0.25">
      <c r="A537" s="27" t="s">
        <v>471</v>
      </c>
    </row>
    <row r="538" spans="1:1" x14ac:dyDescent="0.25">
      <c r="A538" s="27" t="s">
        <v>472</v>
      </c>
    </row>
    <row r="539" spans="1:1" x14ac:dyDescent="0.25">
      <c r="A539" s="27"/>
    </row>
    <row r="540" spans="1:1" x14ac:dyDescent="0.25">
      <c r="A540" s="27" t="s">
        <v>473</v>
      </c>
    </row>
    <row r="541" spans="1:1" x14ac:dyDescent="0.25">
      <c r="A541" s="27"/>
    </row>
    <row r="542" spans="1:1" x14ac:dyDescent="0.25">
      <c r="A542" s="27" t="s">
        <v>474</v>
      </c>
    </row>
    <row r="543" spans="1:1" x14ac:dyDescent="0.25">
      <c r="A543" s="27" t="s">
        <v>475</v>
      </c>
    </row>
    <row r="544" spans="1:1" x14ac:dyDescent="0.25">
      <c r="A544" s="27" t="s">
        <v>476</v>
      </c>
    </row>
    <row r="545" spans="1:1" x14ac:dyDescent="0.25">
      <c r="A545" s="27" t="s">
        <v>477</v>
      </c>
    </row>
    <row r="546" spans="1:1" x14ac:dyDescent="0.25">
      <c r="A546" s="27" t="s">
        <v>478</v>
      </c>
    </row>
    <row r="547" spans="1:1" x14ac:dyDescent="0.25">
      <c r="A547" s="27" t="s">
        <v>479</v>
      </c>
    </row>
    <row r="548" spans="1:1" x14ac:dyDescent="0.25">
      <c r="A548" s="27" t="s">
        <v>480</v>
      </c>
    </row>
    <row r="549" spans="1:1" x14ac:dyDescent="0.25">
      <c r="A549" s="27" t="s">
        <v>481</v>
      </c>
    </row>
    <row r="550" spans="1:1" x14ac:dyDescent="0.25">
      <c r="A550" s="27" t="s">
        <v>482</v>
      </c>
    </row>
    <row r="551" spans="1:1" x14ac:dyDescent="0.25">
      <c r="A551" s="27"/>
    </row>
    <row r="552" spans="1:1" x14ac:dyDescent="0.25">
      <c r="A552" s="27" t="s">
        <v>483</v>
      </c>
    </row>
    <row r="553" spans="1:1" x14ac:dyDescent="0.25">
      <c r="A553" s="27"/>
    </row>
    <row r="554" spans="1:1" x14ac:dyDescent="0.25">
      <c r="A554" s="27" t="s">
        <v>484</v>
      </c>
    </row>
    <row r="555" spans="1:1" x14ac:dyDescent="0.25">
      <c r="A555" s="27" t="s">
        <v>485</v>
      </c>
    </row>
    <row r="556" spans="1:1" x14ac:dyDescent="0.25">
      <c r="A556" s="27" t="s">
        <v>486</v>
      </c>
    </row>
    <row r="557" spans="1:1" x14ac:dyDescent="0.25">
      <c r="A557" s="27" t="s">
        <v>487</v>
      </c>
    </row>
    <row r="558" spans="1:1" x14ac:dyDescent="0.25">
      <c r="A558" s="27" t="s">
        <v>488</v>
      </c>
    </row>
    <row r="559" spans="1:1" x14ac:dyDescent="0.25">
      <c r="A559" s="27" t="s">
        <v>489</v>
      </c>
    </row>
    <row r="560" spans="1:1" x14ac:dyDescent="0.25">
      <c r="A560" s="27" t="s">
        <v>490</v>
      </c>
    </row>
    <row r="561" spans="1:1" x14ac:dyDescent="0.25">
      <c r="A561" s="27" t="s">
        <v>491</v>
      </c>
    </row>
    <row r="562" spans="1:1" x14ac:dyDescent="0.25">
      <c r="A562" s="27"/>
    </row>
    <row r="563" spans="1:1" x14ac:dyDescent="0.25">
      <c r="A563" s="27" t="s">
        <v>492</v>
      </c>
    </row>
    <row r="564" spans="1:1" x14ac:dyDescent="0.25">
      <c r="A564" s="27"/>
    </row>
    <row r="565" spans="1:1" x14ac:dyDescent="0.25">
      <c r="A565" s="27" t="s">
        <v>493</v>
      </c>
    </row>
    <row r="566" spans="1:1" x14ac:dyDescent="0.25">
      <c r="A566" s="27" t="s">
        <v>494</v>
      </c>
    </row>
    <row r="567" spans="1:1" x14ac:dyDescent="0.25">
      <c r="A567" s="27" t="s">
        <v>495</v>
      </c>
    </row>
    <row r="568" spans="1:1" x14ac:dyDescent="0.25">
      <c r="A568" s="27" t="s">
        <v>496</v>
      </c>
    </row>
    <row r="569" spans="1:1" x14ac:dyDescent="0.25">
      <c r="A569" s="27"/>
    </row>
    <row r="570" spans="1:1" x14ac:dyDescent="0.25">
      <c r="A570" s="27" t="s">
        <v>497</v>
      </c>
    </row>
    <row r="571" spans="1:1" x14ac:dyDescent="0.25">
      <c r="A571" s="27" t="s">
        <v>498</v>
      </c>
    </row>
    <row r="572" spans="1:1" x14ac:dyDescent="0.25">
      <c r="A572" s="27" t="s">
        <v>499</v>
      </c>
    </row>
    <row r="573" spans="1:1" x14ac:dyDescent="0.25">
      <c r="A573" s="27" t="s">
        <v>500</v>
      </c>
    </row>
    <row r="574" spans="1:1" x14ac:dyDescent="0.25">
      <c r="A574" s="27" t="s">
        <v>501</v>
      </c>
    </row>
    <row r="575" spans="1:1" x14ac:dyDescent="0.25">
      <c r="A575" s="27" t="s">
        <v>502</v>
      </c>
    </row>
    <row r="576" spans="1:1" x14ac:dyDescent="0.25">
      <c r="A576" s="27" t="s">
        <v>503</v>
      </c>
    </row>
    <row r="577" spans="1:1" x14ac:dyDescent="0.25">
      <c r="A577" s="27" t="s">
        <v>504</v>
      </c>
    </row>
    <row r="578" spans="1:1" x14ac:dyDescent="0.25">
      <c r="A578" s="27"/>
    </row>
    <row r="579" spans="1:1" x14ac:dyDescent="0.25">
      <c r="A579" s="27" t="s">
        <v>505</v>
      </c>
    </row>
    <row r="580" spans="1:1" x14ac:dyDescent="0.25">
      <c r="A580" s="27" t="s">
        <v>506</v>
      </c>
    </row>
    <row r="581" spans="1:1" x14ac:dyDescent="0.25">
      <c r="A581" s="27" t="s">
        <v>507</v>
      </c>
    </row>
    <row r="582" spans="1:1" x14ac:dyDescent="0.25">
      <c r="A582" s="27" t="s">
        <v>508</v>
      </c>
    </row>
    <row r="583" spans="1:1" x14ac:dyDescent="0.25">
      <c r="A583" s="27"/>
    </row>
    <row r="584" spans="1:1" x14ac:dyDescent="0.25">
      <c r="A584" s="27" t="s">
        <v>509</v>
      </c>
    </row>
    <row r="585" spans="1:1" x14ac:dyDescent="0.25">
      <c r="A585" s="27" t="s">
        <v>510</v>
      </c>
    </row>
    <row r="586" spans="1:1" x14ac:dyDescent="0.25">
      <c r="A586" s="27" t="s">
        <v>511</v>
      </c>
    </row>
    <row r="587" spans="1:1" x14ac:dyDescent="0.25">
      <c r="A587" s="27" t="s">
        <v>512</v>
      </c>
    </row>
    <row r="588" spans="1:1" x14ac:dyDescent="0.25">
      <c r="A588" s="27"/>
    </row>
    <row r="589" spans="1:1" x14ac:dyDescent="0.25">
      <c r="A589" s="27" t="s">
        <v>513</v>
      </c>
    </row>
    <row r="590" spans="1:1" x14ac:dyDescent="0.25">
      <c r="A590" s="27"/>
    </row>
    <row r="591" spans="1:1" x14ac:dyDescent="0.25">
      <c r="A591" s="27" t="s">
        <v>514</v>
      </c>
    </row>
    <row r="592" spans="1:1" x14ac:dyDescent="0.25">
      <c r="A592" s="27" t="s">
        <v>515</v>
      </c>
    </row>
    <row r="593" spans="1:1" x14ac:dyDescent="0.25">
      <c r="A593" s="27" t="s">
        <v>516</v>
      </c>
    </row>
    <row r="594" spans="1:1" x14ac:dyDescent="0.25">
      <c r="A594" s="27" t="s">
        <v>517</v>
      </c>
    </row>
    <row r="595" spans="1:1" x14ac:dyDescent="0.25">
      <c r="A595" s="27" t="s">
        <v>518</v>
      </c>
    </row>
    <row r="596" spans="1:1" x14ac:dyDescent="0.25">
      <c r="A596" s="27" t="s">
        <v>519</v>
      </c>
    </row>
    <row r="597" spans="1:1" x14ac:dyDescent="0.25">
      <c r="A597" s="27" t="s">
        <v>520</v>
      </c>
    </row>
    <row r="598" spans="1:1" x14ac:dyDescent="0.25">
      <c r="A598" s="27" t="s">
        <v>521</v>
      </c>
    </row>
    <row r="599" spans="1:1" x14ac:dyDescent="0.25">
      <c r="A599" s="27"/>
    </row>
    <row r="600" spans="1:1" x14ac:dyDescent="0.25">
      <c r="A600" s="27" t="s">
        <v>522</v>
      </c>
    </row>
    <row r="601" spans="1:1" x14ac:dyDescent="0.25">
      <c r="A601" s="27"/>
    </row>
    <row r="602" spans="1:1" x14ac:dyDescent="0.25">
      <c r="A602" s="27" t="s">
        <v>523</v>
      </c>
    </row>
    <row r="603" spans="1:1" x14ac:dyDescent="0.25">
      <c r="A603" s="27" t="s">
        <v>524</v>
      </c>
    </row>
    <row r="604" spans="1:1" x14ac:dyDescent="0.25">
      <c r="A604" s="27" t="s">
        <v>525</v>
      </c>
    </row>
    <row r="605" spans="1:1" x14ac:dyDescent="0.25">
      <c r="A605" s="27" t="s">
        <v>526</v>
      </c>
    </row>
    <row r="606" spans="1:1" x14ac:dyDescent="0.25">
      <c r="A606" s="27" t="s">
        <v>527</v>
      </c>
    </row>
    <row r="607" spans="1:1" x14ac:dyDescent="0.25">
      <c r="A607" s="27" t="s">
        <v>528</v>
      </c>
    </row>
    <row r="608" spans="1:1" x14ac:dyDescent="0.25">
      <c r="A608" s="27" t="s">
        <v>529</v>
      </c>
    </row>
    <row r="609" spans="1:1" x14ac:dyDescent="0.25">
      <c r="A609" s="27" t="s">
        <v>530</v>
      </c>
    </row>
    <row r="610" spans="1:1" x14ac:dyDescent="0.25">
      <c r="A610" s="27" t="s">
        <v>531</v>
      </c>
    </row>
    <row r="611" spans="1:1" x14ac:dyDescent="0.25">
      <c r="A611" s="27"/>
    </row>
    <row r="612" spans="1:1" x14ac:dyDescent="0.25">
      <c r="A612" s="27" t="s">
        <v>532</v>
      </c>
    </row>
    <row r="613" spans="1:1" x14ac:dyDescent="0.25">
      <c r="A613" s="27"/>
    </row>
    <row r="614" spans="1:1" x14ac:dyDescent="0.25">
      <c r="A614" s="27" t="s">
        <v>533</v>
      </c>
    </row>
    <row r="615" spans="1:1" x14ac:dyDescent="0.25">
      <c r="A615" s="27" t="s">
        <v>534</v>
      </c>
    </row>
    <row r="616" spans="1:1" x14ac:dyDescent="0.25">
      <c r="A616" s="27" t="s">
        <v>535</v>
      </c>
    </row>
    <row r="617" spans="1:1" x14ac:dyDescent="0.25">
      <c r="A617" s="27" t="s">
        <v>536</v>
      </c>
    </row>
    <row r="618" spans="1:1" x14ac:dyDescent="0.25">
      <c r="A618" s="27" t="s">
        <v>537</v>
      </c>
    </row>
    <row r="619" spans="1:1" x14ac:dyDescent="0.25">
      <c r="A619" s="27" t="s">
        <v>538</v>
      </c>
    </row>
    <row r="620" spans="1:1" x14ac:dyDescent="0.25">
      <c r="A620" s="27"/>
    </row>
    <row r="621" spans="1:1" x14ac:dyDescent="0.25">
      <c r="A621" s="27" t="s">
        <v>539</v>
      </c>
    </row>
    <row r="622" spans="1:1" x14ac:dyDescent="0.25">
      <c r="A622" s="27"/>
    </row>
    <row r="623" spans="1:1" x14ac:dyDescent="0.25">
      <c r="A623" s="27"/>
    </row>
    <row r="624" spans="1:1" x14ac:dyDescent="0.25">
      <c r="A624" s="27"/>
    </row>
    <row r="625" spans="1:1" x14ac:dyDescent="0.25">
      <c r="A625" s="27"/>
    </row>
    <row r="626" spans="1:1" x14ac:dyDescent="0.25">
      <c r="A626" s="27"/>
    </row>
    <row r="627" spans="1:1" x14ac:dyDescent="0.25">
      <c r="A627" s="27"/>
    </row>
    <row r="628" spans="1:1" x14ac:dyDescent="0.25">
      <c r="A628" s="27"/>
    </row>
    <row r="629" spans="1:1" x14ac:dyDescent="0.25">
      <c r="A629" s="27"/>
    </row>
    <row r="630" spans="1:1" x14ac:dyDescent="0.25">
      <c r="A630" s="27"/>
    </row>
    <row r="631" spans="1:1" x14ac:dyDescent="0.25">
      <c r="A631" s="27"/>
    </row>
    <row r="632" spans="1:1" x14ac:dyDescent="0.25">
      <c r="A632" s="27"/>
    </row>
    <row r="633" spans="1:1" x14ac:dyDescent="0.25">
      <c r="A633" s="27"/>
    </row>
    <row r="634" spans="1:1" x14ac:dyDescent="0.25">
      <c r="A634" s="27"/>
    </row>
    <row r="635" spans="1:1" x14ac:dyDescent="0.25">
      <c r="A635" s="27"/>
    </row>
    <row r="636" spans="1:1" x14ac:dyDescent="0.25">
      <c r="A636" s="27"/>
    </row>
    <row r="637" spans="1:1" x14ac:dyDescent="0.25">
      <c r="A637" s="27"/>
    </row>
    <row r="638" spans="1:1" x14ac:dyDescent="0.25">
      <c r="A638" s="27"/>
    </row>
    <row r="639" spans="1:1" x14ac:dyDescent="0.25">
      <c r="A639" s="27"/>
    </row>
    <row r="640" spans="1:1" x14ac:dyDescent="0.25">
      <c r="A640" s="27"/>
    </row>
    <row r="641" spans="1:1" x14ac:dyDescent="0.25">
      <c r="A641" s="27"/>
    </row>
    <row r="642" spans="1:1" x14ac:dyDescent="0.25">
      <c r="A642" s="27"/>
    </row>
    <row r="643" spans="1:1" x14ac:dyDescent="0.25">
      <c r="A643" s="27"/>
    </row>
    <row r="644" spans="1:1" x14ac:dyDescent="0.25">
      <c r="A644" s="27"/>
    </row>
    <row r="645" spans="1:1" x14ac:dyDescent="0.25">
      <c r="A645" s="27"/>
    </row>
    <row r="646" spans="1:1" x14ac:dyDescent="0.25">
      <c r="A646" s="27"/>
    </row>
    <row r="647" spans="1:1" x14ac:dyDescent="0.25">
      <c r="A647" s="27"/>
    </row>
    <row r="648" spans="1:1" x14ac:dyDescent="0.25">
      <c r="A648" s="27"/>
    </row>
    <row r="649" spans="1:1" x14ac:dyDescent="0.25">
      <c r="A649" s="27"/>
    </row>
    <row r="650" spans="1:1" x14ac:dyDescent="0.25">
      <c r="A650" s="27"/>
    </row>
    <row r="651" spans="1:1" x14ac:dyDescent="0.25">
      <c r="A651" s="27"/>
    </row>
    <row r="652" spans="1:1" x14ac:dyDescent="0.25">
      <c r="A652" s="27"/>
    </row>
    <row r="653" spans="1:1" x14ac:dyDescent="0.25">
      <c r="A653" s="27"/>
    </row>
    <row r="654" spans="1:1" x14ac:dyDescent="0.25">
      <c r="A654" s="27"/>
    </row>
    <row r="655" spans="1:1" x14ac:dyDescent="0.25">
      <c r="A655" s="27"/>
    </row>
    <row r="656" spans="1:1" x14ac:dyDescent="0.25">
      <c r="A656" s="27"/>
    </row>
    <row r="657" spans="1:1" x14ac:dyDescent="0.25">
      <c r="A657" s="27"/>
    </row>
    <row r="658" spans="1:1" x14ac:dyDescent="0.25">
      <c r="A658" s="27"/>
    </row>
    <row r="659" spans="1:1" x14ac:dyDescent="0.25">
      <c r="A659" s="27"/>
    </row>
    <row r="660" spans="1:1" x14ac:dyDescent="0.25">
      <c r="A660" s="27"/>
    </row>
    <row r="661" spans="1:1" x14ac:dyDescent="0.25">
      <c r="A661" s="27"/>
    </row>
    <row r="662" spans="1:1" x14ac:dyDescent="0.25">
      <c r="A662" s="27"/>
    </row>
    <row r="663" spans="1:1" x14ac:dyDescent="0.25">
      <c r="A663" s="27"/>
    </row>
    <row r="664" spans="1:1" x14ac:dyDescent="0.25">
      <c r="A664" s="27"/>
    </row>
    <row r="665" spans="1:1" x14ac:dyDescent="0.25">
      <c r="A665" s="27"/>
    </row>
    <row r="666" spans="1:1" x14ac:dyDescent="0.25">
      <c r="A666" s="27"/>
    </row>
    <row r="667" spans="1:1" x14ac:dyDescent="0.25">
      <c r="A667" s="27"/>
    </row>
    <row r="668" spans="1:1" x14ac:dyDescent="0.25">
      <c r="A668" s="27"/>
    </row>
    <row r="669" spans="1:1" x14ac:dyDescent="0.25">
      <c r="A669" s="27"/>
    </row>
    <row r="670" spans="1:1" x14ac:dyDescent="0.25">
      <c r="A670" s="27"/>
    </row>
    <row r="671" spans="1:1" x14ac:dyDescent="0.25">
      <c r="A671" s="27"/>
    </row>
    <row r="672" spans="1:1" x14ac:dyDescent="0.25">
      <c r="A672" s="27"/>
    </row>
    <row r="673" spans="1:1" x14ac:dyDescent="0.25">
      <c r="A673" s="27"/>
    </row>
    <row r="674" spans="1:1" x14ac:dyDescent="0.25">
      <c r="A674" s="27"/>
    </row>
    <row r="675" spans="1:1" x14ac:dyDescent="0.25">
      <c r="A675" s="28"/>
    </row>
    <row r="676" spans="1:1" x14ac:dyDescent="0.25">
      <c r="A6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2020-06-08T03:15:06Z</dcterms:modified>
</cp:coreProperties>
</file>