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GitHub\sagacity\"/>
    </mc:Choice>
  </mc:AlternateContent>
  <xr:revisionPtr revIDLastSave="0" documentId="13_ncr:1_{546F0133-9D4A-4ECE-8BC4-DAF98535FE8D}" xr6:coauthVersionLast="46" xr6:coauthVersionMax="46" xr10:uidLastSave="{00000000-0000-0000-0000-000000000000}"/>
  <bookViews>
    <workbookView xWindow="-90" yWindow="-90" windowWidth="19380" windowHeight="10380" xr2:uid="{D0780601-15C0-441A-91EF-C09DCE388F2C}"/>
  </bookViews>
  <sheets>
    <sheet name="Start Here" sheetId="5" r:id="rId1"/>
    <sheet name="Inputs" sheetId="1" r:id="rId2"/>
    <sheet name="Decision Tree" sheetId="2" r:id="rId3"/>
    <sheet name="Change Log" sheetId="4" r:id="rId4"/>
    <sheet name="GNU GPL" sheetId="3" r:id="rId5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19" i="1"/>
  <c r="A56" i="2"/>
  <c r="K38" i="2" l="1"/>
  <c r="K52" i="2"/>
  <c r="I44" i="2"/>
  <c r="I42" i="2"/>
  <c r="I46" i="2" s="1"/>
  <c r="I36" i="2"/>
  <c r="I34" i="2"/>
  <c r="I38" i="2" s="1"/>
  <c r="G38" i="2"/>
  <c r="G36" i="2"/>
  <c r="G32" i="2"/>
  <c r="G30" i="2"/>
  <c r="G44" i="2" s="1"/>
  <c r="K42" i="2" s="1"/>
  <c r="E38" i="2"/>
  <c r="K48" i="2" s="1"/>
  <c r="E36" i="2"/>
  <c r="K46" i="2" s="1"/>
  <c r="K28" i="2"/>
  <c r="G24" i="2"/>
  <c r="K24" i="2" s="1"/>
  <c r="L23" i="2" s="1"/>
  <c r="G22" i="2"/>
  <c r="G26" i="2" s="1"/>
  <c r="I16" i="2"/>
  <c r="I8" i="2"/>
  <c r="G10" i="2"/>
  <c r="G4" i="2"/>
  <c r="E10" i="2"/>
  <c r="I6" i="2"/>
  <c r="I10" i="2" s="1"/>
  <c r="I14" i="2"/>
  <c r="I18" i="2" s="1"/>
  <c r="G8" i="2"/>
  <c r="G2" i="2"/>
  <c r="E8" i="2"/>
  <c r="E24" i="2" s="1"/>
  <c r="K22" i="2" s="1"/>
  <c r="A9" i="1"/>
  <c r="K26" i="2" l="1"/>
  <c r="L27" i="2" s="1"/>
  <c r="K30" i="2"/>
  <c r="L47" i="2"/>
  <c r="K34" i="2"/>
  <c r="K16" i="2"/>
  <c r="K44" i="2"/>
  <c r="L43" i="2" s="1"/>
  <c r="K20" i="2"/>
  <c r="K8" i="2"/>
  <c r="K32" i="2"/>
  <c r="K36" i="2"/>
  <c r="K40" i="2"/>
  <c r="L39" i="2" s="1"/>
  <c r="K10" i="2"/>
  <c r="E50" i="2"/>
  <c r="K50" i="2" s="1"/>
  <c r="L51" i="2" s="1"/>
  <c r="K12" i="2"/>
  <c r="L11" i="2" s="1"/>
  <c r="G16" i="2"/>
  <c r="K14" i="2" s="1"/>
  <c r="L15" i="2" s="1"/>
  <c r="K4" i="2"/>
  <c r="K2" i="2"/>
  <c r="K6" i="2"/>
  <c r="L31" i="2" l="1"/>
  <c r="L7" i="2"/>
  <c r="L35" i="2"/>
  <c r="C44" i="2" s="1"/>
  <c r="L3" i="2"/>
  <c r="K18" i="2"/>
  <c r="L19" i="2" s="1"/>
  <c r="C18" i="2" l="1"/>
  <c r="A6" i="2" s="1"/>
</calcChain>
</file>

<file path=xl/sharedStrings.xml><?xml version="1.0" encoding="utf-8"?>
<sst xmlns="http://schemas.openxmlformats.org/spreadsheetml/2006/main" count="640" uniqueCount="598">
  <si>
    <t>Probability of severe illness / hospitalization from Covid-19</t>
  </si>
  <si>
    <t>Probability of severe, long-term effects from Covid-19</t>
  </si>
  <si>
    <r>
      <t xml:space="preserve">Probability of severe, long-term effects from Covid-19 </t>
    </r>
    <r>
      <rPr>
        <b/>
        <i/>
        <sz val="11"/>
        <color theme="1"/>
        <rFont val="Calibri"/>
        <family val="2"/>
        <scheme val="minor"/>
      </rPr>
      <t>following hospitalization</t>
    </r>
  </si>
  <si>
    <r>
      <t xml:space="preserve">Probability of severe, long-term </t>
    </r>
    <r>
      <rPr>
        <i/>
        <sz val="11"/>
        <color theme="1"/>
        <rFont val="Calibri"/>
        <family val="2"/>
        <scheme val="minor"/>
      </rPr>
      <t>(as-yet unknown)</t>
    </r>
    <r>
      <rPr>
        <sz val="11"/>
        <color theme="1"/>
        <rFont val="Calibri"/>
        <family val="2"/>
        <scheme val="minor"/>
      </rPr>
      <t xml:space="preserve"> effects from getting a Covid-19 vaccination</t>
    </r>
  </si>
  <si>
    <t>Probability of contracting Covid-19 WITHOUT vaccinating</t>
  </si>
  <si>
    <t>Impacts</t>
  </si>
  <si>
    <t>Risks</t>
  </si>
  <si>
    <t>Covid-19 Vaccine</t>
  </si>
  <si>
    <t>Vaccinate</t>
  </si>
  <si>
    <t>Death</t>
  </si>
  <si>
    <t>Hospitalize</t>
  </si>
  <si>
    <t>Recover</t>
  </si>
  <si>
    <t>Long-term effects</t>
  </si>
  <si>
    <t>No long-term effects</t>
  </si>
  <si>
    <t>Don't Get Covid</t>
  </si>
  <si>
    <t>Don't Vaccinate</t>
  </si>
  <si>
    <t>Expected Value</t>
  </si>
  <si>
    <t>Prob / Impact</t>
  </si>
  <si>
    <t>Scenario</t>
  </si>
  <si>
    <t xml:space="preserve">                     GNU GENERAL PUBLIC LICENSE</t>
  </si>
  <si>
    <t xml:space="preserve">                       Version 3, 29 June 2007</t>
  </si>
  <si>
    <t xml:space="preserve"> Copyright (C) 2007 Free Software Foundation, Inc. &lt;https://fsf.org/&gt;</t>
  </si>
  <si>
    <t xml:space="preserve"> Everyone is permitted to copy and distribute verbatim copies</t>
  </si>
  <si>
    <t xml:space="preserve"> of this license document, but changing it is not allowed.</t>
  </si>
  <si>
    <t xml:space="preserve">                            Preamble</t>
  </si>
  <si>
    <t xml:space="preserve">  The GNU General Public License is a free, copyleft license for</t>
  </si>
  <si>
    <t>software and other kinds of works.</t>
  </si>
  <si>
    <t xml:space="preserve">  The licenses for most software and other practical works are designed</t>
  </si>
  <si>
    <t>to take away your freedom to share and change the works.  By contrast,</t>
  </si>
  <si>
    <t>the GNU General Public License is intended to guarantee your freedom to</t>
  </si>
  <si>
    <t>share and change all versions of a program--to make sure it remains free</t>
  </si>
  <si>
    <t>software for all its users.  We, the Free Software Foundation, use the</t>
  </si>
  <si>
    <t>GNU General Public License for most of our software; it applies also to</t>
  </si>
  <si>
    <t>any other work released this way by its authors.  You can apply it to</t>
  </si>
  <si>
    <t>your programs, too.</t>
  </si>
  <si>
    <t xml:space="preserve">  When we speak of free software, we are referring to freedom, not</t>
  </si>
  <si>
    <t>price.  Our General Public Licenses are designed to make sure that you</t>
  </si>
  <si>
    <t>have the freedom to distribute copies of free software (and charge for</t>
  </si>
  <si>
    <t>them if you wish), that you receive source code or can get it if you</t>
  </si>
  <si>
    <t>want it, that you can change the software or use pieces of it in new</t>
  </si>
  <si>
    <t>free programs, and that you know you can do these things.</t>
  </si>
  <si>
    <t xml:space="preserve">  To protect your rights, we need to prevent others from denying you</t>
  </si>
  <si>
    <t>these rights or asking you to surrender the rights.  Therefore, you have</t>
  </si>
  <si>
    <t>certain responsibilities if you distribute copies of the software, or if</t>
  </si>
  <si>
    <t>you modify it: responsibilities to respect the freedom of others.</t>
  </si>
  <si>
    <t xml:space="preserve">  For example, if you distribute copies of such a program, whether</t>
  </si>
  <si>
    <t>gratis or for a fee, you must pass on to the recipients the same</t>
  </si>
  <si>
    <t>freedoms that you received.  You must make sure that they, too, receive</t>
  </si>
  <si>
    <t>or can get the source code.  And you must show them these terms so they</t>
  </si>
  <si>
    <t>know their rights.</t>
  </si>
  <si>
    <t xml:space="preserve">  Developers that use the GNU GPL protect your rights with two steps:</t>
  </si>
  <si>
    <t>(1) assert copyright on the software, and (2) offer you this License</t>
  </si>
  <si>
    <t>giving you legal permission to copy, distribute and/or modify it.</t>
  </si>
  <si>
    <t xml:space="preserve">  For the developers' and authors' protection, the GPL clearly explains</t>
  </si>
  <si>
    <t>that there is no warranty for this free software.  For both users' and</t>
  </si>
  <si>
    <t>authors' sake, the GPL requires that modified versions be marked as</t>
  </si>
  <si>
    <t>changed, so that their problems will not be attributed erroneously to</t>
  </si>
  <si>
    <t>authors of previous versions.</t>
  </si>
  <si>
    <t xml:space="preserve">  Some devices are designed to deny users access to install or run</t>
  </si>
  <si>
    <t>modified versions of the software inside them, although the manufacturer</t>
  </si>
  <si>
    <t>can do so.  This is fundamentally incompatible with the aim of</t>
  </si>
  <si>
    <t>protecting users' freedom to change the software.  The systematic</t>
  </si>
  <si>
    <t>pattern of such abuse occurs in the area of products for individuals to</t>
  </si>
  <si>
    <t>use, which is precisely where it is most unacceptable.  Therefore, we</t>
  </si>
  <si>
    <t>have designed this version of the GPL to prohibit the practice for those</t>
  </si>
  <si>
    <t>products.  If such problems arise substantially in other domains, we</t>
  </si>
  <si>
    <t>stand ready to extend this provision to those domains in future versions</t>
  </si>
  <si>
    <t>of the GPL, as needed to protect the freedom of users.</t>
  </si>
  <si>
    <t xml:space="preserve">  Finally, every program is threatened constantly by software patents.</t>
  </si>
  <si>
    <t>States should not allow patents to restrict development and use of</t>
  </si>
  <si>
    <t>software on general-purpose computers, but in those that do, we wish to</t>
  </si>
  <si>
    <t>avoid the special danger that patents applied to a free program could</t>
  </si>
  <si>
    <t>make it effectively proprietary.  To prevent this, the GPL assures that</t>
  </si>
  <si>
    <t>patents cannot be used to render the program non-free.</t>
  </si>
  <si>
    <t xml:space="preserve">  The precise terms and conditions for copying, distribution and</t>
  </si>
  <si>
    <t>modification follow.</t>
  </si>
  <si>
    <t xml:space="preserve">                       TERMS AND CONDITIONS</t>
  </si>
  <si>
    <t xml:space="preserve">  0. Definitions.</t>
  </si>
  <si>
    <t xml:space="preserve">  "This License" refers to version 3 of the GNU General Public License.</t>
  </si>
  <si>
    <t xml:space="preserve">  "Copyright" also means copyright-like laws that apply to other kinds of</t>
  </si>
  <si>
    <t>works, such as semiconductor masks.</t>
  </si>
  <si>
    <t xml:space="preserve">  "The Program" refers to any copyrightable work licensed under this</t>
  </si>
  <si>
    <t>License.  Each licensee is addressed as "you".  "Licensees" and</t>
  </si>
  <si>
    <t>"recipients" may be individuals or organizations.</t>
  </si>
  <si>
    <t xml:space="preserve">  To "modify" a work means to copy from or adapt all or part of the work</t>
  </si>
  <si>
    <t>in a fashion requiring copyright permission, other than the making of an</t>
  </si>
  <si>
    <t>exact copy.  The resulting work is called a "modified version" of the</t>
  </si>
  <si>
    <t>earlier work or a work "based on" the earlier work.</t>
  </si>
  <si>
    <t xml:space="preserve">  A "covered work" means either the unmodified Program or a work based</t>
  </si>
  <si>
    <t>on the Program.</t>
  </si>
  <si>
    <t xml:space="preserve">  To "propagate" a work means to do anything with it that, without</t>
  </si>
  <si>
    <t>permission, would make you directly or secondarily liable for</t>
  </si>
  <si>
    <t>infringement under applicable copyright law, except executing it on a</t>
  </si>
  <si>
    <t>computer or modifying a private copy.  Propagation includes copying,</t>
  </si>
  <si>
    <t>distribution (with or without modification), making available to the</t>
  </si>
  <si>
    <t>public, and in some countries other activities as well.</t>
  </si>
  <si>
    <t xml:space="preserve">  To "convey" a work means any kind of propagation that enables other</t>
  </si>
  <si>
    <t>parties to make or receive copies.  Mere interaction with a user through</t>
  </si>
  <si>
    <t>a computer network, with no transfer of a copy, is not conveying.</t>
  </si>
  <si>
    <t xml:space="preserve">  An interactive user interface displays "Appropriate Legal Notices"</t>
  </si>
  <si>
    <t>to the extent that it includes a convenient and prominently visible</t>
  </si>
  <si>
    <t>feature that (1) displays an appropriate copyright notice, and (2)</t>
  </si>
  <si>
    <t>tells the user that there is no warranty for the work (except to the</t>
  </si>
  <si>
    <t>extent that warranties are provided), that licensees may convey the</t>
  </si>
  <si>
    <t>work under this License, and how to view a copy of this License.  If</t>
  </si>
  <si>
    <t>the interface presents a list of user commands or options, such as a</t>
  </si>
  <si>
    <t>menu, a prominent item in the list meets this criterion.</t>
  </si>
  <si>
    <t xml:space="preserve">  1. Source Code.</t>
  </si>
  <si>
    <t xml:space="preserve">  The "source code" for a work means the preferred form of the work</t>
  </si>
  <si>
    <t>for making modifications to it.  "Object code" means any non-source</t>
  </si>
  <si>
    <t>form of a work.</t>
  </si>
  <si>
    <t xml:space="preserve">  A "Standard Interface" means an interface that either is an official</t>
  </si>
  <si>
    <t>standard defined by a recognized standards body, or, in the case of</t>
  </si>
  <si>
    <t>interfaces specified for a particular programming language, one that</t>
  </si>
  <si>
    <t>is widely used among developers working in that language.</t>
  </si>
  <si>
    <t xml:space="preserve">  The "System Libraries" of an executable work include anything, other</t>
  </si>
  <si>
    <t>than the work as a whole, that (a) is included in the normal form of</t>
  </si>
  <si>
    <t>packaging a Major Component, but which is not part of that Major</t>
  </si>
  <si>
    <t>Component, and (b) serves only to enable use of the work with that</t>
  </si>
  <si>
    <t>Major Component, or to implement a Standard Interface for which an</t>
  </si>
  <si>
    <t>implementation is available to the public in source code form.  A</t>
  </si>
  <si>
    <t>"Major Component", in this context, means a major essential component</t>
  </si>
  <si>
    <t>(kernel, window system, and so on) of the specific operating system</t>
  </si>
  <si>
    <t>(if any) on which the executable work runs, or a compiler used to</t>
  </si>
  <si>
    <t>produce the work, or an object code interpreter used to run it.</t>
  </si>
  <si>
    <t xml:space="preserve">  The "Corresponding Source" for a work in object code form means all</t>
  </si>
  <si>
    <t>the source code needed to generate, install, and (for an executable</t>
  </si>
  <si>
    <t>work) run the object code and to modify the work, including scripts to</t>
  </si>
  <si>
    <t>control those activities.  However, it does not include the work's</t>
  </si>
  <si>
    <t>System Libraries, or general-purpose tools or generally available free</t>
  </si>
  <si>
    <t>programs which are used unmodified in performing those activities but</t>
  </si>
  <si>
    <t>which are not part of the work.  For example, Corresponding Source</t>
  </si>
  <si>
    <t>includes interface definition files associated with source files for</t>
  </si>
  <si>
    <t>the work, and the source code for shared libraries and dynamically</t>
  </si>
  <si>
    <t>linked subprograms that the work is specifically designed to require,</t>
  </si>
  <si>
    <t>such as by intimate data communication or control flow between those</t>
  </si>
  <si>
    <t>subprograms and other parts of the work.</t>
  </si>
  <si>
    <t xml:space="preserve">  The Corresponding Source need not include anything that users</t>
  </si>
  <si>
    <t>can regenerate automatically from other parts of the Corresponding</t>
  </si>
  <si>
    <t>Source.</t>
  </si>
  <si>
    <t xml:space="preserve">  The Corresponding Source for a work in source code form is that</t>
  </si>
  <si>
    <t>same work.</t>
  </si>
  <si>
    <t xml:space="preserve">  2. Basic Permissions.</t>
  </si>
  <si>
    <t xml:space="preserve">  All rights granted under this License are granted for the term of</t>
  </si>
  <si>
    <t>copyright on the Program, and are irrevocable provided the stated</t>
  </si>
  <si>
    <t>conditions are met.  This License explicitly affirms your unlimited</t>
  </si>
  <si>
    <t>permission to run the unmodified Program.  The output from running a</t>
  </si>
  <si>
    <t>covered work is covered by this License only if the output, given its</t>
  </si>
  <si>
    <t>content, constitutes a covered work.  This License acknowledges your</t>
  </si>
  <si>
    <t>rights of fair use or other equivalent, as provided by copyright law.</t>
  </si>
  <si>
    <t xml:space="preserve">  You may make, run and propagate covered works that you do not</t>
  </si>
  <si>
    <t>convey, without conditions so long as your license otherwise remains</t>
  </si>
  <si>
    <t>in force.  You may convey covered works to others for the sole purpose</t>
  </si>
  <si>
    <t>of having them make modifications exclusively for you, or provide you</t>
  </si>
  <si>
    <t>with facilities for running those works, provided that you comply with</t>
  </si>
  <si>
    <t>the terms of this License in conveying all material for which you do</t>
  </si>
  <si>
    <t>not control copyright.  Those thus making or running the covered works</t>
  </si>
  <si>
    <t>for you must do so exclusively on your behalf, under your direction</t>
  </si>
  <si>
    <t>and control, on terms that prohibit them from making any copies of</t>
  </si>
  <si>
    <t>your copyrighted material outside their relationship with you.</t>
  </si>
  <si>
    <t xml:space="preserve">  Conveying under any other circumstances is permitted solely under</t>
  </si>
  <si>
    <t>the conditions stated below.  Sublicensing is not allowed; section 10</t>
  </si>
  <si>
    <t>makes it unnecessary.</t>
  </si>
  <si>
    <t xml:space="preserve">  3. Protecting Users' Legal Rights From Anti-Circumvention Law.</t>
  </si>
  <si>
    <t xml:space="preserve">  No covered work shall be deemed part of an effective technological</t>
  </si>
  <si>
    <t>measure under any applicable law fulfilling obligations under article</t>
  </si>
  <si>
    <t>11 of the WIPO copyright treaty adopted on 20 December 1996, or</t>
  </si>
  <si>
    <t>similar laws prohibiting or restricting circumvention of such</t>
  </si>
  <si>
    <t>measures.</t>
  </si>
  <si>
    <t xml:space="preserve">  When you convey a covered work, you waive any legal power to forbid</t>
  </si>
  <si>
    <t>circumvention of technological measures to the extent such circumvention</t>
  </si>
  <si>
    <t>is effected by exercising rights under this License with respect to</t>
  </si>
  <si>
    <t>the covered work, and you disclaim any intention to limit operation or</t>
  </si>
  <si>
    <t>modification of the work as a means of enforcing, against the work's</t>
  </si>
  <si>
    <t>users, your or third parties' legal rights to forbid circumvention of</t>
  </si>
  <si>
    <t>technological measures.</t>
  </si>
  <si>
    <t xml:space="preserve">  4. Conveying Verbatim Copies.</t>
  </si>
  <si>
    <t xml:space="preserve">  You may convey verbatim copies of the Program's source code as you</t>
  </si>
  <si>
    <t>receive it, in any medium, provided that you conspicuously and</t>
  </si>
  <si>
    <t>appropriately publish on each copy an appropriate copyright notice;</t>
  </si>
  <si>
    <t>keep intact all notices stating that this License and any</t>
  </si>
  <si>
    <t>non-permissive terms added in accord with section 7 apply to the code;</t>
  </si>
  <si>
    <t>keep intact all notices of the absence of any warranty; and give all</t>
  </si>
  <si>
    <t>recipients a copy of this License along with the Program.</t>
  </si>
  <si>
    <t xml:space="preserve">  You may charge any price or no price for each copy that you convey,</t>
  </si>
  <si>
    <t>and you may offer support or warranty protection for a fee.</t>
  </si>
  <si>
    <t xml:space="preserve">  5. Conveying Modified Source Versions.</t>
  </si>
  <si>
    <t xml:space="preserve">  You may convey a work based on the Program, or the modifications to</t>
  </si>
  <si>
    <t>produce it from the Program, in the form of source code under the</t>
  </si>
  <si>
    <t>terms of section 4, provided that you also meet all of these conditions:</t>
  </si>
  <si>
    <t xml:space="preserve">    a) The work must carry prominent notices stating that you modified</t>
  </si>
  <si>
    <t xml:space="preserve">    it, and giving a relevant date.</t>
  </si>
  <si>
    <t xml:space="preserve">    b) The work must carry prominent notices stating that it is</t>
  </si>
  <si>
    <t xml:space="preserve">    released under this License and any conditions added under section</t>
  </si>
  <si>
    <t xml:space="preserve">    7.  This requirement modifies the requirement in section 4 to</t>
  </si>
  <si>
    <t xml:space="preserve">    "keep intact all notices".</t>
  </si>
  <si>
    <t xml:space="preserve">    c) You must license the entire work, as a whole, under this</t>
  </si>
  <si>
    <t xml:space="preserve">    License to anyone who comes into possession of a copy.  This</t>
  </si>
  <si>
    <t xml:space="preserve">    License will therefore apply, along with any applicable section 7</t>
  </si>
  <si>
    <t xml:space="preserve">    additional terms, to the whole of the work, and all its parts,</t>
  </si>
  <si>
    <t xml:space="preserve">    regardless of how they are packaged.  This License gives no</t>
  </si>
  <si>
    <t xml:space="preserve">    permission to license the work in any other way, but it does not</t>
  </si>
  <si>
    <t xml:space="preserve">    invalidate such permission if you have separately received it.</t>
  </si>
  <si>
    <t xml:space="preserve">    d) If the work has interactive user interfaces, each must display</t>
  </si>
  <si>
    <t xml:space="preserve">    Appropriate Legal Notices; however, if the Program has interactive</t>
  </si>
  <si>
    <t xml:space="preserve">    interfaces that do not display Appropriate Legal Notices, your</t>
  </si>
  <si>
    <t xml:space="preserve">    work need not make them do so.</t>
  </si>
  <si>
    <t xml:space="preserve">  A compilation of a covered work with other separate and independent</t>
  </si>
  <si>
    <t>works, which are not by their nature extensions of the covered work,</t>
  </si>
  <si>
    <t>and which are not combined with it such as to form a larger program,</t>
  </si>
  <si>
    <t>in or on a volume of a storage or distribution medium, is called an</t>
  </si>
  <si>
    <t>"aggregate" if the compilation and its resulting copyright are not</t>
  </si>
  <si>
    <t>used to limit the access or legal rights of the compilation's users</t>
  </si>
  <si>
    <t>beyond what the individual works permit.  Inclusion of a covered work</t>
  </si>
  <si>
    <t>in an aggregate does not cause this License to apply to the other</t>
  </si>
  <si>
    <t>parts of the aggregate.</t>
  </si>
  <si>
    <t xml:space="preserve">  6. Conveying Non-Source Forms.</t>
  </si>
  <si>
    <t xml:space="preserve">  You may convey a covered work in object code form under the terms</t>
  </si>
  <si>
    <t>of sections 4 and 5, provided that you also convey the</t>
  </si>
  <si>
    <t>machine-readable Corresponding Source under the terms of this License,</t>
  </si>
  <si>
    <t>in one of these ways:</t>
  </si>
  <si>
    <t xml:space="preserve">    a) Convey the object code in, or embodied in, a physical product</t>
  </si>
  <si>
    <t xml:space="preserve">    (including a physical distribution medium), accompanied by the</t>
  </si>
  <si>
    <t xml:space="preserve">    Corresponding Source fixed on a durable physical medium</t>
  </si>
  <si>
    <t xml:space="preserve">    customarily used for software interchange.</t>
  </si>
  <si>
    <t xml:space="preserve">    b) Convey the object code in, or embodied in, a physical product</t>
  </si>
  <si>
    <t xml:space="preserve">    (including a physical distribution medium), accompanied by a</t>
  </si>
  <si>
    <t xml:space="preserve">    written offer, valid for at least three years and valid for as</t>
  </si>
  <si>
    <t xml:space="preserve">    long as you offer spare parts or customer support for that product</t>
  </si>
  <si>
    <t xml:space="preserve">    model, to give anyone who possesses the object code either (1) a</t>
  </si>
  <si>
    <t xml:space="preserve">    copy of the Corresponding Source for all the software in the</t>
  </si>
  <si>
    <t xml:space="preserve">    product that is covered by this License, on a durable physical</t>
  </si>
  <si>
    <t xml:space="preserve">    medium customarily used for software interchange, for a price no</t>
  </si>
  <si>
    <t xml:space="preserve">    more than your reasonable cost of physically performing this</t>
  </si>
  <si>
    <t xml:space="preserve">    conveying of source, or (2) access to copy the</t>
  </si>
  <si>
    <t xml:space="preserve">    Corresponding Source from a network server at no charge.</t>
  </si>
  <si>
    <t xml:space="preserve">    c) Convey individual copies of the object code with a copy of the</t>
  </si>
  <si>
    <t xml:space="preserve">    written offer to provide the Corresponding Source.  This</t>
  </si>
  <si>
    <t xml:space="preserve">    alternative is allowed only occasionally and noncommercially, and</t>
  </si>
  <si>
    <t xml:space="preserve">    only if you received the object code with such an offer, in accord</t>
  </si>
  <si>
    <t xml:space="preserve">    with subsection 6b.</t>
  </si>
  <si>
    <t xml:space="preserve">    d) Convey the object code by offering access from a designated</t>
  </si>
  <si>
    <t xml:space="preserve">    place (gratis or for a charge), and offer equivalent access to the</t>
  </si>
  <si>
    <t xml:space="preserve">    Corresponding Source in the same way through the same place at no</t>
  </si>
  <si>
    <t xml:space="preserve">    further charge.  You need not require recipients to copy the</t>
  </si>
  <si>
    <t xml:space="preserve">    Corresponding Source along with the object code.  If the place to</t>
  </si>
  <si>
    <t xml:space="preserve">    copy the object code is a network server, the Corresponding Source</t>
  </si>
  <si>
    <t xml:space="preserve">    may be on a different server (operated by you or a third party)</t>
  </si>
  <si>
    <t xml:space="preserve">    that supports equivalent copying facilities, provided you maintain</t>
  </si>
  <si>
    <t xml:space="preserve">    clear directions next to the object code saying where to find the</t>
  </si>
  <si>
    <t xml:space="preserve">    Corresponding Source.  Regardless of what server hosts the</t>
  </si>
  <si>
    <t xml:space="preserve">    Corresponding Source, you remain obligated to ensure that it is</t>
  </si>
  <si>
    <t xml:space="preserve">    available for as long as needed to satisfy these requirements.</t>
  </si>
  <si>
    <t xml:space="preserve">    e) Convey the object code using peer-to-peer transmission, provided</t>
  </si>
  <si>
    <t xml:space="preserve">    you inform other peers where the object code and Corresponding</t>
  </si>
  <si>
    <t xml:space="preserve">    Source of the work are being offered to the general public at no</t>
  </si>
  <si>
    <t xml:space="preserve">    charge under subsection 6d.</t>
  </si>
  <si>
    <t xml:space="preserve">  A separable portion of the object code, whose source code is excluded</t>
  </si>
  <si>
    <t>from the Corresponding Source as a System Library, need not be</t>
  </si>
  <si>
    <t>included in conveying the object code work.</t>
  </si>
  <si>
    <t xml:space="preserve">  A "User Product" is either (1) a "consumer product", which means any</t>
  </si>
  <si>
    <t>tangible personal property which is normally used for personal, family,</t>
  </si>
  <si>
    <t>or household purposes, or (2) anything designed or sold for incorporation</t>
  </si>
  <si>
    <t>into a dwelling.  In determining whether a product is a consumer product,</t>
  </si>
  <si>
    <t>doubtful cases shall be resolved in favor of coverage.  For a particular</t>
  </si>
  <si>
    <t>product received by a particular user, "normally used" refers to a</t>
  </si>
  <si>
    <t>typical or common use of that class of product, regardless of the status</t>
  </si>
  <si>
    <t>of the particular user or of the way in which the particular user</t>
  </si>
  <si>
    <t>actually uses, or expects or is expected to use, the product.  A product</t>
  </si>
  <si>
    <t>is a consumer product regardless of whether the product has substantial</t>
  </si>
  <si>
    <t>commercial, industrial or non-consumer uses, unless such uses represent</t>
  </si>
  <si>
    <t>the only significant mode of use of the product.</t>
  </si>
  <si>
    <t xml:space="preserve">  "Installation Information" for a User Product means any methods,</t>
  </si>
  <si>
    <t>procedures, authorization keys, or other information required to install</t>
  </si>
  <si>
    <t>and execute modified versions of a covered work in that User Product from</t>
  </si>
  <si>
    <t>a modified version of its Corresponding Source.  The information must</t>
  </si>
  <si>
    <t>suffice to ensure that the continued functioning of the modified object</t>
  </si>
  <si>
    <t>code is in no case prevented or interfered with solely because</t>
  </si>
  <si>
    <t>modification has been made.</t>
  </si>
  <si>
    <t xml:space="preserve">  If you convey an object code work under this section in, or with, or</t>
  </si>
  <si>
    <t>specifically for use in, a User Product, and the conveying occurs as</t>
  </si>
  <si>
    <t>part of a transaction in which the right of possession and use of the</t>
  </si>
  <si>
    <t>User Product is transferred to the recipient in perpetuity or for a</t>
  </si>
  <si>
    <t>fixed term (regardless of how the transaction is characterized), the</t>
  </si>
  <si>
    <t>Corresponding Source conveyed under this section must be accompanied</t>
  </si>
  <si>
    <t>by the Installation Information.  But this requirement does not apply</t>
  </si>
  <si>
    <t>if neither you nor any third party retains the ability to install</t>
  </si>
  <si>
    <t>modified object code on the User Product (for example, the work has</t>
  </si>
  <si>
    <t>been installed in ROM).</t>
  </si>
  <si>
    <t xml:space="preserve">  The requirement to provide Installation Information does not include a</t>
  </si>
  <si>
    <t>requirement to continue to provide support service, warranty, or updates</t>
  </si>
  <si>
    <t>for a work that has been modified or installed by the recipient, or for</t>
  </si>
  <si>
    <t>the User Product in which it has been modified or installed.  Access to a</t>
  </si>
  <si>
    <t>network may be denied when the modification itself materially and</t>
  </si>
  <si>
    <t>adversely affects the operation of the network or violates the rules and</t>
  </si>
  <si>
    <t>protocols for communication across the network.</t>
  </si>
  <si>
    <t xml:space="preserve">  Corresponding Source conveyed, and Installation Information provided,</t>
  </si>
  <si>
    <t>in accord with this section must be in a format that is publicly</t>
  </si>
  <si>
    <t>documented (and with an implementation available to the public in</t>
  </si>
  <si>
    <t>source code form), and must require no special password or key for</t>
  </si>
  <si>
    <t>unpacking, reading or copying.</t>
  </si>
  <si>
    <t xml:space="preserve">  7. Additional Terms.</t>
  </si>
  <si>
    <t xml:space="preserve">  "Additional permissions" are terms that supplement the terms of this</t>
  </si>
  <si>
    <t>License by making exceptions from one or more of its conditions.</t>
  </si>
  <si>
    <t>Additional permissions that are applicable to the entire Program shall</t>
  </si>
  <si>
    <t>be treated as though they were included in this License, to the extent</t>
  </si>
  <si>
    <t>that they are valid under applicable law.  If additional permissions</t>
  </si>
  <si>
    <t>apply only to part of the Program, that part may be used separately</t>
  </si>
  <si>
    <t>under those permissions, but the entire Program remains governed by</t>
  </si>
  <si>
    <t>this License without regard to the additional permissions.</t>
  </si>
  <si>
    <t xml:space="preserve">  When you convey a copy of a covered work, you may at your option</t>
  </si>
  <si>
    <t>remove any additional permissions from that copy, or from any part of</t>
  </si>
  <si>
    <t>it.  (Additional permissions may be written to require their own</t>
  </si>
  <si>
    <t>removal in certain cases when you modify the work.)  You may place</t>
  </si>
  <si>
    <t>additional permissions on material, added by you to a covered work,</t>
  </si>
  <si>
    <t>for which you have or can give appropriate copyright permission.</t>
  </si>
  <si>
    <t xml:space="preserve">  Notwithstanding any other provision of this License, for material you</t>
  </si>
  <si>
    <t>add to a covered work, you may (if authorized by the copyright holders of</t>
  </si>
  <si>
    <t>that material) supplement the terms of this License with terms:</t>
  </si>
  <si>
    <t xml:space="preserve">    a) Disclaiming warranty or limiting liability differently from the</t>
  </si>
  <si>
    <t xml:space="preserve">    terms of sections 15 and 16 of this License; or</t>
  </si>
  <si>
    <t xml:space="preserve">    b) Requiring preservation of specified reasonable legal notices or</t>
  </si>
  <si>
    <t xml:space="preserve">    author attributions in that material or in the Appropriate Legal</t>
  </si>
  <si>
    <t xml:space="preserve">    Notices displayed by works containing it; or</t>
  </si>
  <si>
    <t xml:space="preserve">    c) Prohibiting misrepresentation of the origin of that material, or</t>
  </si>
  <si>
    <t xml:space="preserve">    requiring that modified versions of such material be marked in</t>
  </si>
  <si>
    <t xml:space="preserve">    reasonable ways as different from the original version; or</t>
  </si>
  <si>
    <t xml:space="preserve">    d) Limiting the use for publicity purposes of names of licensors or</t>
  </si>
  <si>
    <t xml:space="preserve">    authors of the material; or</t>
  </si>
  <si>
    <t xml:space="preserve">    e) Declining to grant rights under trademark law for use of some</t>
  </si>
  <si>
    <t xml:space="preserve">    trade names, trademarks, or service marks; or</t>
  </si>
  <si>
    <t xml:space="preserve">    f) Requiring indemnification of licensors and authors of that</t>
  </si>
  <si>
    <t xml:space="preserve">    material by anyone who conveys the material (or modified versions of</t>
  </si>
  <si>
    <t xml:space="preserve">    it) with contractual assumptions of liability to the recipient, for</t>
  </si>
  <si>
    <t xml:space="preserve">    any liability that these contractual assumptions directly impose on</t>
  </si>
  <si>
    <t xml:space="preserve">    those licensors and authors.</t>
  </si>
  <si>
    <t xml:space="preserve">  All other non-permissive additional terms are considered "further</t>
  </si>
  <si>
    <t>restrictions" within the meaning of section 10.  If the Program as you</t>
  </si>
  <si>
    <t>received it, or any part of it, contains a notice stating that it is</t>
  </si>
  <si>
    <t>governed by this License along with a term that is a further</t>
  </si>
  <si>
    <t>restriction, you may remove that term.  If a license document contains</t>
  </si>
  <si>
    <t>a further restriction but permits relicensing or conveying under this</t>
  </si>
  <si>
    <t>License, you may add to a covered work material governed by the terms</t>
  </si>
  <si>
    <t>of that license document, provided that the further restriction does</t>
  </si>
  <si>
    <t>not survive such relicensing or conveying.</t>
  </si>
  <si>
    <t xml:space="preserve">  If you add terms to a covered work in accord with this section, you</t>
  </si>
  <si>
    <t>must place, in the relevant source files, a statement of the</t>
  </si>
  <si>
    <t>additional terms that apply to those files, or a notice indicating</t>
  </si>
  <si>
    <t>where to find the applicable terms.</t>
  </si>
  <si>
    <t xml:space="preserve">  Additional terms, permissive or non-permissive, may be stated in the</t>
  </si>
  <si>
    <t>form of a separately written license, or stated as exceptions;</t>
  </si>
  <si>
    <t>the above requirements apply either way.</t>
  </si>
  <si>
    <t xml:space="preserve">  8. Termination.</t>
  </si>
  <si>
    <t xml:space="preserve">  You may not propagate or modify a covered work except as expressly</t>
  </si>
  <si>
    <t>provided under this License.  Any attempt otherwise to propagate or</t>
  </si>
  <si>
    <t>modify it is void, and will automatically terminate your rights under</t>
  </si>
  <si>
    <t>this License (including any patent licenses granted under the third</t>
  </si>
  <si>
    <t>paragraph of section 11).</t>
  </si>
  <si>
    <t xml:space="preserve">  However, if you cease all violation of this License, then your</t>
  </si>
  <si>
    <t>license from a particular copyright holder is reinstated (a)</t>
  </si>
  <si>
    <t>provisionally, unless and until the copyright holder explicitly and</t>
  </si>
  <si>
    <t>finally terminates your license, and (b) permanently, if the copyright</t>
  </si>
  <si>
    <t>holder fails to notify you of the violation by some reasonable means</t>
  </si>
  <si>
    <t>prior to 60 days after the cessation.</t>
  </si>
  <si>
    <t xml:space="preserve">  Moreover, your license from a particular copyright holder is</t>
  </si>
  <si>
    <t>reinstated permanently if the copyright holder notifies you of the</t>
  </si>
  <si>
    <t>violation by some reasonable means, this is the first time you have</t>
  </si>
  <si>
    <t>received notice of violation of this License (for any work) from that</t>
  </si>
  <si>
    <t>copyright holder, and you cure the violation prior to 30 days after</t>
  </si>
  <si>
    <t>your receipt of the notice.</t>
  </si>
  <si>
    <t xml:space="preserve">  Termination of your rights under this section does not terminate the</t>
  </si>
  <si>
    <t>licenses of parties who have received copies or rights from you under</t>
  </si>
  <si>
    <t>this License.  If your rights have been terminated and not permanently</t>
  </si>
  <si>
    <t>reinstated, you do not qualify to receive new licenses for the same</t>
  </si>
  <si>
    <t>material under section 10.</t>
  </si>
  <si>
    <t xml:space="preserve">  9. Acceptance Not Required for Having Copies.</t>
  </si>
  <si>
    <t xml:space="preserve">  You are not required to accept this License in order to receive or</t>
  </si>
  <si>
    <t>run a copy of the Program.  Ancillary propagation of a covered work</t>
  </si>
  <si>
    <t>occurring solely as a consequence of using peer-to-peer transmission</t>
  </si>
  <si>
    <t>to receive a copy likewise does not require acceptance.  However,</t>
  </si>
  <si>
    <t>nothing other than this License grants you permission to propagate or</t>
  </si>
  <si>
    <t>modify any covered work.  These actions infringe copyright if you do</t>
  </si>
  <si>
    <t>not accept this License.  Therefore, by modifying or propagating a</t>
  </si>
  <si>
    <t>covered work, you indicate your acceptance of this License to do so.</t>
  </si>
  <si>
    <t xml:space="preserve">  10. Automatic Licensing of Downstream Recipients.</t>
  </si>
  <si>
    <t xml:space="preserve">  Each time you convey a covered work, the recipient automatically</t>
  </si>
  <si>
    <t>receives a license from the original licensors, to run, modify and</t>
  </si>
  <si>
    <t>propagate that work, subject to this License.  You are not responsible</t>
  </si>
  <si>
    <t>for enforcing compliance by third parties with this License.</t>
  </si>
  <si>
    <t xml:space="preserve">  An "entity transaction" is a transaction transferring control of an</t>
  </si>
  <si>
    <t>organization, or substantially all assets of one, or subdividing an</t>
  </si>
  <si>
    <t>organization, or merging organizations.  If propagation of a covered</t>
  </si>
  <si>
    <t>work results from an entity transaction, each party to that</t>
  </si>
  <si>
    <t>transaction who receives a copy of the work also receives whatever</t>
  </si>
  <si>
    <t>licenses to the work the party's predecessor in interest had or could</t>
  </si>
  <si>
    <t>give under the previous paragraph, plus a right to possession of the</t>
  </si>
  <si>
    <t>Corresponding Source of the work from the predecessor in interest, if</t>
  </si>
  <si>
    <t>the predecessor has it or can get it with reasonable efforts.</t>
  </si>
  <si>
    <t xml:space="preserve">  You may not impose any further restrictions on the exercise of the</t>
  </si>
  <si>
    <t>rights granted or affirmed under this License.  For example, you may</t>
  </si>
  <si>
    <t>not impose a license fee, royalty, or other charge for exercise of</t>
  </si>
  <si>
    <t>rights granted under this License, and you may not initiate litigation</t>
  </si>
  <si>
    <t>(including a cross-claim or counterclaim in a lawsuit) alleging that</t>
  </si>
  <si>
    <t>any patent claim is infringed by making, using, selling, offering for</t>
  </si>
  <si>
    <t>sale, or importing the Program or any portion of it.</t>
  </si>
  <si>
    <t xml:space="preserve">  11. Patents.</t>
  </si>
  <si>
    <t xml:space="preserve">  A "contributor" is a copyright holder who authorizes use under this</t>
  </si>
  <si>
    <t>License of the Program or a work on which the Program is based.  The</t>
  </si>
  <si>
    <t>work thus licensed is called the contributor's "contributor version".</t>
  </si>
  <si>
    <t xml:space="preserve">  A contributor's "essential patent claims" are all patent claims</t>
  </si>
  <si>
    <t>owned or controlled by the contributor, whether already acquired or</t>
  </si>
  <si>
    <t>hereafter acquired, that would be infringed by some manner, permitted</t>
  </si>
  <si>
    <t>by this License, of making, using, or selling its contributor version,</t>
  </si>
  <si>
    <t>but do not include claims that would be infringed only as a</t>
  </si>
  <si>
    <t>consequence of further modification of the contributor version.  For</t>
  </si>
  <si>
    <t>purposes of this definition, "control" includes the right to grant</t>
  </si>
  <si>
    <t>patent sublicenses in a manner consistent with the requirements of</t>
  </si>
  <si>
    <t>this License.</t>
  </si>
  <si>
    <t xml:space="preserve">  Each contributor grants you a non-exclusive, worldwide, royalty-free</t>
  </si>
  <si>
    <t>patent license under the contributor's essential patent claims, to</t>
  </si>
  <si>
    <t>make, use, sell, offer for sale, import and otherwise run, modify and</t>
  </si>
  <si>
    <t>propagate the contents of its contributor version.</t>
  </si>
  <si>
    <t xml:space="preserve">  In the following three paragraphs, a "patent license" is any express</t>
  </si>
  <si>
    <t>agreement or commitment, however denominated, not to enforce a patent</t>
  </si>
  <si>
    <t>(such as an express permission to practice a patent or covenant not to</t>
  </si>
  <si>
    <t>sue for patent infringement).  To "grant" such a patent license to a</t>
  </si>
  <si>
    <t>party means to make such an agreement or commitment not to enforce a</t>
  </si>
  <si>
    <t>patent against the party.</t>
  </si>
  <si>
    <t xml:space="preserve">  If you convey a covered work, knowingly relying on a patent license,</t>
  </si>
  <si>
    <t>and the Corresponding Source of the work is not available for anyone</t>
  </si>
  <si>
    <t>to copy, free of charge and under the terms of this License, through a</t>
  </si>
  <si>
    <t>publicly available network server or other readily accessible means,</t>
  </si>
  <si>
    <t>then you must either (1) cause the Corresponding Source to be so</t>
  </si>
  <si>
    <t>available, or (2) arrange to deprive yourself of the benefit of the</t>
  </si>
  <si>
    <t>patent license for this particular work, or (3) arrange, in a manner</t>
  </si>
  <si>
    <t>consistent with the requirements of this License, to extend the patent</t>
  </si>
  <si>
    <t>license to downstream recipients.  "Knowingly relying" means you have</t>
  </si>
  <si>
    <t>actual knowledge that, but for the patent license, your conveying the</t>
  </si>
  <si>
    <t>covered work in a country, or your recipient's use of the covered work</t>
  </si>
  <si>
    <t>in a country, would infringe one or more identifiable patents in that</t>
  </si>
  <si>
    <t>country that you have reason to believe are valid.</t>
  </si>
  <si>
    <t xml:space="preserve">  If, pursuant to or in connection with a single transaction or</t>
  </si>
  <si>
    <t>arrangement, you convey, or propagate by procuring conveyance of, a</t>
  </si>
  <si>
    <t>covered work, and grant a patent license to some of the parties</t>
  </si>
  <si>
    <t>receiving the covered work authorizing them to use, propagate, modify</t>
  </si>
  <si>
    <t>or convey a specific copy of the covered work, then the patent license</t>
  </si>
  <si>
    <t>you grant is automatically extended to all recipients of the covered</t>
  </si>
  <si>
    <t>work and works based on it.</t>
  </si>
  <si>
    <t xml:space="preserve">  A patent license is "discriminatory" if it does not include within</t>
  </si>
  <si>
    <t>the scope of its coverage, prohibits the exercise of, or is</t>
  </si>
  <si>
    <t>conditioned on the non-exercise of one or more of the rights that are</t>
  </si>
  <si>
    <t>specifically granted under this License.  You may not convey a covered</t>
  </si>
  <si>
    <t>work if you are a party to an arrangement with a third party that is</t>
  </si>
  <si>
    <t>in the business of distributing software, under which you make payment</t>
  </si>
  <si>
    <t>to the third party based on the extent of your activity of conveying</t>
  </si>
  <si>
    <t>the work, and under which the third party grants, to any of the</t>
  </si>
  <si>
    <t>parties who would receive the covered work from you, a discriminatory</t>
  </si>
  <si>
    <t>patent license (a) in connection with copies of the covered work</t>
  </si>
  <si>
    <t>conveyed by you (or copies made from those copies), or (b) primarily</t>
  </si>
  <si>
    <t>for and in connection with specific products or compilations that</t>
  </si>
  <si>
    <t>contain the covered work, unless you entered into that arrangement,</t>
  </si>
  <si>
    <t>or that patent license was granted, prior to 28 March 2007.</t>
  </si>
  <si>
    <t xml:space="preserve">  Nothing in this License shall be construed as excluding or limiting</t>
  </si>
  <si>
    <t>any implied license or other defenses to infringement that may</t>
  </si>
  <si>
    <t>otherwise be available to you under applicable patent law.</t>
  </si>
  <si>
    <t xml:space="preserve">  12. No Surrender of Others' Freedom.</t>
  </si>
  <si>
    <t xml:space="preserve">  If conditions are imposed on you (whether by court order, agreement or</t>
  </si>
  <si>
    <t>otherwise) that contradict the conditions of this License, they do not</t>
  </si>
  <si>
    <t>excuse you from the conditions of this License.  If you cannot convey a</t>
  </si>
  <si>
    <t>covered work so as to satisfy simultaneously your obligations under this</t>
  </si>
  <si>
    <t>License and any other pertinent obligations, then as a consequence you may</t>
  </si>
  <si>
    <t>not convey it at all.  For example, if you agree to terms that obligate you</t>
  </si>
  <si>
    <t>to collect a royalty for further conveying from those to whom you convey</t>
  </si>
  <si>
    <t>the Program, the only way you could satisfy both those terms and this</t>
  </si>
  <si>
    <t>License would be to refrain entirely from conveying the Program.</t>
  </si>
  <si>
    <t xml:space="preserve">  13. Use with the GNU Affero General Public License.</t>
  </si>
  <si>
    <t xml:space="preserve">  Notwithstanding any other provision of this License, you have</t>
  </si>
  <si>
    <t>permission to link or combine any covered work with a work licensed</t>
  </si>
  <si>
    <t>under version 3 of the GNU Affero General Public License into a single</t>
  </si>
  <si>
    <t>combined work, and to convey the resulting work.  The terms of this</t>
  </si>
  <si>
    <t>License will continue to apply to the part which is the covered work,</t>
  </si>
  <si>
    <t>but the special requirements of the GNU Affero General Public License,</t>
  </si>
  <si>
    <t>section 13, concerning interaction through a network will apply to the</t>
  </si>
  <si>
    <t>combination as such.</t>
  </si>
  <si>
    <t xml:space="preserve">  14. Revised Versions of this License.</t>
  </si>
  <si>
    <t xml:space="preserve">  The Free Software Foundation may publish revised and/or new versions of</t>
  </si>
  <si>
    <t>the GNU General Public License from time to time.  Such new versions will</t>
  </si>
  <si>
    <t>be similar in spirit to the present version, but may differ in detail to</t>
  </si>
  <si>
    <t>address new problems or concerns.</t>
  </si>
  <si>
    <t xml:space="preserve">  Each version is given a distinguishing version number.  If the</t>
  </si>
  <si>
    <t>Program specifies that a certain numbered version of the GNU General</t>
  </si>
  <si>
    <t>Public License "or any later version" applies to it, you have the</t>
  </si>
  <si>
    <t>option of following the terms and conditions either of that numbered</t>
  </si>
  <si>
    <t>version or of any later version published by the Free Software</t>
  </si>
  <si>
    <t>Foundation.  If the Program does not specify a version number of the</t>
  </si>
  <si>
    <t>GNU General Public License, you may choose any version ever published</t>
  </si>
  <si>
    <t>by the Free Software Foundation.</t>
  </si>
  <si>
    <t xml:space="preserve">  If the Program specifies that a proxy can decide which future</t>
  </si>
  <si>
    <t>versions of the GNU General Public License can be used, that proxy's</t>
  </si>
  <si>
    <t>public statement of acceptance of a version permanently authorizes you</t>
  </si>
  <si>
    <t>to choose that version for the Program.</t>
  </si>
  <si>
    <t xml:space="preserve">  Later license versions may give you additional or different</t>
  </si>
  <si>
    <t>permissions.  However, no additional obligations are imposed on any</t>
  </si>
  <si>
    <t>author or copyright holder as a result of your choosing to follow a</t>
  </si>
  <si>
    <t>later version.</t>
  </si>
  <si>
    <t xml:space="preserve">  15. Disclaimer of Warranty.</t>
  </si>
  <si>
    <t xml:space="preserve">  THERE IS NO WARRANTY FOR THE PROGRAM, TO THE EXTENT PERMITTED BY</t>
  </si>
  <si>
    <t>APPLICABLE LAW.  EXCEPT WHEN OTHERWISE STATED IN WRITING THE COPYRIGHT</t>
  </si>
  <si>
    <t>HOLDERS AND/OR OTHER PARTIES PROVIDE THE PROGRAM "AS IS" WITHOUT WARRANTY</t>
  </si>
  <si>
    <t>OF ANY KIND, EITHER EXPRESSED OR IMPLIED, INCLUDING, BUT NOT LIMITED TO,</t>
  </si>
  <si>
    <t>THE IMPLIED WARRANTIES OF MERCHANTABILITY AND FITNESS FOR A PARTICULAR</t>
  </si>
  <si>
    <t>PURPOSE.  THE ENTIRE RISK AS TO THE QUALITY AND PERFORMANCE OF THE PROGRAM</t>
  </si>
  <si>
    <t>IS WITH YOU.  SHOULD THE PROGRAM PROVE DEFECTIVE, YOU ASSUME THE COST OF</t>
  </si>
  <si>
    <t>ALL NECESSARY SERVICING, REPAIR OR CORRECTION.</t>
  </si>
  <si>
    <t xml:space="preserve">  16. Limitation of Liability.</t>
  </si>
  <si>
    <t xml:space="preserve">  IN NO EVENT UNLESS REQUIRED BY APPLICABLE LAW OR AGREED TO IN WRITING</t>
  </si>
  <si>
    <t>WILL ANY COPYRIGHT HOLDER, OR ANY OTHER PARTY WHO MODIFIES AND/OR CONVEYS</t>
  </si>
  <si>
    <t>THE PROGRAM AS PERMITTED ABOVE, BE LIABLE TO YOU FOR DAMAGES, INCLUDING ANY</t>
  </si>
  <si>
    <t>GENERAL, SPECIAL, INCIDENTAL OR CONSEQUENTIAL DAMAGES ARISING OUT OF THE</t>
  </si>
  <si>
    <t>USE OR INABILITY TO USE THE PROGRAM (INCLUDING BUT NOT LIMITED TO LOSS OF</t>
  </si>
  <si>
    <t>DATA OR DATA BEING RENDERED INACCURATE OR LOSSES SUSTAINED BY YOU OR THIRD</t>
  </si>
  <si>
    <t>PARTIES OR A FAILURE OF THE PROGRAM TO OPERATE WITH ANY OTHER PROGRAMS),</t>
  </si>
  <si>
    <t>EVEN IF SUCH HOLDER OR OTHER PARTY HAS BEEN ADVISED OF THE POSSIBILITY OF</t>
  </si>
  <si>
    <t>SUCH DAMAGES.</t>
  </si>
  <si>
    <t xml:space="preserve">  17. Interpretation of Sections 15 and 16.</t>
  </si>
  <si>
    <t xml:space="preserve">  If the disclaimer of warranty and limitation of liability provided</t>
  </si>
  <si>
    <t>above cannot be given local legal effect according to their terms,</t>
  </si>
  <si>
    <t>reviewing courts shall apply local law that most closely approximates</t>
  </si>
  <si>
    <t>an absolute waiver of all civil liability in connection with the</t>
  </si>
  <si>
    <t>Program, unless a warranty or assumption of liability accompanies a</t>
  </si>
  <si>
    <t>copy of the Program in return for a fee.</t>
  </si>
  <si>
    <t xml:space="preserve">                     END OF TERMS AND CONDITIONS</t>
  </si>
  <si>
    <t>Date</t>
  </si>
  <si>
    <t>Version</t>
  </si>
  <si>
    <t>Description</t>
  </si>
  <si>
    <t>0.1</t>
  </si>
  <si>
    <t>Created decsion tree for Covid-19 vaccination analysis</t>
  </si>
  <si>
    <r>
      <t xml:space="preserve">Download more FREE </t>
    </r>
    <r>
      <rPr>
        <b/>
        <u/>
        <sz val="11"/>
        <color theme="10"/>
        <rFont val="Calibri"/>
        <family val="2"/>
        <scheme val="minor"/>
      </rPr>
      <t>Statistical PERT®</t>
    </r>
    <r>
      <rPr>
        <u/>
        <sz val="11"/>
        <color theme="10"/>
        <rFont val="Calibri"/>
        <family val="2"/>
        <scheme val="minor"/>
      </rPr>
      <t xml:space="preserve"> templates at https://www.statisticalpert.com</t>
    </r>
  </si>
  <si>
    <r>
      <t xml:space="preserve">Watch a Pluralsight course on </t>
    </r>
    <r>
      <rPr>
        <b/>
        <u/>
        <sz val="11"/>
        <color theme="10"/>
        <rFont val="Calibri"/>
        <family val="2"/>
        <scheme val="minor"/>
      </rPr>
      <t xml:space="preserve">Statistical PERT® </t>
    </r>
    <r>
      <rPr>
        <b/>
        <i/>
        <u/>
        <sz val="11"/>
        <color theme="10"/>
        <rFont val="Calibri"/>
        <family val="2"/>
        <scheme val="minor"/>
      </rPr>
      <t>Normal Edition</t>
    </r>
  </si>
  <si>
    <t xml:space="preserve">Watch Statistical PERT videos on YouTube </t>
  </si>
  <si>
    <t>Connect with or follow William W. Davis on LinkedIn</t>
  </si>
  <si>
    <t>Subscribe to the SPERT® newsletter for monthly tips, free webinars, and new release notifications</t>
  </si>
  <si>
    <t>GNU General Public License as published by the Free Software Foundation, either version 3 of the License,</t>
  </si>
  <si>
    <t>On both verbatim and modified copies of this file, you must always retain the original copyright notice,</t>
  </si>
  <si>
    <t>including the author's name, copyright year, and a notice that this file is licensed under the GNU General Public License.</t>
  </si>
  <si>
    <t>This file is distributed in the hope that it will be useful, but WITHOUT ANY WARRANTY;</t>
  </si>
  <si>
    <t xml:space="preserve">without even the implied warranty of MERCHANTABILITY or FITNESS FOR A PARTICULAR PURPOSE.  </t>
  </si>
  <si>
    <t>See the GNU General Public License for more details (https://www.gnu.org/licenses/).</t>
  </si>
  <si>
    <t>this spreadsheet in any material way, please remove this trademarked names from the modified spreadsheet.</t>
  </si>
  <si>
    <t>Decision Tree Analysis</t>
  </si>
  <si>
    <t>Based upon your inputs for the risk probabiities and</t>
  </si>
  <si>
    <t>Choose values that represent the relative impact of these different risk events. Your own death should be the maximum value.</t>
  </si>
  <si>
    <r>
      <t xml:space="preserve">Impact of </t>
    </r>
    <r>
      <rPr>
        <b/>
        <sz val="11"/>
        <color theme="1"/>
        <rFont val="Calibri"/>
        <family val="2"/>
        <scheme val="minor"/>
      </rPr>
      <t>your death</t>
    </r>
    <r>
      <rPr>
        <sz val="11"/>
        <color theme="1"/>
        <rFont val="Calibri"/>
        <family val="2"/>
        <scheme val="minor"/>
      </rPr>
      <t xml:space="preserve"> because of Covid-19</t>
    </r>
  </si>
  <si>
    <t>Enter the probability of each risk event occurring (between 0% and 100%)</t>
  </si>
  <si>
    <r>
      <t xml:space="preserve">Impact to </t>
    </r>
    <r>
      <rPr>
        <b/>
        <sz val="11"/>
        <color theme="1"/>
        <rFont val="Calibri"/>
        <family val="2"/>
        <scheme val="minor"/>
      </rPr>
      <t>your family, friends &amp; society</t>
    </r>
    <r>
      <rPr>
        <sz val="11"/>
        <color theme="1"/>
        <rFont val="Calibri"/>
        <family val="2"/>
        <scheme val="minor"/>
      </rPr>
      <t xml:space="preserve"> from contracting Covid-19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</si>
  <si>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hospitalization</t>
    </r>
  </si>
  <si>
    <r>
      <t xml:space="preserve">Impact of your </t>
    </r>
    <r>
      <rPr>
        <b/>
        <sz val="11"/>
        <color theme="1"/>
        <rFont val="Calibri"/>
        <family val="2"/>
        <scheme val="minor"/>
      </rPr>
      <t>severe, long-term effects</t>
    </r>
    <r>
      <rPr>
        <sz val="11"/>
        <color theme="1"/>
        <rFont val="Calibri"/>
        <family val="2"/>
        <scheme val="minor"/>
      </rPr>
      <t xml:space="preserve"> </t>
    </r>
    <r>
      <rPr>
        <u/>
        <sz val="11"/>
        <color theme="1"/>
        <rFont val="Calibri"/>
        <family val="2"/>
        <scheme val="minor"/>
      </rPr>
      <t>either</t>
    </r>
    <r>
      <rPr>
        <sz val="11"/>
        <color theme="1"/>
        <rFont val="Calibri"/>
        <family val="2"/>
        <scheme val="minor"/>
      </rPr>
      <t xml:space="preserve"> from Covid-19 </t>
    </r>
    <r>
      <rPr>
        <u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the Covid-19 vaccine</t>
    </r>
  </si>
  <si>
    <r>
      <rPr>
        <b/>
        <sz val="14"/>
        <color rgb="FFC00000"/>
        <rFont val="Calibri"/>
        <family val="2"/>
        <scheme val="minor"/>
      </rPr>
      <t>Sagacity</t>
    </r>
    <r>
      <rPr>
        <sz val="14"/>
        <color rgb="FFC00000"/>
        <rFont val="Calibri"/>
        <family val="2"/>
        <scheme val="minor"/>
      </rPr>
      <t xml:space="preserve">™ </t>
    </r>
    <r>
      <rPr>
        <i/>
        <sz val="14"/>
        <color rgb="FFC00000"/>
        <rFont val="Calibri"/>
        <family val="2"/>
        <scheme val="minor"/>
      </rPr>
      <t>Simple Edition</t>
    </r>
    <r>
      <rPr>
        <i/>
        <sz val="14"/>
        <color rgb="FFF1592A"/>
        <rFont val="Calibri"/>
        <family val="2"/>
        <scheme val="minor"/>
      </rPr>
      <t xml:space="preserve"> </t>
    </r>
    <r>
      <rPr>
        <i/>
        <sz val="14"/>
        <color theme="1" tint="0.499984740745262"/>
        <rFont val="Calibri"/>
        <family val="2"/>
        <scheme val="minor"/>
      </rPr>
      <t>Change Log</t>
    </r>
  </si>
  <si>
    <t>Sagacity™ is a free spreadsheet file; you can redistribute it and/or modify it under the terms of the</t>
  </si>
  <si>
    <t>Probability of dying from Covid-19</t>
  </si>
  <si>
    <t>or (at your option) any later version.  Sagacity™ is a non-federally-registered trademark.  If you modify</t>
  </si>
  <si>
    <r>
      <t>Sagacity</t>
    </r>
    <r>
      <rPr>
        <sz val="18"/>
        <color rgb="FFC00000"/>
        <rFont val="Calibri"/>
        <family val="2"/>
        <scheme val="minor"/>
      </rPr>
      <t>™</t>
    </r>
    <r>
      <rPr>
        <b/>
        <sz val="18"/>
        <color rgb="FFC00000"/>
        <rFont val="Calibri"/>
        <family val="2"/>
        <scheme val="minor"/>
      </rPr>
      <t xml:space="preserve"> </t>
    </r>
    <r>
      <rPr>
        <i/>
        <sz val="18"/>
        <color rgb="FFC00000"/>
        <rFont val="Calibri"/>
        <family val="2"/>
        <scheme val="minor"/>
      </rPr>
      <t>Simple Edition</t>
    </r>
    <r>
      <rPr>
        <b/>
        <i/>
        <sz val="18"/>
        <color theme="0" tint="-0.499984740745262"/>
        <rFont val="Calibri"/>
        <family val="2"/>
        <scheme val="minor"/>
      </rPr>
      <t xml:space="preserve"> </t>
    </r>
    <r>
      <rPr>
        <i/>
        <sz val="16"/>
        <color theme="0" tint="-0.499984740745262"/>
        <rFont val="Calibri"/>
        <family val="2"/>
        <scheme val="minor"/>
      </rPr>
      <t>for Covid-19 Vaccination Risk Analysis</t>
    </r>
  </si>
  <si>
    <t>Get Covid-19</t>
  </si>
  <si>
    <t>You get vaccinated, catch Covid-19, get hospitalized, and die</t>
  </si>
  <si>
    <t>You get vaccinated, catch Covid-19, get hospitalized, then suffer severe, long-term effects after recovery (from either Covid OR the vaccine)</t>
  </si>
  <si>
    <t>You get vaccinated, catch Covid-19, get hospitalized, but do not suffer severe, long-term effects after recovery (from either Covid OR the vaccine)</t>
  </si>
  <si>
    <t>You get vaccinated, catch Covid-19, recover at home, but suffer severe, long-term effects after recovery (from either Covid OR the vaccine)</t>
  </si>
  <si>
    <t>You get vaccinated, catch Covid-19, recover at home, and do not suffer severe, long-term effects after recovery (from either Covid OR the vaccine)</t>
  </si>
  <si>
    <t>You get vaccinated, do not catch Covid-19, but you suffer severe, long-term effects from the vaccine</t>
  </si>
  <si>
    <t>You get vaccinated, do not catch Covid-19, and do not suffer severe, long-term effects from the vaccine</t>
  </si>
  <si>
    <t>You don't get vaccinated, catch Covid-19, get hospitalized, and die</t>
  </si>
  <si>
    <t>You don't get vaccinated, catch Covid-19, get hospitalized, and suffer severe, long-term effects after recovery</t>
  </si>
  <si>
    <t>You don't get vaccinated, catch Covid-19, get hospitalized, but you do not suffer severe, long-term effects after recovery</t>
  </si>
  <si>
    <t>You don't get vaccinated, catch Covid-19, recover at home, but suffer severe, long-term effects after recovery</t>
  </si>
  <si>
    <t>You don't get vaccinated, catch Covid-19, recover at home, and do not suffer severe, long-term effects after recovery</t>
  </si>
  <si>
    <t>You don't get vaccinated, and you don't catch Covid-19</t>
  </si>
  <si>
    <t>Minor tweaks, formatted decision tree table</t>
  </si>
  <si>
    <t>0.2</t>
  </si>
  <si>
    <t>the associated, relative impacts of risk events:</t>
  </si>
  <si>
    <t>Probability of contracting Covid-19 AFTER vaccinating</t>
  </si>
  <si>
    <t>decision-making about whether or not to receive any of</t>
  </si>
  <si>
    <t>the Covid-19 vaccines.</t>
  </si>
  <si>
    <t>risk assessment about your own likelihood of contracting</t>
  </si>
  <si>
    <t>Covid-19 (after vaccinating or without vaccinating), being</t>
  </si>
  <si>
    <t xml:space="preserve">hospitalized with Covid-19, dying from Covid-19, and the </t>
  </si>
  <si>
    <t>likelihood of suffering severe, long-term effects from EITHER</t>
  </si>
  <si>
    <t>Then, enter risk impact scores for four different risk events:</t>
  </si>
  <si>
    <t xml:space="preserve">   your family, friends and society</t>
  </si>
  <si>
    <r>
      <rPr>
        <b/>
        <sz val="11"/>
        <color rgb="FFC00000"/>
        <rFont val="Calibri"/>
        <family val="2"/>
        <scheme val="minor"/>
      </rPr>
      <t>Purpose: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This spreadsheet is intended to inform your</t>
    </r>
  </si>
  <si>
    <r>
      <rPr>
        <b/>
        <sz val="11"/>
        <color rgb="FFC00000"/>
        <rFont val="Calibri"/>
        <family val="2"/>
        <scheme val="minor"/>
      </rPr>
      <t>Instructions: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Use high-quality research sources to inform your </t>
    </r>
  </si>
  <si>
    <t>Covid-19 OR from receiving a Covid-19 vaccination.</t>
  </si>
  <si>
    <r>
      <t xml:space="preserve">- </t>
    </r>
    <r>
      <rPr>
        <b/>
        <sz val="11"/>
        <color theme="1"/>
        <rFont val="Calibri"/>
        <family val="2"/>
        <scheme val="minor"/>
      </rPr>
      <t>Dying</t>
    </r>
    <r>
      <rPr>
        <sz val="11"/>
        <color theme="1"/>
        <rFont val="Calibri"/>
        <family val="2"/>
        <scheme val="minor"/>
      </rPr>
      <t xml:space="preserve"> from Covid-19 </t>
    </r>
    <r>
      <rPr>
        <i/>
        <sz val="11"/>
        <color theme="1"/>
        <rFont val="Calibri"/>
        <family val="2"/>
        <scheme val="minor"/>
      </rPr>
      <t>(a worst-case, maximum score)</t>
    </r>
  </si>
  <si>
    <r>
      <t>-</t>
    </r>
    <r>
      <rPr>
        <b/>
        <sz val="11"/>
        <color theme="1"/>
        <rFont val="Calibri"/>
        <family val="2"/>
        <scheme val="minor"/>
      </rPr>
      <t xml:space="preserve"> Getting infected</t>
    </r>
    <r>
      <rPr>
        <sz val="11"/>
        <color theme="1"/>
        <rFont val="Calibri"/>
        <family val="2"/>
        <scheme val="minor"/>
      </rPr>
      <t xml:space="preserve"> with Covid-19 and exposing that virus to</t>
    </r>
  </si>
  <si>
    <r>
      <t xml:space="preserve">- </t>
    </r>
    <r>
      <rPr>
        <b/>
        <sz val="11"/>
        <color theme="1"/>
        <rFont val="Calibri"/>
        <family val="2"/>
        <scheme val="minor"/>
      </rPr>
      <t>Getting hospitalized</t>
    </r>
    <r>
      <rPr>
        <sz val="11"/>
        <color theme="1"/>
        <rFont val="Calibri"/>
        <family val="2"/>
        <scheme val="minor"/>
      </rPr>
      <t xml:space="preserve"> with Covid-19 </t>
    </r>
    <r>
      <rPr>
        <i/>
        <sz val="11"/>
        <color theme="1"/>
        <rFont val="Calibri"/>
        <family val="2"/>
        <scheme val="minor"/>
      </rPr>
      <t>(and recovering)</t>
    </r>
  </si>
  <si>
    <r>
      <t xml:space="preserve">- </t>
    </r>
    <r>
      <rPr>
        <b/>
        <sz val="11"/>
        <color theme="1"/>
        <rFont val="Calibri"/>
        <family val="2"/>
        <scheme val="minor"/>
      </rPr>
      <t>Having a severe, long-term effect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(from Covid-19 OR the </t>
    </r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</si>
  <si>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Covid-19 vaccination)</t>
    </r>
  </si>
  <si>
    <r>
      <rPr>
        <b/>
        <i/>
        <sz val="11"/>
        <color rgb="FFC00000"/>
        <rFont val="Calibri"/>
        <family val="2"/>
        <scheme val="minor"/>
      </rPr>
      <t>Your death creates a maximum impact score</t>
    </r>
    <r>
      <rPr>
        <i/>
        <sz val="11"/>
        <color rgb="FFC00000"/>
        <rFont val="Calibri"/>
        <family val="2"/>
        <scheme val="minor"/>
      </rPr>
      <t>. All other risk</t>
    </r>
  </si>
  <si>
    <t>events are lower scores relative to you dying from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</si>
</sst>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0%"/>
    <numFmt numFmtId="166" formatCode="0.00000"/>
    <numFmt numFmtId="167" formatCode="m/d/yy;@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.5"/>
      <color theme="1"/>
      <name val="Courier New"/>
      <family val="3"/>
    </font>
    <font>
      <i/>
      <sz val="14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sz val="10"/>
      <color theme="1" tint="0.34998626667073579"/>
      <name val="Calibri"/>
      <family val="2"/>
    </font>
    <font>
      <u/>
      <sz val="10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i/>
      <sz val="14"/>
      <color rgb="FFF1592A"/>
      <name val="Calibri"/>
      <family val="2"/>
      <scheme val="minor"/>
    </font>
    <font>
      <i/>
      <sz val="14"/>
      <color rgb="FFC00000"/>
      <name val="Calibri"/>
      <family val="2"/>
      <scheme val="minor"/>
    </font>
    <font>
      <b/>
      <i/>
      <sz val="18"/>
      <color theme="0" tint="-0.499984740745262"/>
      <name val="Calibri"/>
      <family val="2"/>
      <scheme val="minor"/>
    </font>
    <font>
      <i/>
      <sz val="16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64" fontId="7" fillId="0" borderId="0" xfId="1" applyNumberFormat="1" applyFont="1" applyAlignment="1">
      <alignment horizontal="right"/>
    </xf>
    <xf numFmtId="164" fontId="7" fillId="0" borderId="0" xfId="1" applyNumberFormat="1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" fontId="7" fillId="0" borderId="0" xfId="0" applyNumberFormat="1" applyFont="1"/>
    <xf numFmtId="165" fontId="7" fillId="0" borderId="0" xfId="0" applyNumberFormat="1" applyFont="1"/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8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indent="3"/>
    </xf>
    <xf numFmtId="0" fontId="3" fillId="7" borderId="0" xfId="0" applyFont="1" applyFill="1" applyAlignment="1">
      <alignment horizontal="left" vertical="top"/>
    </xf>
    <xf numFmtId="49" fontId="0" fillId="0" borderId="1" xfId="0" applyNumberFormat="1" applyBorder="1" applyAlignment="1">
      <alignment horizontal="center"/>
    </xf>
    <xf numFmtId="167" fontId="2" fillId="8" borderId="1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7" fontId="0" fillId="9" borderId="1" xfId="0" applyNumberFormat="1" applyFill="1" applyBorder="1"/>
    <xf numFmtId="49" fontId="0" fillId="9" borderId="1" xfId="0" applyNumberFormat="1" applyFill="1" applyBorder="1" applyAlignment="1">
      <alignment horizontal="center"/>
    </xf>
    <xf numFmtId="0" fontId="0" fillId="9" borderId="1" xfId="0" applyFill="1" applyBorder="1"/>
    <xf numFmtId="167" fontId="0" fillId="0" borderId="1" xfId="0" applyNumberFormat="1" applyBorder="1"/>
    <xf numFmtId="0" fontId="0" fillId="7" borderId="0" xfId="0" applyFill="1"/>
    <xf numFmtId="0" fontId="14" fillId="7" borderId="0" xfId="0" applyFont="1" applyFill="1" applyAlignment="1">
      <alignment horizontal="left"/>
    </xf>
    <xf numFmtId="166" fontId="16" fillId="0" borderId="0" xfId="0" applyNumberFormat="1" applyFont="1" applyAlignment="1">
      <alignment horizontal="center"/>
    </xf>
    <xf numFmtId="0" fontId="19" fillId="0" borderId="0" xfId="0" applyFont="1"/>
    <xf numFmtId="0" fontId="11" fillId="7" borderId="0" xfId="0" applyFont="1" applyFill="1" applyAlignment="1">
      <alignment horizontal="left" indent="1"/>
    </xf>
    <xf numFmtId="0" fontId="10" fillId="7" borderId="0" xfId="2" applyFill="1" applyAlignment="1">
      <alignment horizontal="left" indent="1"/>
    </xf>
    <xf numFmtId="0" fontId="14" fillId="7" borderId="0" xfId="0" applyFont="1" applyFill="1" applyAlignment="1">
      <alignment horizontal="left" indent="1"/>
    </xf>
    <xf numFmtId="0" fontId="15" fillId="7" borderId="0" xfId="2" applyFont="1" applyFill="1" applyAlignment="1">
      <alignment horizontal="left" indent="1"/>
    </xf>
    <xf numFmtId="165" fontId="7" fillId="4" borderId="7" xfId="0" applyNumberFormat="1" applyFont="1" applyFill="1" applyBorder="1"/>
    <xf numFmtId="1" fontId="7" fillId="5" borderId="0" xfId="0" applyNumberFormat="1" applyFont="1" applyFill="1" applyBorder="1"/>
    <xf numFmtId="166" fontId="7" fillId="5" borderId="0" xfId="0" applyNumberFormat="1" applyFont="1" applyFill="1" applyBorder="1"/>
    <xf numFmtId="0" fontId="0" fillId="6" borderId="8" xfId="0" applyFill="1" applyBorder="1"/>
    <xf numFmtId="0" fontId="0" fillId="5" borderId="0" xfId="0" applyFill="1" applyBorder="1"/>
    <xf numFmtId="0" fontId="0" fillId="3" borderId="8" xfId="0" applyFill="1" applyBorder="1"/>
    <xf numFmtId="1" fontId="7" fillId="4" borderId="9" xfId="0" applyNumberFormat="1" applyFont="1" applyFill="1" applyBorder="1"/>
    <xf numFmtId="1" fontId="7" fillId="5" borderId="10" xfId="0" applyNumberFormat="1" applyFont="1" applyFill="1" applyBorder="1"/>
    <xf numFmtId="165" fontId="7" fillId="4" borderId="15" xfId="0" applyNumberFormat="1" applyFont="1" applyFill="1" applyBorder="1"/>
    <xf numFmtId="1" fontId="7" fillId="5" borderId="2" xfId="0" applyNumberFormat="1" applyFont="1" applyFill="1" applyBorder="1"/>
    <xf numFmtId="1" fontId="7" fillId="4" borderId="17" xfId="0" applyNumberFormat="1" applyFont="1" applyFill="1" applyBorder="1"/>
    <xf numFmtId="1" fontId="7" fillId="5" borderId="3" xfId="0" applyNumberFormat="1" applyFont="1" applyFill="1" applyBorder="1"/>
    <xf numFmtId="0" fontId="0" fillId="5" borderId="3" xfId="0" applyFill="1" applyBorder="1"/>
    <xf numFmtId="0" fontId="0" fillId="5" borderId="2" xfId="0" applyFill="1" applyBorder="1"/>
    <xf numFmtId="0" fontId="0" fillId="12" borderId="17" xfId="0" applyFill="1" applyBorder="1"/>
    <xf numFmtId="0" fontId="0" fillId="12" borderId="3" xfId="0" applyFill="1" applyBorder="1"/>
    <xf numFmtId="0" fontId="0" fillId="12" borderId="18" xfId="0" applyFill="1" applyBorder="1"/>
    <xf numFmtId="1" fontId="7" fillId="12" borderId="3" xfId="0" applyNumberFormat="1" applyFont="1" applyFill="1" applyBorder="1"/>
    <xf numFmtId="165" fontId="7" fillId="12" borderId="17" xfId="0" applyNumberFormat="1" applyFont="1" applyFill="1" applyBorder="1"/>
    <xf numFmtId="1" fontId="7" fillId="12" borderId="17" xfId="0" applyNumberFormat="1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1" xfId="0" applyFill="1" applyBorder="1"/>
    <xf numFmtId="0" fontId="2" fillId="13" borderId="13" xfId="0" applyFont="1" applyFill="1" applyBorder="1" applyAlignment="1">
      <alignment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6" fillId="4" borderId="5" xfId="0" applyFont="1" applyFill="1" applyBorder="1"/>
    <xf numFmtId="0" fontId="0" fillId="4" borderId="5" xfId="0" applyFill="1" applyBorder="1"/>
    <xf numFmtId="0" fontId="0" fillId="4" borderId="6" xfId="0" applyFill="1" applyBorder="1"/>
    <xf numFmtId="164" fontId="4" fillId="11" borderId="7" xfId="0" applyNumberFormat="1" applyFont="1" applyFill="1" applyBorder="1"/>
    <xf numFmtId="0" fontId="0" fillId="5" borderId="8" xfId="0" applyFill="1" applyBorder="1"/>
    <xf numFmtId="164" fontId="4" fillId="11" borderId="9" xfId="0" applyNumberFormat="1" applyFont="1" applyFill="1" applyBorder="1"/>
    <xf numFmtId="0" fontId="0" fillId="5" borderId="10" xfId="0" applyFill="1" applyBorder="1"/>
    <xf numFmtId="0" fontId="0" fillId="5" borderId="11" xfId="0" applyFill="1" applyBorder="1"/>
    <xf numFmtId="1" fontId="4" fillId="11" borderId="7" xfId="0" applyNumberFormat="1" applyFont="1" applyFill="1" applyBorder="1"/>
    <xf numFmtId="0" fontId="0" fillId="10" borderId="0" xfId="0" applyFill="1" applyBorder="1"/>
    <xf numFmtId="0" fontId="0" fillId="10" borderId="8" xfId="0" applyFill="1" applyBorder="1"/>
    <xf numFmtId="1" fontId="4" fillId="11" borderId="9" xfId="0" applyNumberFormat="1" applyFont="1" applyFill="1" applyBorder="1"/>
    <xf numFmtId="0" fontId="0" fillId="10" borderId="10" xfId="0" applyFill="1" applyBorder="1"/>
    <xf numFmtId="0" fontId="0" fillId="10" borderId="11" xfId="0" applyFill="1" applyBorder="1"/>
    <xf numFmtId="0" fontId="2" fillId="0" borderId="0" xfId="0" applyFont="1"/>
    <xf numFmtId="0" fontId="0" fillId="0" borderId="0" xfId="0" quotePrefix="1"/>
    <xf numFmtId="0" fontId="29" fillId="0" borderId="0" xfId="0" applyFont="1"/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17" fillId="10" borderId="7" xfId="0" applyFont="1" applyFill="1" applyBorder="1" applyAlignment="1">
      <alignment horizontal="center" vertical="center"/>
    </xf>
    <xf numFmtId="0" fontId="17" fillId="10" borderId="0" xfId="0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0" fontId="17" fillId="10" borderId="9" xfId="0" applyFont="1" applyFill="1" applyBorder="1" applyAlignment="1">
      <alignment horizontal="center" vertical="center"/>
    </xf>
    <xf numFmtId="0" fontId="17" fillId="10" borderId="10" xfId="0" applyFont="1" applyFill="1" applyBorder="1" applyAlignment="1">
      <alignment horizontal="center" vertical="center"/>
    </xf>
    <xf numFmtId="0" fontId="17" fillId="10" borderId="1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344251</xdr:colOff>
      <xdr:row>22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762BCA-0608-4583-B2C8-2FDB6D27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59451" cy="4283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17</xdr:row>
      <xdr:rowOff>28576</xdr:rowOff>
    </xdr:from>
    <xdr:to>
      <xdr:col>1</xdr:col>
      <xdr:colOff>600075</xdr:colOff>
      <xdr:row>27</xdr:row>
      <xdr:rowOff>172357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266A7E0-5600-4BAE-AC6B-63BFCB28AF26}"/>
            </a:ext>
          </a:extLst>
        </xdr:cNvPr>
        <xdr:cNvCxnSpPr/>
      </xdr:nvCxnSpPr>
      <xdr:spPr>
        <a:xfrm flipV="1">
          <a:off x="1016000" y="3239862"/>
          <a:ext cx="604611" cy="2003424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1016000</xdr:colOff>
      <xdr:row>28</xdr:row>
      <xdr:rowOff>172357</xdr:rowOff>
    </xdr:from>
    <xdr:to>
      <xdr:col>2</xdr:col>
      <xdr:colOff>13608</xdr:colOff>
      <xdr:row>41</xdr:row>
      <xdr:rowOff>181428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D4AF4E8-D684-4582-9E6C-EAFF01E582ED}"/>
            </a:ext>
          </a:extLst>
        </xdr:cNvPr>
        <xdr:cNvCxnSpPr/>
      </xdr:nvCxnSpPr>
      <xdr:spPr>
        <a:xfrm>
          <a:off x="1016000" y="5429250"/>
          <a:ext cx="625929" cy="24266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918936</xdr:colOff>
      <xdr:row>9</xdr:row>
      <xdr:rowOff>18143</xdr:rowOff>
    </xdr:from>
    <xdr:to>
      <xdr:col>3</xdr:col>
      <xdr:colOff>598714</xdr:colOff>
      <xdr:row>16</xdr:row>
      <xdr:rowOff>11794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E51B13A-73F9-40AB-923E-2A71B9EAD2EB}"/>
            </a:ext>
          </a:extLst>
        </xdr:cNvPr>
        <xdr:cNvCxnSpPr/>
      </xdr:nvCxnSpPr>
      <xdr:spPr>
        <a:xfrm flipV="1">
          <a:off x="2547257" y="1741714"/>
          <a:ext cx="627743" cy="129540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4535</xdr:colOff>
      <xdr:row>16</xdr:row>
      <xdr:rowOff>181429</xdr:rowOff>
    </xdr:from>
    <xdr:to>
      <xdr:col>4</xdr:col>
      <xdr:colOff>27215</xdr:colOff>
      <xdr:row>23</xdr:row>
      <xdr:rowOff>181429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A0081E6-D05B-46BE-BD13-8BD3F8B6BB35}"/>
            </a:ext>
          </a:extLst>
        </xdr:cNvPr>
        <xdr:cNvCxnSpPr/>
      </xdr:nvCxnSpPr>
      <xdr:spPr>
        <a:xfrm>
          <a:off x="2580821" y="3206750"/>
          <a:ext cx="630465" cy="130175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</xdr:row>
      <xdr:rowOff>16329</xdr:rowOff>
    </xdr:from>
    <xdr:to>
      <xdr:col>6</xdr:col>
      <xdr:colOff>7257</xdr:colOff>
      <xdr:row>7</xdr:row>
      <xdr:rowOff>181428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98F88B1-DE15-42FE-A960-B8BB2A26FC28}"/>
            </a:ext>
          </a:extLst>
        </xdr:cNvPr>
        <xdr:cNvCxnSpPr/>
      </xdr:nvCxnSpPr>
      <xdr:spPr>
        <a:xfrm flipV="1">
          <a:off x="4145643" y="624115"/>
          <a:ext cx="601435" cy="908956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929822</xdr:colOff>
      <xdr:row>8</xdr:row>
      <xdr:rowOff>108858</xdr:rowOff>
    </xdr:from>
    <xdr:to>
      <xdr:col>6</xdr:col>
      <xdr:colOff>4536</xdr:colOff>
      <xdr:row>8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FAC8317-A2E8-4AD8-A631-0C58F626E3EF}"/>
            </a:ext>
          </a:extLst>
        </xdr:cNvPr>
        <xdr:cNvCxnSpPr/>
      </xdr:nvCxnSpPr>
      <xdr:spPr>
        <a:xfrm flipV="1">
          <a:off x="4113893" y="1646465"/>
          <a:ext cx="630464" cy="18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8</xdr:row>
      <xdr:rowOff>181429</xdr:rowOff>
    </xdr:from>
    <xdr:to>
      <xdr:col>5</xdr:col>
      <xdr:colOff>594178</xdr:colOff>
      <xdr:row>16</xdr:row>
      <xdr:rowOff>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9CA19B8-6355-4B79-B594-8A9507FFC054}"/>
            </a:ext>
          </a:extLst>
        </xdr:cNvPr>
        <xdr:cNvCxnSpPr/>
      </xdr:nvCxnSpPr>
      <xdr:spPr>
        <a:xfrm>
          <a:off x="4122964" y="1719036"/>
          <a:ext cx="603250" cy="130628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9071</xdr:colOff>
      <xdr:row>6</xdr:row>
      <xdr:rowOff>184151</xdr:rowOff>
    </xdr:from>
    <xdr:to>
      <xdr:col>8</xdr:col>
      <xdr:colOff>52614</xdr:colOff>
      <xdr:row>8</xdr:row>
      <xdr:rowOff>9072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A9D7455-DA23-499A-A272-F6C79CA029F4}"/>
            </a:ext>
          </a:extLst>
        </xdr:cNvPr>
        <xdr:cNvCxnSpPr/>
      </xdr:nvCxnSpPr>
      <xdr:spPr>
        <a:xfrm flipV="1">
          <a:off x="5973535" y="1349830"/>
          <a:ext cx="651329" cy="1968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4536</xdr:colOff>
      <xdr:row>8</xdr:row>
      <xdr:rowOff>176893</xdr:rowOff>
    </xdr:from>
    <xdr:to>
      <xdr:col>8</xdr:col>
      <xdr:colOff>22679</xdr:colOff>
      <xdr:row>10</xdr:row>
      <xdr:rowOff>9071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3499A91-5A72-4F5F-B72E-CC04FDDD0070}"/>
            </a:ext>
          </a:extLst>
        </xdr:cNvPr>
        <xdr:cNvCxnSpPr/>
      </xdr:nvCxnSpPr>
      <xdr:spPr>
        <a:xfrm>
          <a:off x="5969000" y="1714500"/>
          <a:ext cx="625929" cy="20410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1222829</xdr:colOff>
      <xdr:row>14</xdr:row>
      <xdr:rowOff>99786</xdr:rowOff>
    </xdr:from>
    <xdr:to>
      <xdr:col>8</xdr:col>
      <xdr:colOff>0</xdr:colOff>
      <xdr:row>15</xdr:row>
      <xdr:rowOff>175079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4292A27F-A0D2-4BC0-A838-EBAAA7AE7B13}"/>
            </a:ext>
          </a:extLst>
        </xdr:cNvPr>
        <xdr:cNvCxnSpPr/>
      </xdr:nvCxnSpPr>
      <xdr:spPr>
        <a:xfrm flipV="1">
          <a:off x="5962650" y="2753179"/>
          <a:ext cx="609600" cy="26125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9072</xdr:colOff>
      <xdr:row>17</xdr:row>
      <xdr:rowOff>4535</xdr:rowOff>
    </xdr:from>
    <xdr:to>
      <xdr:col>8</xdr:col>
      <xdr:colOff>18143</xdr:colOff>
      <xdr:row>18</xdr:row>
      <xdr:rowOff>113393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E50DEB4-4CAA-42DD-9CE0-5580AAF2FE03}"/>
            </a:ext>
          </a:extLst>
        </xdr:cNvPr>
        <xdr:cNvCxnSpPr/>
      </xdr:nvCxnSpPr>
      <xdr:spPr>
        <a:xfrm>
          <a:off x="5973536" y="3215821"/>
          <a:ext cx="616857" cy="2948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</xdr:colOff>
      <xdr:row>22</xdr:row>
      <xdr:rowOff>90714</xdr:rowOff>
    </xdr:from>
    <xdr:to>
      <xdr:col>6</xdr:col>
      <xdr:colOff>4536</xdr:colOff>
      <xdr:row>24</xdr:row>
      <xdr:rowOff>16328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3CCEBD2-6967-4C81-8850-60DB6B181C86}"/>
            </a:ext>
          </a:extLst>
        </xdr:cNvPr>
        <xdr:cNvCxnSpPr/>
      </xdr:nvCxnSpPr>
      <xdr:spPr>
        <a:xfrm flipV="1">
          <a:off x="4148364" y="4231821"/>
          <a:ext cx="595993" cy="29754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22678</xdr:colOff>
      <xdr:row>24</xdr:row>
      <xdr:rowOff>172358</xdr:rowOff>
    </xdr:from>
    <xdr:to>
      <xdr:col>6</xdr:col>
      <xdr:colOff>45358</xdr:colOff>
      <xdr:row>26</xdr:row>
      <xdr:rowOff>22679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FD090D9-09CC-40B0-8176-ACEFAC316081}"/>
            </a:ext>
          </a:extLst>
        </xdr:cNvPr>
        <xdr:cNvCxnSpPr/>
      </xdr:nvCxnSpPr>
      <xdr:spPr>
        <a:xfrm>
          <a:off x="4154714" y="4685394"/>
          <a:ext cx="630465" cy="222249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941615</xdr:colOff>
      <xdr:row>37</xdr:row>
      <xdr:rowOff>13608</xdr:rowOff>
    </xdr:from>
    <xdr:to>
      <xdr:col>4</xdr:col>
      <xdr:colOff>9072</xdr:colOff>
      <xdr:row>41</xdr:row>
      <xdr:rowOff>161472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0C0EEF5-537D-4EC3-94DC-153B552C60E7}"/>
            </a:ext>
          </a:extLst>
        </xdr:cNvPr>
        <xdr:cNvCxnSpPr/>
      </xdr:nvCxnSpPr>
      <xdr:spPr>
        <a:xfrm flipV="1">
          <a:off x="2569936" y="6944179"/>
          <a:ext cx="623207" cy="89172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18143</xdr:colOff>
      <xdr:row>42</xdr:row>
      <xdr:rowOff>176893</xdr:rowOff>
    </xdr:from>
    <xdr:to>
      <xdr:col>4</xdr:col>
      <xdr:colOff>0</xdr:colOff>
      <xdr:row>50</xdr:row>
      <xdr:rowOff>31750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892AD88-CF22-472D-957C-6EA41567CF07}"/>
            </a:ext>
          </a:extLst>
        </xdr:cNvPr>
        <xdr:cNvCxnSpPr/>
      </xdr:nvCxnSpPr>
      <xdr:spPr>
        <a:xfrm>
          <a:off x="2594429" y="8037286"/>
          <a:ext cx="589642" cy="1342571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13607</xdr:colOff>
      <xdr:row>31</xdr:row>
      <xdr:rowOff>22679</xdr:rowOff>
    </xdr:from>
    <xdr:to>
      <xdr:col>6</xdr:col>
      <xdr:colOff>9072</xdr:colOff>
      <xdr:row>36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3486E3-6016-427D-988C-F491B7D50264}"/>
            </a:ext>
          </a:extLst>
        </xdr:cNvPr>
        <xdr:cNvCxnSpPr/>
      </xdr:nvCxnSpPr>
      <xdr:spPr>
        <a:xfrm flipV="1">
          <a:off x="4145643" y="5837465"/>
          <a:ext cx="603250" cy="90714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938893</xdr:colOff>
      <xdr:row>36</xdr:row>
      <xdr:rowOff>90714</xdr:rowOff>
    </xdr:from>
    <xdr:to>
      <xdr:col>6</xdr:col>
      <xdr:colOff>31750</xdr:colOff>
      <xdr:row>36</xdr:row>
      <xdr:rowOff>99786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EC6D84F-4154-46E6-8A20-E145868C81D3}"/>
            </a:ext>
          </a:extLst>
        </xdr:cNvPr>
        <xdr:cNvCxnSpPr/>
      </xdr:nvCxnSpPr>
      <xdr:spPr>
        <a:xfrm>
          <a:off x="4122964" y="6835321"/>
          <a:ext cx="648607" cy="9072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7256</xdr:colOff>
      <xdr:row>37</xdr:row>
      <xdr:rowOff>11793</xdr:rowOff>
    </xdr:from>
    <xdr:to>
      <xdr:col>6</xdr:col>
      <xdr:colOff>18143</xdr:colOff>
      <xdr:row>44</xdr:row>
      <xdr:rowOff>45358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535DFCD-5BB4-4007-BED4-0012F9606663}"/>
            </a:ext>
          </a:extLst>
        </xdr:cNvPr>
        <xdr:cNvCxnSpPr/>
      </xdr:nvCxnSpPr>
      <xdr:spPr>
        <a:xfrm>
          <a:off x="4139292" y="6942364"/>
          <a:ext cx="618672" cy="1335315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1204686</xdr:colOff>
      <xdr:row>34</xdr:row>
      <xdr:rowOff>108857</xdr:rowOff>
    </xdr:from>
    <xdr:to>
      <xdr:col>7</xdr:col>
      <xdr:colOff>598715</xdr:colOff>
      <xdr:row>36</xdr:row>
      <xdr:rowOff>2722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9B8A45D-AD4F-42BE-8C55-28F34B8AB016}"/>
            </a:ext>
          </a:extLst>
        </xdr:cNvPr>
        <xdr:cNvCxnSpPr/>
      </xdr:nvCxnSpPr>
      <xdr:spPr>
        <a:xfrm flipV="1">
          <a:off x="5944507" y="6481536"/>
          <a:ext cx="618672" cy="265793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5443</xdr:colOff>
      <xdr:row>37</xdr:row>
      <xdr:rowOff>19052</xdr:rowOff>
    </xdr:from>
    <xdr:to>
      <xdr:col>8</xdr:col>
      <xdr:colOff>4536</xdr:colOff>
      <xdr:row>38</xdr:row>
      <xdr:rowOff>13607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663DEDC-610F-4C82-B97F-61BA0508FA2B}"/>
            </a:ext>
          </a:extLst>
        </xdr:cNvPr>
        <xdr:cNvCxnSpPr/>
      </xdr:nvCxnSpPr>
      <xdr:spPr>
        <a:xfrm>
          <a:off x="5969907" y="6949623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3629</xdr:colOff>
      <xdr:row>44</xdr:row>
      <xdr:rowOff>180524</xdr:rowOff>
    </xdr:from>
    <xdr:to>
      <xdr:col>8</xdr:col>
      <xdr:colOff>2722</xdr:colOff>
      <xdr:row>45</xdr:row>
      <xdr:rowOff>175079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D8004CFB-5B8D-44A3-9E84-281E9324E0AB}"/>
            </a:ext>
          </a:extLst>
        </xdr:cNvPr>
        <xdr:cNvCxnSpPr/>
      </xdr:nvCxnSpPr>
      <xdr:spPr>
        <a:xfrm>
          <a:off x="5968093" y="8412845"/>
          <a:ext cx="606879" cy="180520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1221922</xdr:colOff>
      <xdr:row>42</xdr:row>
      <xdr:rowOff>49893</xdr:rowOff>
    </xdr:from>
    <xdr:to>
      <xdr:col>8</xdr:col>
      <xdr:colOff>13607</xdr:colOff>
      <xdr:row>44</xdr:row>
      <xdr:rowOff>6352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CA3D6F-710F-4E93-B7A5-2F0E4B6431B5}"/>
            </a:ext>
          </a:extLst>
        </xdr:cNvPr>
        <xdr:cNvCxnSpPr/>
      </xdr:nvCxnSpPr>
      <xdr:spPr>
        <a:xfrm flipV="1">
          <a:off x="5961743" y="7910286"/>
          <a:ext cx="624114" cy="328387"/>
        </a:xfrm>
        <a:prstGeom prst="straightConnector1">
          <a:avLst/>
        </a:prstGeom>
        <a:ln w="38100"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youtube.com/statisticalpert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pluralsight.com/courses/estimate-projects-products" TargetMode="External"/><Relationship Id="rId1" Type="http://schemas.openxmlformats.org/officeDocument/2006/relationships/hyperlink" Target="https://www.statisticalpert.com/" TargetMode="External"/><Relationship Id="rId6" Type="http://schemas.openxmlformats.org/officeDocument/2006/relationships/hyperlink" Target="https://www.gnu.org/licenses/" TargetMode="External"/><Relationship Id="rId5" Type="http://schemas.openxmlformats.org/officeDocument/2006/relationships/hyperlink" Target="https://www.linkedin.com/in/famousdavis/" TargetMode="External"/><Relationship Id="rId4" Type="http://schemas.openxmlformats.org/officeDocument/2006/relationships/hyperlink" Target="https://www.statisticalpert.com/download-free-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7A13-E933-4564-86CB-A1CE9990B42E}">
  <dimension ref="A3:N40"/>
  <sheetViews>
    <sheetView showGridLines="0" tabSelected="1" workbookViewId="0">
      <selection activeCell="A41" sqref="A41"/>
    </sheetView>
  </sheetViews>
  <sheetFormatPr defaultRowHeight="14.75" x14ac:dyDescent="0.75"/>
  <sheetData>
    <row r="3" spans="14:14" x14ac:dyDescent="0.75">
      <c r="N3" s="78" t="s">
        <v>588</v>
      </c>
    </row>
    <row r="4" spans="14:14" x14ac:dyDescent="0.75">
      <c r="N4" t="s">
        <v>580</v>
      </c>
    </row>
    <row r="5" spans="14:14" x14ac:dyDescent="0.75">
      <c r="N5" t="s">
        <v>581</v>
      </c>
    </row>
    <row r="7" spans="14:14" x14ac:dyDescent="0.75">
      <c r="N7" s="78" t="s">
        <v>589</v>
      </c>
    </row>
    <row r="8" spans="14:14" x14ac:dyDescent="0.75">
      <c r="N8" t="s">
        <v>582</v>
      </c>
    </row>
    <row r="9" spans="14:14" x14ac:dyDescent="0.75">
      <c r="N9" t="s">
        <v>583</v>
      </c>
    </row>
    <row r="10" spans="14:14" x14ac:dyDescent="0.75">
      <c r="N10" t="s">
        <v>584</v>
      </c>
    </row>
    <row r="11" spans="14:14" x14ac:dyDescent="0.75">
      <c r="N11" t="s">
        <v>585</v>
      </c>
    </row>
    <row r="12" spans="14:14" x14ac:dyDescent="0.75">
      <c r="N12" t="s">
        <v>590</v>
      </c>
    </row>
    <row r="14" spans="14:14" x14ac:dyDescent="0.75">
      <c r="N14" t="s">
        <v>586</v>
      </c>
    </row>
    <row r="15" spans="14:14" x14ac:dyDescent="0.75">
      <c r="N15" s="79" t="s">
        <v>591</v>
      </c>
    </row>
    <row r="16" spans="14:14" x14ac:dyDescent="0.75">
      <c r="N16" s="79" t="s">
        <v>593</v>
      </c>
    </row>
    <row r="17" spans="1:14" x14ac:dyDescent="0.75">
      <c r="N17" s="79" t="s">
        <v>594</v>
      </c>
    </row>
    <row r="18" spans="1:14" x14ac:dyDescent="0.75">
      <c r="N18" s="79" t="s">
        <v>595</v>
      </c>
    </row>
    <row r="19" spans="1:14" x14ac:dyDescent="0.75">
      <c r="N19" s="79" t="s">
        <v>592</v>
      </c>
    </row>
    <row r="20" spans="1:14" x14ac:dyDescent="0.75">
      <c r="N20" s="79" t="s">
        <v>587</v>
      </c>
    </row>
    <row r="22" spans="1:14" x14ac:dyDescent="0.75">
      <c r="N22" s="80" t="s">
        <v>596</v>
      </c>
    </row>
    <row r="23" spans="1:14" x14ac:dyDescent="0.75">
      <c r="N23" s="80" t="s">
        <v>597</v>
      </c>
    </row>
    <row r="25" spans="1:14" x14ac:dyDescent="0.75">
      <c r="A25" s="31" t="str">
        <f>CONCATENATE("Version ",'Change Log'!$B$3," – © ",YEAR('Change Log'!$A$3),", William W. Davis, MSPM, PMP")</f>
        <v>Version 0.2 – © 2021, William W. Davis, MSPM, PMP</v>
      </c>
    </row>
    <row r="26" spans="1:14" x14ac:dyDescent="0.75">
      <c r="A26" s="32" t="s">
        <v>537</v>
      </c>
    </row>
    <row r="27" spans="1:14" x14ac:dyDescent="0.75">
      <c r="A27" s="32" t="s">
        <v>538</v>
      </c>
    </row>
    <row r="28" spans="1:14" x14ac:dyDescent="0.75">
      <c r="A28" s="32" t="s">
        <v>539</v>
      </c>
    </row>
    <row r="29" spans="1:14" x14ac:dyDescent="0.75">
      <c r="A29" s="32" t="s">
        <v>540</v>
      </c>
    </row>
    <row r="30" spans="1:14" x14ac:dyDescent="0.75">
      <c r="A30" s="32" t="s">
        <v>541</v>
      </c>
    </row>
    <row r="31" spans="1:14" x14ac:dyDescent="0.75">
      <c r="A31" s="33" t="s">
        <v>558</v>
      </c>
    </row>
    <row r="32" spans="1:14" x14ac:dyDescent="0.75">
      <c r="A32" s="33" t="s">
        <v>542</v>
      </c>
    </row>
    <row r="33" spans="1:1" x14ac:dyDescent="0.75">
      <c r="A33" s="33" t="s">
        <v>560</v>
      </c>
    </row>
    <row r="34" spans="1:1" x14ac:dyDescent="0.75">
      <c r="A34" s="33" t="s">
        <v>548</v>
      </c>
    </row>
    <row r="35" spans="1:1" x14ac:dyDescent="0.75">
      <c r="A35" s="33" t="s">
        <v>543</v>
      </c>
    </row>
    <row r="36" spans="1:1" x14ac:dyDescent="0.75">
      <c r="A36" s="33" t="s">
        <v>544</v>
      </c>
    </row>
    <row r="38" spans="1:1" x14ac:dyDescent="0.75">
      <c r="A38" s="33" t="s">
        <v>545</v>
      </c>
    </row>
    <row r="39" spans="1:1" x14ac:dyDescent="0.75">
      <c r="A39" s="33" t="s">
        <v>546</v>
      </c>
    </row>
    <row r="40" spans="1:1" x14ac:dyDescent="0.75">
      <c r="A40" s="34" t="s">
        <v>547</v>
      </c>
    </row>
  </sheetData>
  <hyperlinks>
    <hyperlink ref="A26" r:id="rId1" display="Download more FREE Statistical PERT templates at https://www.statisticalpert.com" xr:uid="{4AF9D1F8-0631-4DD8-BAEB-0DC3D14F2AA4}"/>
    <hyperlink ref="A27" r:id="rId2" xr:uid="{759FD136-4936-465C-9D9E-24A044D7859D}"/>
    <hyperlink ref="A28" r:id="rId3" xr:uid="{BA9C752B-341A-4076-9CC1-EEDEC270BC5A}"/>
    <hyperlink ref="A30" r:id="rId4" location="newsletter" display="Follow Statistical PERT on Twitter to learn when new updates are released" xr:uid="{008BDD1B-03D9-4E50-91AD-8858755AFA96}"/>
    <hyperlink ref="A29" r:id="rId5" display="Connect with me on LinkedIn" xr:uid="{8D0A7987-6C46-4807-B8C3-A8CE983FA1C0}"/>
    <hyperlink ref="A40" r:id="rId6" display="See the GNU General Public License for more details (http://www.gnu.org/licenses/)." xr:uid="{42006A7A-DC9F-4E36-B207-4C4C12D3C390}"/>
  </hyperlink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A8AC-38C5-4AA5-915B-063DC1788661}">
  <dimension ref="A1:M34"/>
  <sheetViews>
    <sheetView showGridLines="0" topLeftCell="A23" workbookViewId="0">
      <selection activeCell="A32" sqref="A32:A34"/>
    </sheetView>
  </sheetViews>
  <sheetFormatPr defaultRowHeight="14.75" x14ac:dyDescent="0.75"/>
  <sheetData>
    <row r="1" spans="1:13" ht="23.5" x14ac:dyDescent="1.1000000000000001">
      <c r="A1" s="30" t="s">
        <v>561</v>
      </c>
    </row>
    <row r="2" spans="1:13" ht="15.5" thickBot="1" x14ac:dyDescent="0.9"/>
    <row r="3" spans="1:13" x14ac:dyDescent="0.75">
      <c r="A3" s="63" t="s">
        <v>6</v>
      </c>
      <c r="B3" s="64" t="s">
        <v>553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x14ac:dyDescent="0.75">
      <c r="A4" s="67">
        <v>2E-3</v>
      </c>
      <c r="B4" s="39" t="s">
        <v>559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68"/>
    </row>
    <row r="5" spans="1:13" x14ac:dyDescent="0.75">
      <c r="A5" s="67">
        <v>3.6999999999999998E-2</v>
      </c>
      <c r="B5" s="39" t="s">
        <v>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68"/>
    </row>
    <row r="6" spans="1:13" x14ac:dyDescent="0.75">
      <c r="A6" s="67">
        <v>0.02</v>
      </c>
      <c r="B6" s="39" t="s">
        <v>1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68"/>
    </row>
    <row r="7" spans="1:13" x14ac:dyDescent="0.75">
      <c r="A7" s="67">
        <v>0.1</v>
      </c>
      <c r="B7" s="39" t="s">
        <v>2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68"/>
    </row>
    <row r="8" spans="1:13" x14ac:dyDescent="0.75">
      <c r="A8" s="67">
        <v>0.02</v>
      </c>
      <c r="B8" s="39" t="s">
        <v>3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68"/>
    </row>
    <row r="9" spans="1:13" x14ac:dyDescent="0.75">
      <c r="A9" s="67">
        <f>A10*0.1</f>
        <v>2.0000000000000004E-2</v>
      </c>
      <c r="B9" s="39" t="s">
        <v>579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68"/>
    </row>
    <row r="10" spans="1:13" ht="15.5" thickBot="1" x14ac:dyDescent="0.9">
      <c r="A10" s="69">
        <v>0.2</v>
      </c>
      <c r="B10" s="70" t="s">
        <v>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1"/>
    </row>
    <row r="11" spans="1:13" ht="15.5" thickBot="1" x14ac:dyDescent="0.9"/>
    <row r="12" spans="1:13" x14ac:dyDescent="0.75">
      <c r="A12" s="63" t="s">
        <v>5</v>
      </c>
      <c r="B12" s="64" t="s">
        <v>551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6"/>
    </row>
    <row r="13" spans="1:13" x14ac:dyDescent="0.75">
      <c r="A13" s="72">
        <v>1000</v>
      </c>
      <c r="B13" s="73" t="s">
        <v>552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4"/>
    </row>
    <row r="14" spans="1:13" x14ac:dyDescent="0.75">
      <c r="A14" s="72">
        <v>75</v>
      </c>
      <c r="B14" s="73" t="s">
        <v>555</v>
      </c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4"/>
    </row>
    <row r="15" spans="1:13" x14ac:dyDescent="0.75">
      <c r="A15" s="72">
        <v>333</v>
      </c>
      <c r="B15" s="73" t="s">
        <v>556</v>
      </c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4"/>
    </row>
    <row r="16" spans="1:13" ht="15.5" thickBot="1" x14ac:dyDescent="0.9">
      <c r="A16" s="75">
        <v>25</v>
      </c>
      <c r="B16" s="76" t="s">
        <v>554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7"/>
    </row>
    <row r="19" spans="1:1" x14ac:dyDescent="0.75">
      <c r="A19" s="31" t="str">
        <f>CONCATENATE("Version ",'Change Log'!$B$3," – © ",YEAR('Change Log'!$A$3),", William W. Davis, MSPM, PMP")</f>
        <v>Version 0.2 – © 2021, William W. Davis, MSPM, PMP</v>
      </c>
    </row>
    <row r="20" spans="1:1" x14ac:dyDescent="0.75">
      <c r="A20" s="32" t="s">
        <v>537</v>
      </c>
    </row>
    <row r="21" spans="1:1" x14ac:dyDescent="0.75">
      <c r="A21" s="32" t="s">
        <v>538</v>
      </c>
    </row>
    <row r="22" spans="1:1" x14ac:dyDescent="0.75">
      <c r="A22" s="32" t="s">
        <v>539</v>
      </c>
    </row>
    <row r="23" spans="1:1" x14ac:dyDescent="0.75">
      <c r="A23" s="32" t="s">
        <v>540</v>
      </c>
    </row>
    <row r="24" spans="1:1" x14ac:dyDescent="0.75">
      <c r="A24" s="32" t="s">
        <v>541</v>
      </c>
    </row>
    <row r="25" spans="1:1" x14ac:dyDescent="0.75">
      <c r="A25" s="33" t="s">
        <v>558</v>
      </c>
    </row>
    <row r="26" spans="1:1" x14ac:dyDescent="0.75">
      <c r="A26" s="33" t="s">
        <v>542</v>
      </c>
    </row>
    <row r="27" spans="1:1" x14ac:dyDescent="0.75">
      <c r="A27" s="33" t="s">
        <v>560</v>
      </c>
    </row>
    <row r="28" spans="1:1" x14ac:dyDescent="0.75">
      <c r="A28" s="33" t="s">
        <v>548</v>
      </c>
    </row>
    <row r="29" spans="1:1" x14ac:dyDescent="0.75">
      <c r="A29" s="33" t="s">
        <v>543</v>
      </c>
    </row>
    <row r="30" spans="1:1" x14ac:dyDescent="0.75">
      <c r="A30" s="33" t="s">
        <v>544</v>
      </c>
    </row>
    <row r="31" spans="1:1" x14ac:dyDescent="0.75">
      <c r="A31" s="28"/>
    </row>
    <row r="32" spans="1:1" x14ac:dyDescent="0.75">
      <c r="A32" s="33" t="s">
        <v>545</v>
      </c>
    </row>
    <row r="33" spans="1:1" x14ac:dyDescent="0.75">
      <c r="A33" s="33" t="s">
        <v>546</v>
      </c>
    </row>
    <row r="34" spans="1:1" x14ac:dyDescent="0.75">
      <c r="A34" s="34" t="s">
        <v>547</v>
      </c>
    </row>
  </sheetData>
  <hyperlinks>
    <hyperlink ref="A20" r:id="rId1" display="Download more FREE Statistical PERT templates at https://www.statisticalpert.com" xr:uid="{10380E8D-755E-4DAD-8632-9567B1AC6C48}"/>
    <hyperlink ref="A21" r:id="rId2" xr:uid="{A8F1DECC-6AC8-4C22-97E9-B73471A1A3A5}"/>
    <hyperlink ref="A22" r:id="rId3" xr:uid="{A46EAE77-DBFC-4033-B2C3-F6CBD3713CBB}"/>
    <hyperlink ref="A24" r:id="rId4" location="newsletter" display="Follow Statistical PERT on Twitter to learn when new updates are released" xr:uid="{00338C88-FD20-492B-9A15-3B66E59E2FCC}"/>
    <hyperlink ref="A23" r:id="rId5" display="Connect with me on LinkedIn" xr:uid="{C28066BF-7896-43BF-B308-1C46F52ACF23}"/>
    <hyperlink ref="A34" r:id="rId6" display="See the GNU General Public License for more details (http://www.gnu.org/licenses/)." xr:uid="{F99349DD-63F4-4B90-9D74-AC3E7827C766}"/>
  </hyperlinks>
  <pageMargins left="0.7" right="0.7" top="0.75" bottom="0.75" header="0.3" footer="0.3"/>
  <pageSetup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3ECE-B45F-4CB4-A7B2-CD0816DC0E04}">
  <dimension ref="A1:M86"/>
  <sheetViews>
    <sheetView showGridLines="0" zoomScaleNormal="100" workbookViewId="0">
      <selection activeCell="A8" sqref="A8"/>
    </sheetView>
  </sheetViews>
  <sheetFormatPr defaultRowHeight="14.75" x14ac:dyDescent="0.75"/>
  <cols>
    <col min="1" max="1" width="14.58984375" bestFit="1" customWidth="1"/>
    <col min="3" max="3" width="13.58984375" bestFit="1" customWidth="1"/>
    <col min="5" max="5" width="13.54296875" bestFit="1" customWidth="1"/>
    <col min="7" max="7" width="17.54296875" bestFit="1" customWidth="1"/>
    <col min="9" max="9" width="17.54296875" bestFit="1" customWidth="1"/>
    <col min="11" max="11" width="12.36328125" bestFit="1" customWidth="1"/>
    <col min="12" max="12" width="15.04296875" customWidth="1"/>
    <col min="13" max="13" width="120.54296875" bestFit="1" customWidth="1"/>
  </cols>
  <sheetData>
    <row r="1" spans="1:13" ht="23.5" x14ac:dyDescent="1.1000000000000001">
      <c r="A1" s="30" t="s">
        <v>561</v>
      </c>
      <c r="K1" s="60" t="s">
        <v>17</v>
      </c>
      <c r="L1" s="61" t="s">
        <v>16</v>
      </c>
      <c r="M1" s="62" t="s">
        <v>18</v>
      </c>
    </row>
    <row r="2" spans="1:13" ht="15.5" thickBot="1" x14ac:dyDescent="0.9">
      <c r="G2" s="4">
        <f>Inputs!A4</f>
        <v>2E-3</v>
      </c>
      <c r="K2" s="43">
        <f>E8*G2</f>
        <v>4.000000000000001E-5</v>
      </c>
      <c r="L2" s="44"/>
      <c r="M2" s="55"/>
    </row>
    <row r="3" spans="1:13" x14ac:dyDescent="0.75">
      <c r="A3" s="81" t="s">
        <v>549</v>
      </c>
      <c r="B3" s="82"/>
      <c r="C3" s="82"/>
      <c r="D3" s="83"/>
      <c r="G3" s="14" t="s">
        <v>9</v>
      </c>
      <c r="K3" s="35"/>
      <c r="L3" s="37">
        <f>K2*K4</f>
        <v>4.1000000000000009E-2</v>
      </c>
      <c r="M3" s="38" t="s">
        <v>563</v>
      </c>
    </row>
    <row r="4" spans="1:13" x14ac:dyDescent="0.75">
      <c r="A4" s="84" t="s">
        <v>550</v>
      </c>
      <c r="B4" s="85"/>
      <c r="C4" s="85"/>
      <c r="D4" s="86"/>
      <c r="G4" s="9">
        <f>Inputs!A13</f>
        <v>1000</v>
      </c>
      <c r="K4" s="45">
        <f>E10+G4</f>
        <v>1025</v>
      </c>
      <c r="L4" s="46"/>
      <c r="M4" s="56"/>
    </row>
    <row r="5" spans="1:13" x14ac:dyDescent="0.75">
      <c r="A5" s="84" t="s">
        <v>578</v>
      </c>
      <c r="B5" s="85"/>
      <c r="C5" s="85"/>
      <c r="D5" s="86"/>
      <c r="K5" s="49"/>
      <c r="L5" s="50"/>
      <c r="M5" s="51"/>
    </row>
    <row r="6" spans="1:13" x14ac:dyDescent="0.75">
      <c r="A6" s="87" t="str">
        <f>IF(C18&lt;C44,"You should get vaccinated","You should NOT get vaccinated")</f>
        <v>You should get vaccinated</v>
      </c>
      <c r="B6" s="88"/>
      <c r="C6" s="88"/>
      <c r="D6" s="89"/>
      <c r="I6" s="4">
        <f>Inputs!A7+Inputs!A8</f>
        <v>0.12000000000000001</v>
      </c>
      <c r="K6" s="43">
        <f>E8*G8*I6</f>
        <v>8.8800000000000017E-5</v>
      </c>
      <c r="L6" s="48"/>
      <c r="M6" s="55"/>
    </row>
    <row r="7" spans="1:13" ht="15.5" thickBot="1" x14ac:dyDescent="0.9">
      <c r="A7" s="90"/>
      <c r="B7" s="91"/>
      <c r="C7" s="91"/>
      <c r="D7" s="92"/>
      <c r="I7" s="14" t="s">
        <v>12</v>
      </c>
      <c r="K7" s="35"/>
      <c r="L7" s="37">
        <f>K6*K8</f>
        <v>3.845040000000001E-2</v>
      </c>
      <c r="M7" s="38" t="s">
        <v>564</v>
      </c>
    </row>
    <row r="8" spans="1:13" x14ac:dyDescent="0.75">
      <c r="E8" s="3">
        <f>Inputs!A9</f>
        <v>2.0000000000000004E-2</v>
      </c>
      <c r="G8" s="4">
        <f>Inputs!A5</f>
        <v>3.6999999999999998E-2</v>
      </c>
      <c r="I8" s="9">
        <f>Inputs!A15</f>
        <v>333</v>
      </c>
      <c r="K8" s="45">
        <f>E10+G10+I8</f>
        <v>433</v>
      </c>
      <c r="L8" s="46"/>
      <c r="M8" s="56"/>
    </row>
    <row r="9" spans="1:13" x14ac:dyDescent="0.75">
      <c r="E9" s="14" t="s">
        <v>562</v>
      </c>
      <c r="G9" s="14" t="s">
        <v>10</v>
      </c>
      <c r="K9" s="49"/>
      <c r="L9" s="50"/>
      <c r="M9" s="51"/>
    </row>
    <row r="10" spans="1:13" x14ac:dyDescent="0.75">
      <c r="E10" s="9">
        <f>Inputs!A16</f>
        <v>25</v>
      </c>
      <c r="G10" s="9">
        <f>Inputs!A14</f>
        <v>75</v>
      </c>
      <c r="I10" s="6">
        <f>1-I6</f>
        <v>0.88</v>
      </c>
      <c r="K10" s="43">
        <f>E8*G8*I10</f>
        <v>6.5120000000000011E-4</v>
      </c>
      <c r="L10" s="44"/>
      <c r="M10" s="55"/>
    </row>
    <row r="11" spans="1:13" x14ac:dyDescent="0.75">
      <c r="I11" s="13" t="s">
        <v>13</v>
      </c>
      <c r="K11" s="35"/>
      <c r="L11" s="37">
        <f>K10*K12</f>
        <v>6.5120000000000011E-2</v>
      </c>
      <c r="M11" s="38" t="s">
        <v>565</v>
      </c>
    </row>
    <row r="12" spans="1:13" x14ac:dyDescent="0.75">
      <c r="I12" s="5">
        <v>0</v>
      </c>
      <c r="K12" s="45">
        <f>E10+G10+I12</f>
        <v>100</v>
      </c>
      <c r="L12" s="47"/>
      <c r="M12" s="56"/>
    </row>
    <row r="13" spans="1:13" x14ac:dyDescent="0.75">
      <c r="A13" s="2"/>
      <c r="B13" s="2"/>
      <c r="C13" s="2"/>
      <c r="D13" s="2"/>
      <c r="E13" s="2"/>
      <c r="F13" s="2"/>
      <c r="H13" s="2"/>
      <c r="K13" s="49"/>
      <c r="L13" s="52"/>
      <c r="M13" s="51"/>
    </row>
    <row r="14" spans="1:13" x14ac:dyDescent="0.75">
      <c r="A14" s="2"/>
      <c r="B14" s="2"/>
      <c r="C14" s="2"/>
      <c r="D14" s="2"/>
      <c r="E14" s="2"/>
      <c r="F14" s="2"/>
      <c r="H14" s="2"/>
      <c r="I14" s="4">
        <f>Inputs!A8+Inputs!A9</f>
        <v>4.0000000000000008E-2</v>
      </c>
      <c r="J14" s="2"/>
      <c r="K14" s="43">
        <f>E8*G16*I14</f>
        <v>7.6880000000000036E-4</v>
      </c>
      <c r="L14" s="44"/>
      <c r="M14" s="55"/>
    </row>
    <row r="15" spans="1:13" x14ac:dyDescent="0.75">
      <c r="A15" s="2"/>
      <c r="B15" s="2"/>
      <c r="C15" s="2"/>
      <c r="D15" s="2"/>
      <c r="E15" s="2"/>
      <c r="F15" s="2"/>
      <c r="H15" s="2"/>
      <c r="I15" s="14" t="s">
        <v>12</v>
      </c>
      <c r="J15" s="2"/>
      <c r="K15" s="35"/>
      <c r="L15" s="37">
        <f>K14*K16</f>
        <v>0.27523040000000015</v>
      </c>
      <c r="M15" s="38" t="s">
        <v>566</v>
      </c>
    </row>
    <row r="16" spans="1:13" x14ac:dyDescent="0.75">
      <c r="A16" s="2"/>
      <c r="B16" s="2"/>
      <c r="D16" s="2"/>
      <c r="E16" s="2"/>
      <c r="F16" s="2"/>
      <c r="G16" s="3">
        <f>1-G2-G8</f>
        <v>0.96099999999999997</v>
      </c>
      <c r="H16" s="2"/>
      <c r="I16" s="9">
        <f>Inputs!A15</f>
        <v>333</v>
      </c>
      <c r="J16" s="2"/>
      <c r="K16" s="45">
        <f>E10+G18+I16</f>
        <v>358</v>
      </c>
      <c r="L16" s="46"/>
      <c r="M16" s="56"/>
    </row>
    <row r="17" spans="1:13" x14ac:dyDescent="0.75">
      <c r="A17" s="2"/>
      <c r="B17" s="2"/>
      <c r="C17" s="12" t="s">
        <v>8</v>
      </c>
      <c r="D17" s="2"/>
      <c r="E17" s="2"/>
      <c r="F17" s="2"/>
      <c r="G17" s="13" t="s">
        <v>11</v>
      </c>
      <c r="H17" s="2"/>
      <c r="J17" s="2"/>
      <c r="K17" s="53"/>
      <c r="L17" s="52"/>
      <c r="M17" s="51"/>
    </row>
    <row r="18" spans="1:13" x14ac:dyDescent="0.75">
      <c r="A18" s="2"/>
      <c r="B18" s="2"/>
      <c r="C18" s="29">
        <f>SUM(L3:L27)</f>
        <v>7.4078808</v>
      </c>
      <c r="D18" s="2"/>
      <c r="F18" s="2"/>
      <c r="G18" s="8">
        <v>0</v>
      </c>
      <c r="H18" s="2"/>
      <c r="I18" s="7">
        <f>1-I14</f>
        <v>0.96</v>
      </c>
      <c r="J18" s="2"/>
      <c r="K18" s="43">
        <f>E8*G16*I18</f>
        <v>1.8451200000000004E-2</v>
      </c>
      <c r="L18" s="44"/>
      <c r="M18" s="55"/>
    </row>
    <row r="19" spans="1:13" x14ac:dyDescent="0.75">
      <c r="A19" s="2"/>
      <c r="B19" s="2"/>
      <c r="C19" s="2"/>
      <c r="D19" s="2"/>
      <c r="F19" s="2"/>
      <c r="H19" s="2"/>
      <c r="I19" s="13" t="s">
        <v>13</v>
      </c>
      <c r="J19" s="2"/>
      <c r="K19" s="35"/>
      <c r="L19" s="37">
        <f>K18*K20</f>
        <v>0.46128000000000013</v>
      </c>
      <c r="M19" s="38" t="s">
        <v>567</v>
      </c>
    </row>
    <row r="20" spans="1:13" x14ac:dyDescent="0.75">
      <c r="A20" s="2"/>
      <c r="B20" s="2"/>
      <c r="C20" s="2"/>
      <c r="D20" s="2"/>
      <c r="E20" s="2"/>
      <c r="F20" s="2"/>
      <c r="G20" s="2"/>
      <c r="H20" s="2"/>
      <c r="I20" s="8">
        <v>0</v>
      </c>
      <c r="J20" s="2"/>
      <c r="K20" s="45">
        <f>E10+G18+I20</f>
        <v>25</v>
      </c>
      <c r="L20" s="46"/>
      <c r="M20" s="56"/>
    </row>
    <row r="21" spans="1:13" x14ac:dyDescent="0.75">
      <c r="A21" s="2"/>
      <c r="B21" s="2"/>
      <c r="C21" s="2"/>
      <c r="D21" s="2"/>
      <c r="F21" s="2"/>
      <c r="G21" s="2"/>
      <c r="H21" s="2"/>
      <c r="I21" s="2"/>
      <c r="J21" s="2"/>
      <c r="K21" s="53"/>
      <c r="L21" s="52"/>
      <c r="M21" s="51"/>
    </row>
    <row r="22" spans="1:13" x14ac:dyDescent="0.75">
      <c r="A22" s="2"/>
      <c r="B22" s="2"/>
      <c r="C22" s="2"/>
      <c r="D22" s="2"/>
      <c r="E22" s="2"/>
      <c r="F22" s="2"/>
      <c r="G22" s="3">
        <f>Inputs!A6</f>
        <v>0.02</v>
      </c>
      <c r="H22" s="2"/>
      <c r="I22" s="2"/>
      <c r="J22" s="2"/>
      <c r="K22" s="43">
        <f>E24*G22</f>
        <v>1.9599999999999999E-2</v>
      </c>
      <c r="L22" s="44"/>
      <c r="M22" s="55"/>
    </row>
    <row r="23" spans="1:13" x14ac:dyDescent="0.75">
      <c r="B23" s="2"/>
      <c r="C23" s="2"/>
      <c r="D23" s="2"/>
      <c r="G23" s="14" t="s">
        <v>12</v>
      </c>
      <c r="J23" s="2"/>
      <c r="K23" s="35"/>
      <c r="L23" s="37">
        <f>K22*K24</f>
        <v>6.5267999999999997</v>
      </c>
      <c r="M23" s="38" t="s">
        <v>568</v>
      </c>
    </row>
    <row r="24" spans="1:13" x14ac:dyDescent="0.75">
      <c r="B24" s="2"/>
      <c r="C24" s="2"/>
      <c r="D24" s="2"/>
      <c r="E24" s="3">
        <f>1-E8</f>
        <v>0.98</v>
      </c>
      <c r="G24" s="9">
        <f>Inputs!A15</f>
        <v>333</v>
      </c>
      <c r="J24" s="2"/>
      <c r="K24" s="45">
        <f>E26+G24</f>
        <v>333</v>
      </c>
      <c r="L24" s="46"/>
      <c r="M24" s="56"/>
    </row>
    <row r="25" spans="1:13" x14ac:dyDescent="0.75">
      <c r="A25" s="2"/>
      <c r="B25" s="2"/>
      <c r="E25" s="13" t="s">
        <v>14</v>
      </c>
      <c r="J25" s="2"/>
      <c r="K25" s="53"/>
      <c r="L25" s="52"/>
      <c r="M25" s="51"/>
    </row>
    <row r="26" spans="1:13" x14ac:dyDescent="0.75">
      <c r="B26" s="2"/>
      <c r="E26" s="8">
        <v>0</v>
      </c>
      <c r="G26" s="3">
        <f>1-G22</f>
        <v>0.98</v>
      </c>
      <c r="J26" s="2"/>
      <c r="K26" s="43">
        <f>E24*G26</f>
        <v>0.96039999999999992</v>
      </c>
      <c r="L26" s="44"/>
      <c r="M26" s="57"/>
    </row>
    <row r="27" spans="1:13" x14ac:dyDescent="0.75">
      <c r="A27" s="2"/>
      <c r="B27" s="2"/>
      <c r="G27" s="13" t="s">
        <v>13</v>
      </c>
      <c r="J27" s="2"/>
      <c r="K27" s="35"/>
      <c r="L27" s="37">
        <f>K26*K28</f>
        <v>0</v>
      </c>
      <c r="M27" s="40" t="s">
        <v>569</v>
      </c>
    </row>
    <row r="28" spans="1:13" x14ac:dyDescent="0.75">
      <c r="A28" s="2"/>
      <c r="B28" s="2"/>
      <c r="G28" s="5">
        <v>0</v>
      </c>
      <c r="J28" s="2"/>
      <c r="K28" s="45">
        <f>E26+G28</f>
        <v>0</v>
      </c>
      <c r="L28" s="46"/>
      <c r="M28" s="58"/>
    </row>
    <row r="29" spans="1:13" x14ac:dyDescent="0.75">
      <c r="A29" s="11" t="s">
        <v>7</v>
      </c>
      <c r="B29" s="2"/>
      <c r="K29" s="49"/>
      <c r="L29" s="52"/>
      <c r="M29" s="51"/>
    </row>
    <row r="30" spans="1:13" x14ac:dyDescent="0.75">
      <c r="A30" s="2"/>
      <c r="B30" s="2"/>
      <c r="G30" s="3">
        <f>Inputs!A4</f>
        <v>2E-3</v>
      </c>
      <c r="K30" s="43">
        <f>E36*G30</f>
        <v>4.0000000000000002E-4</v>
      </c>
      <c r="L30" s="44"/>
      <c r="M30" s="55"/>
    </row>
    <row r="31" spans="1:13" x14ac:dyDescent="0.75">
      <c r="B31" s="2"/>
      <c r="G31" s="14" t="s">
        <v>9</v>
      </c>
      <c r="J31" s="2"/>
      <c r="K31" s="35"/>
      <c r="L31" s="37">
        <f>K30*K32</f>
        <v>0.41000000000000003</v>
      </c>
      <c r="M31" s="38" t="s">
        <v>570</v>
      </c>
    </row>
    <row r="32" spans="1:13" x14ac:dyDescent="0.75">
      <c r="A32" s="2"/>
      <c r="B32" s="2"/>
      <c r="G32" s="9">
        <f>Inputs!A13</f>
        <v>1000</v>
      </c>
      <c r="J32" s="2"/>
      <c r="K32" s="45">
        <f>E38+G32</f>
        <v>1025</v>
      </c>
      <c r="L32" s="46"/>
      <c r="M32" s="56"/>
    </row>
    <row r="33" spans="1:13" x14ac:dyDescent="0.75">
      <c r="A33" s="2"/>
      <c r="B33" s="2"/>
      <c r="G33" s="9"/>
      <c r="J33" s="2"/>
      <c r="K33" s="54"/>
      <c r="L33" s="52"/>
      <c r="M33" s="51"/>
    </row>
    <row r="34" spans="1:13" x14ac:dyDescent="0.75">
      <c r="A34" s="2"/>
      <c r="B34" s="2"/>
      <c r="C34" s="2"/>
      <c r="D34" s="2"/>
      <c r="E34" s="2"/>
      <c r="F34" s="2"/>
      <c r="G34" s="2"/>
      <c r="H34" s="2"/>
      <c r="I34" s="3">
        <f>Inputs!A7</f>
        <v>0.1</v>
      </c>
      <c r="J34" s="2"/>
      <c r="K34" s="43">
        <f>E36*G36*I34</f>
        <v>7.400000000000001E-4</v>
      </c>
      <c r="L34" s="44"/>
      <c r="M34" s="55"/>
    </row>
    <row r="35" spans="1:13" x14ac:dyDescent="0.75">
      <c r="A35" s="2"/>
      <c r="B35" s="2"/>
      <c r="C35" s="2"/>
      <c r="D35" s="2"/>
      <c r="E35" s="2"/>
      <c r="F35" s="2"/>
      <c r="G35" s="2"/>
      <c r="H35" s="2"/>
      <c r="I35" s="14" t="s">
        <v>12</v>
      </c>
      <c r="J35" s="2"/>
      <c r="K35" s="35"/>
      <c r="L35" s="37">
        <f>K34*K36</f>
        <v>0.32042000000000004</v>
      </c>
      <c r="M35" s="38" t="s">
        <v>571</v>
      </c>
    </row>
    <row r="36" spans="1:13" x14ac:dyDescent="0.75">
      <c r="E36" s="3">
        <f>Inputs!A10</f>
        <v>0.2</v>
      </c>
      <c r="G36" s="3">
        <f>Inputs!A5</f>
        <v>3.6999999999999998E-2</v>
      </c>
      <c r="I36" s="9">
        <f>Inputs!A15</f>
        <v>333</v>
      </c>
      <c r="K36" s="45">
        <f>E38+G38+I36</f>
        <v>433</v>
      </c>
      <c r="L36" s="46"/>
      <c r="M36" s="56"/>
    </row>
    <row r="37" spans="1:13" x14ac:dyDescent="0.75">
      <c r="E37" s="14" t="s">
        <v>562</v>
      </c>
      <c r="F37" s="2"/>
      <c r="G37" s="14" t="s">
        <v>10</v>
      </c>
      <c r="K37" s="53"/>
      <c r="L37" s="52"/>
      <c r="M37" s="51"/>
    </row>
    <row r="38" spans="1:13" x14ac:dyDescent="0.75">
      <c r="C38" s="2"/>
      <c r="D38" s="2"/>
      <c r="E38" s="9">
        <f>Inputs!A16</f>
        <v>25</v>
      </c>
      <c r="G38" s="9">
        <f>Inputs!A14</f>
        <v>75</v>
      </c>
      <c r="H38" s="2"/>
      <c r="I38" s="3">
        <f>1-I34</f>
        <v>0.9</v>
      </c>
      <c r="K38" s="43">
        <f>E36*G36*I38</f>
        <v>6.6600000000000001E-3</v>
      </c>
      <c r="L38" s="44"/>
      <c r="M38" s="55"/>
    </row>
    <row r="39" spans="1:13" x14ac:dyDescent="0.75">
      <c r="C39" s="2"/>
      <c r="D39" s="2"/>
      <c r="E39" s="2"/>
      <c r="F39" s="2"/>
      <c r="G39" s="2"/>
      <c r="H39" s="2"/>
      <c r="I39" s="13" t="s">
        <v>13</v>
      </c>
      <c r="K39" s="35"/>
      <c r="L39" s="37">
        <f>K38*K40</f>
        <v>0.66600000000000004</v>
      </c>
      <c r="M39" s="38" t="s">
        <v>572</v>
      </c>
    </row>
    <row r="40" spans="1:13" x14ac:dyDescent="0.75">
      <c r="I40" s="5">
        <v>0</v>
      </c>
      <c r="K40" s="45">
        <f>E38+G38+I40</f>
        <v>100</v>
      </c>
      <c r="L40" s="46"/>
      <c r="M40" s="56"/>
    </row>
    <row r="41" spans="1:13" x14ac:dyDescent="0.75">
      <c r="K41" s="53"/>
      <c r="L41" s="52"/>
      <c r="M41" s="51"/>
    </row>
    <row r="42" spans="1:13" x14ac:dyDescent="0.75">
      <c r="C42" s="2"/>
      <c r="D42" s="2"/>
      <c r="E42" s="2"/>
      <c r="F42" s="2"/>
      <c r="G42" s="2"/>
      <c r="H42" s="2"/>
      <c r="I42" s="3">
        <f>Inputs!A6</f>
        <v>0.02</v>
      </c>
      <c r="K42" s="43">
        <f>E36*G44*I42</f>
        <v>3.8440000000000002E-3</v>
      </c>
      <c r="L42" s="44"/>
      <c r="M42" s="55"/>
    </row>
    <row r="43" spans="1:13" x14ac:dyDescent="0.75">
      <c r="C43" s="11" t="s">
        <v>15</v>
      </c>
      <c r="D43" s="2"/>
      <c r="E43" s="2"/>
      <c r="F43" s="2"/>
      <c r="G43" s="3"/>
      <c r="H43" s="2"/>
      <c r="I43" s="14" t="s">
        <v>12</v>
      </c>
      <c r="K43" s="35"/>
      <c r="L43" s="37">
        <f>K42*K44</f>
        <v>1.376152</v>
      </c>
      <c r="M43" s="38" t="s">
        <v>573</v>
      </c>
    </row>
    <row r="44" spans="1:13" x14ac:dyDescent="0.75">
      <c r="C44" s="29">
        <f>SUM(L31:L51)</f>
        <v>7.4814720000000001</v>
      </c>
      <c r="G44" s="3">
        <f>1-G30-G36</f>
        <v>0.96099999999999997</v>
      </c>
      <c r="I44" s="9">
        <f>Inputs!A15</f>
        <v>333</v>
      </c>
      <c r="K44" s="45">
        <f>E38+G46+I44</f>
        <v>358</v>
      </c>
      <c r="L44" s="46"/>
      <c r="M44" s="56"/>
    </row>
    <row r="45" spans="1:13" x14ac:dyDescent="0.75">
      <c r="G45" s="13" t="s">
        <v>11</v>
      </c>
      <c r="K45" s="53"/>
      <c r="L45" s="52"/>
      <c r="M45" s="51"/>
    </row>
    <row r="46" spans="1:13" x14ac:dyDescent="0.75">
      <c r="C46" s="2"/>
      <c r="D46" s="2"/>
      <c r="E46" s="2"/>
      <c r="F46" s="2"/>
      <c r="G46" s="5">
        <v>0</v>
      </c>
      <c r="H46" s="2"/>
      <c r="I46" s="3">
        <f>1-I42</f>
        <v>0.98</v>
      </c>
      <c r="K46" s="43">
        <f>E36*G44*I46</f>
        <v>0.188356</v>
      </c>
      <c r="L46" s="44"/>
      <c r="M46" s="55"/>
    </row>
    <row r="47" spans="1:13" x14ac:dyDescent="0.75">
      <c r="D47" s="2"/>
      <c r="E47" s="3"/>
      <c r="F47" s="2"/>
      <c r="G47" s="2"/>
      <c r="H47" s="2"/>
      <c r="I47" s="13" t="s">
        <v>13</v>
      </c>
      <c r="K47" s="35"/>
      <c r="L47" s="37">
        <f>K46*K48</f>
        <v>4.7088999999999999</v>
      </c>
      <c r="M47" s="38" t="s">
        <v>574</v>
      </c>
    </row>
    <row r="48" spans="1:13" x14ac:dyDescent="0.75">
      <c r="C48" s="2"/>
      <c r="D48" s="2"/>
      <c r="F48" s="2"/>
      <c r="G48" s="2"/>
      <c r="H48" s="2"/>
      <c r="I48" s="5">
        <v>0</v>
      </c>
      <c r="K48" s="45">
        <f>E38+G46+I48</f>
        <v>25</v>
      </c>
      <c r="L48" s="46"/>
      <c r="M48" s="56"/>
    </row>
    <row r="49" spans="1:13" x14ac:dyDescent="0.75">
      <c r="C49" s="2"/>
      <c r="D49" s="2"/>
      <c r="F49" s="2"/>
      <c r="G49" s="2"/>
      <c r="H49" s="2"/>
      <c r="I49" s="2"/>
      <c r="K49" s="53"/>
      <c r="L49" s="52"/>
      <c r="M49" s="51"/>
    </row>
    <row r="50" spans="1:13" x14ac:dyDescent="0.75">
      <c r="E50" s="3">
        <f>1-E36</f>
        <v>0.8</v>
      </c>
      <c r="K50" s="35">
        <f>E50</f>
        <v>0.8</v>
      </c>
      <c r="L50" s="36"/>
      <c r="M50" s="40"/>
    </row>
    <row r="51" spans="1:13" x14ac:dyDescent="0.75">
      <c r="E51" s="13" t="s">
        <v>14</v>
      </c>
      <c r="K51" s="35"/>
      <c r="L51" s="37">
        <f>K50*K52</f>
        <v>0</v>
      </c>
      <c r="M51" s="40" t="s">
        <v>575</v>
      </c>
    </row>
    <row r="52" spans="1:13" ht="15.5" thickBot="1" x14ac:dyDescent="0.9">
      <c r="E52" s="5">
        <v>0</v>
      </c>
      <c r="K52" s="41">
        <f>E52</f>
        <v>0</v>
      </c>
      <c r="L52" s="42"/>
      <c r="M52" s="59"/>
    </row>
    <row r="53" spans="1:13" x14ac:dyDescent="0.75">
      <c r="K53" s="10"/>
      <c r="L53" s="9"/>
    </row>
    <row r="54" spans="1:13" x14ac:dyDescent="0.75">
      <c r="K54" s="10"/>
      <c r="L54" s="9"/>
    </row>
    <row r="55" spans="1:13" x14ac:dyDescent="0.75">
      <c r="K55" s="10"/>
      <c r="L55" s="9"/>
    </row>
    <row r="56" spans="1:13" x14ac:dyDescent="0.75">
      <c r="A56" s="31" t="str">
        <f>CONCATENATE("Version ",'Change Log'!$B$3," – © ",YEAR('Change Log'!$A$3),", William W. Davis, MSPM, PMP")</f>
        <v>Version 0.2 – © 2021, William W. Davis, MSPM, PMP</v>
      </c>
      <c r="K56" s="10"/>
      <c r="L56" s="9"/>
    </row>
    <row r="57" spans="1:13" x14ac:dyDescent="0.75">
      <c r="A57" s="32" t="s">
        <v>537</v>
      </c>
      <c r="K57" s="10"/>
      <c r="L57" s="9"/>
    </row>
    <row r="58" spans="1:13" x14ac:dyDescent="0.75">
      <c r="A58" s="32" t="s">
        <v>538</v>
      </c>
      <c r="K58" s="10"/>
      <c r="L58" s="9"/>
    </row>
    <row r="59" spans="1:13" x14ac:dyDescent="0.75">
      <c r="A59" s="32" t="s">
        <v>539</v>
      </c>
      <c r="K59" s="10"/>
      <c r="L59" s="9"/>
    </row>
    <row r="60" spans="1:13" x14ac:dyDescent="0.75">
      <c r="A60" s="32" t="s">
        <v>540</v>
      </c>
      <c r="K60" s="10"/>
      <c r="L60" s="9"/>
    </row>
    <row r="61" spans="1:13" x14ac:dyDescent="0.75">
      <c r="A61" s="32" t="s">
        <v>541</v>
      </c>
      <c r="K61" s="10"/>
      <c r="L61" s="9"/>
    </row>
    <row r="62" spans="1:13" x14ac:dyDescent="0.75">
      <c r="A62" s="33" t="s">
        <v>558</v>
      </c>
      <c r="K62" s="10"/>
      <c r="L62" s="9"/>
    </row>
    <row r="63" spans="1:13" x14ac:dyDescent="0.75">
      <c r="A63" s="33" t="s">
        <v>542</v>
      </c>
      <c r="K63" s="10"/>
      <c r="L63" s="9"/>
    </row>
    <row r="64" spans="1:13" x14ac:dyDescent="0.75">
      <c r="A64" s="33" t="s">
        <v>560</v>
      </c>
      <c r="K64" s="10"/>
      <c r="L64" s="9"/>
    </row>
    <row r="65" spans="1:12" x14ac:dyDescent="0.75">
      <c r="A65" s="33" t="s">
        <v>548</v>
      </c>
      <c r="K65" s="10"/>
      <c r="L65" s="9"/>
    </row>
    <row r="66" spans="1:12" x14ac:dyDescent="0.75">
      <c r="A66" s="33" t="s">
        <v>543</v>
      </c>
      <c r="K66" s="10"/>
      <c r="L66" s="9"/>
    </row>
    <row r="67" spans="1:12" x14ac:dyDescent="0.75">
      <c r="A67" s="33" t="s">
        <v>544</v>
      </c>
      <c r="K67" s="10"/>
      <c r="L67" s="9"/>
    </row>
    <row r="68" spans="1:12" x14ac:dyDescent="0.75">
      <c r="A68" s="33"/>
      <c r="K68" s="10"/>
      <c r="L68" s="9"/>
    </row>
    <row r="69" spans="1:12" x14ac:dyDescent="0.75">
      <c r="A69" s="33" t="s">
        <v>545</v>
      </c>
      <c r="K69" s="10"/>
      <c r="L69" s="9"/>
    </row>
    <row r="70" spans="1:12" x14ac:dyDescent="0.75">
      <c r="A70" s="33" t="s">
        <v>546</v>
      </c>
      <c r="K70" s="10"/>
      <c r="L70" s="9"/>
    </row>
    <row r="71" spans="1:12" x14ac:dyDescent="0.75">
      <c r="A71" s="34" t="s">
        <v>547</v>
      </c>
      <c r="K71" s="10"/>
      <c r="L71" s="9"/>
    </row>
    <row r="72" spans="1:12" x14ac:dyDescent="0.75">
      <c r="A72" s="27"/>
      <c r="K72" s="10"/>
      <c r="L72" s="9"/>
    </row>
    <row r="73" spans="1:12" x14ac:dyDescent="0.75">
      <c r="K73" s="10"/>
      <c r="L73" s="9"/>
    </row>
    <row r="74" spans="1:12" x14ac:dyDescent="0.75">
      <c r="K74" s="10"/>
      <c r="L74" s="9"/>
    </row>
    <row r="75" spans="1:12" x14ac:dyDescent="0.75">
      <c r="K75" s="10"/>
      <c r="L75" s="9"/>
    </row>
    <row r="76" spans="1:12" x14ac:dyDescent="0.75">
      <c r="K76" s="10"/>
      <c r="L76" s="9"/>
    </row>
    <row r="77" spans="1:12" x14ac:dyDescent="0.75">
      <c r="K77" s="10"/>
      <c r="L77" s="9"/>
    </row>
    <row r="78" spans="1:12" x14ac:dyDescent="0.75">
      <c r="K78" s="10"/>
      <c r="L78" s="9"/>
    </row>
    <row r="79" spans="1:12" x14ac:dyDescent="0.75">
      <c r="K79" s="10"/>
      <c r="L79" s="9"/>
    </row>
    <row r="80" spans="1:12" x14ac:dyDescent="0.75">
      <c r="K80" s="10"/>
      <c r="L80" s="9"/>
    </row>
    <row r="81" spans="11:12" x14ac:dyDescent="0.75">
      <c r="K81" s="10"/>
      <c r="L81" s="9"/>
    </row>
    <row r="82" spans="11:12" x14ac:dyDescent="0.75">
      <c r="K82" s="10"/>
      <c r="L82" s="9"/>
    </row>
    <row r="83" spans="11:12" x14ac:dyDescent="0.75">
      <c r="K83" s="10"/>
      <c r="L83" s="9"/>
    </row>
    <row r="84" spans="11:12" x14ac:dyDescent="0.75">
      <c r="K84" s="10"/>
      <c r="L84" s="9"/>
    </row>
    <row r="85" spans="11:12" x14ac:dyDescent="0.75">
      <c r="K85" s="10"/>
      <c r="L85" s="9"/>
    </row>
    <row r="86" spans="11:12" x14ac:dyDescent="0.75">
      <c r="K86" s="10"/>
      <c r="L86" s="9"/>
    </row>
  </sheetData>
  <mergeCells count="4">
    <mergeCell ref="A3:D3"/>
    <mergeCell ref="A4:D4"/>
    <mergeCell ref="A5:D5"/>
    <mergeCell ref="A6:D7"/>
  </mergeCells>
  <hyperlinks>
    <hyperlink ref="A57" r:id="rId1" display="Download more FREE Statistical PERT templates at https://www.statisticalpert.com" xr:uid="{B831BE5D-4687-489A-8561-F2F3646CBB1A}"/>
    <hyperlink ref="A58" r:id="rId2" xr:uid="{27A464C8-8009-4920-9A0E-52315923BF15}"/>
    <hyperlink ref="A59" r:id="rId3" xr:uid="{10703F2C-5418-4338-89DE-0D76AA347B8D}"/>
    <hyperlink ref="A61" r:id="rId4" location="newsletter" display="Follow Statistical PERT on Twitter to learn when new updates are released" xr:uid="{131BCD2B-D10C-41C0-8C6E-348414047EB1}"/>
    <hyperlink ref="A60" r:id="rId5" display="Connect with me on LinkedIn" xr:uid="{778034E7-7E5F-4344-913D-E8BD95663581}"/>
    <hyperlink ref="A71" r:id="rId6" display="See the GNU General Public License for more details (http://www.gnu.org/licenses/)." xr:uid="{10E70582-6CD3-42F8-97CB-7D1EE4E44B7A}"/>
  </hyperlinks>
  <pageMargins left="0.7" right="0.7" top="0.75" bottom="0.75" header="0.3" footer="0.3"/>
  <pageSetup orientation="portrait" horizontalDpi="300" verticalDpi="300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7162-4E7F-442F-9BC8-BFA20ED5CB60}">
  <dimension ref="A1:C4"/>
  <sheetViews>
    <sheetView workbookViewId="0">
      <selection activeCell="A3" sqref="A3"/>
    </sheetView>
  </sheetViews>
  <sheetFormatPr defaultRowHeight="14.75" x14ac:dyDescent="0.75"/>
  <cols>
    <col min="1" max="1" width="10.54296875" style="26" customWidth="1"/>
    <col min="2" max="2" width="10.54296875" style="19" customWidth="1"/>
    <col min="3" max="3" width="132.40625" style="1" customWidth="1"/>
    <col min="4" max="4" width="9.1328125" customWidth="1"/>
  </cols>
  <sheetData>
    <row r="1" spans="1:3" ht="24.75" customHeight="1" x14ac:dyDescent="0.75">
      <c r="A1" s="18" t="s">
        <v>557</v>
      </c>
    </row>
    <row r="2" spans="1:3" x14ac:dyDescent="0.75">
      <c r="A2" s="20" t="s">
        <v>532</v>
      </c>
      <c r="B2" s="21" t="s">
        <v>533</v>
      </c>
      <c r="C2" s="22" t="s">
        <v>534</v>
      </c>
    </row>
    <row r="3" spans="1:3" x14ac:dyDescent="0.75">
      <c r="A3" s="23">
        <v>44305</v>
      </c>
      <c r="B3" s="24" t="s">
        <v>577</v>
      </c>
      <c r="C3" s="25" t="s">
        <v>576</v>
      </c>
    </row>
    <row r="4" spans="1:3" x14ac:dyDescent="0.75">
      <c r="A4" s="23">
        <v>44304</v>
      </c>
      <c r="B4" s="24" t="s">
        <v>535</v>
      </c>
      <c r="C4" s="25" t="s">
        <v>536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E749-8221-4E83-8B4A-C9616463FEEC}">
  <dimension ref="A1:A676"/>
  <sheetViews>
    <sheetView showGridLines="0" showRowColHeaders="0" workbookViewId="0"/>
  </sheetViews>
  <sheetFormatPr defaultRowHeight="14.75" x14ac:dyDescent="0.75"/>
  <cols>
    <col min="1" max="1" width="8.7265625" style="17"/>
  </cols>
  <sheetData>
    <row r="1" spans="1:1" x14ac:dyDescent="0.75">
      <c r="A1" s="15" t="s">
        <v>19</v>
      </c>
    </row>
    <row r="2" spans="1:1" x14ac:dyDescent="0.75">
      <c r="A2" s="15" t="s">
        <v>20</v>
      </c>
    </row>
    <row r="3" spans="1:1" x14ac:dyDescent="0.75">
      <c r="A3" s="15"/>
    </row>
    <row r="4" spans="1:1" x14ac:dyDescent="0.75">
      <c r="A4" s="15" t="s">
        <v>21</v>
      </c>
    </row>
    <row r="5" spans="1:1" x14ac:dyDescent="0.75">
      <c r="A5" s="15" t="s">
        <v>22</v>
      </c>
    </row>
    <row r="6" spans="1:1" x14ac:dyDescent="0.75">
      <c r="A6" s="15" t="s">
        <v>23</v>
      </c>
    </row>
    <row r="7" spans="1:1" x14ac:dyDescent="0.75">
      <c r="A7" s="15"/>
    </row>
    <row r="8" spans="1:1" x14ac:dyDescent="0.75">
      <c r="A8" s="15" t="s">
        <v>24</v>
      </c>
    </row>
    <row r="9" spans="1:1" x14ac:dyDescent="0.75">
      <c r="A9" s="15"/>
    </row>
    <row r="10" spans="1:1" x14ac:dyDescent="0.75">
      <c r="A10" s="15" t="s">
        <v>25</v>
      </c>
    </row>
    <row r="11" spans="1:1" x14ac:dyDescent="0.75">
      <c r="A11" s="15" t="s">
        <v>26</v>
      </c>
    </row>
    <row r="12" spans="1:1" x14ac:dyDescent="0.75">
      <c r="A12" s="15"/>
    </row>
    <row r="13" spans="1:1" x14ac:dyDescent="0.75">
      <c r="A13" s="15" t="s">
        <v>27</v>
      </c>
    </row>
    <row r="14" spans="1:1" x14ac:dyDescent="0.75">
      <c r="A14" s="15" t="s">
        <v>28</v>
      </c>
    </row>
    <row r="15" spans="1:1" x14ac:dyDescent="0.75">
      <c r="A15" s="15" t="s">
        <v>29</v>
      </c>
    </row>
    <row r="16" spans="1:1" x14ac:dyDescent="0.75">
      <c r="A16" s="15" t="s">
        <v>30</v>
      </c>
    </row>
    <row r="17" spans="1:1" x14ac:dyDescent="0.75">
      <c r="A17" s="15" t="s">
        <v>31</v>
      </c>
    </row>
    <row r="18" spans="1:1" x14ac:dyDescent="0.75">
      <c r="A18" s="15" t="s">
        <v>32</v>
      </c>
    </row>
    <row r="19" spans="1:1" x14ac:dyDescent="0.75">
      <c r="A19" s="15" t="s">
        <v>33</v>
      </c>
    </row>
    <row r="20" spans="1:1" x14ac:dyDescent="0.75">
      <c r="A20" s="15" t="s">
        <v>34</v>
      </c>
    </row>
    <row r="21" spans="1:1" x14ac:dyDescent="0.75">
      <c r="A21" s="15"/>
    </row>
    <row r="22" spans="1:1" x14ac:dyDescent="0.75">
      <c r="A22" s="15" t="s">
        <v>35</v>
      </c>
    </row>
    <row r="23" spans="1:1" x14ac:dyDescent="0.75">
      <c r="A23" s="15" t="s">
        <v>36</v>
      </c>
    </row>
    <row r="24" spans="1:1" x14ac:dyDescent="0.75">
      <c r="A24" s="15" t="s">
        <v>37</v>
      </c>
    </row>
    <row r="25" spans="1:1" x14ac:dyDescent="0.75">
      <c r="A25" s="15" t="s">
        <v>38</v>
      </c>
    </row>
    <row r="26" spans="1:1" x14ac:dyDescent="0.75">
      <c r="A26" s="15" t="s">
        <v>39</v>
      </c>
    </row>
    <row r="27" spans="1:1" x14ac:dyDescent="0.75">
      <c r="A27" s="15" t="s">
        <v>40</v>
      </c>
    </row>
    <row r="28" spans="1:1" x14ac:dyDescent="0.75">
      <c r="A28" s="15"/>
    </row>
    <row r="29" spans="1:1" x14ac:dyDescent="0.75">
      <c r="A29" s="15" t="s">
        <v>41</v>
      </c>
    </row>
    <row r="30" spans="1:1" x14ac:dyDescent="0.75">
      <c r="A30" s="15" t="s">
        <v>42</v>
      </c>
    </row>
    <row r="31" spans="1:1" x14ac:dyDescent="0.75">
      <c r="A31" s="15" t="s">
        <v>43</v>
      </c>
    </row>
    <row r="32" spans="1:1" x14ac:dyDescent="0.75">
      <c r="A32" s="15" t="s">
        <v>44</v>
      </c>
    </row>
    <row r="33" spans="1:1" x14ac:dyDescent="0.75">
      <c r="A33" s="15"/>
    </row>
    <row r="34" spans="1:1" x14ac:dyDescent="0.75">
      <c r="A34" s="15" t="s">
        <v>45</v>
      </c>
    </row>
    <row r="35" spans="1:1" x14ac:dyDescent="0.75">
      <c r="A35" s="15" t="s">
        <v>46</v>
      </c>
    </row>
    <row r="36" spans="1:1" x14ac:dyDescent="0.75">
      <c r="A36" s="15" t="s">
        <v>47</v>
      </c>
    </row>
    <row r="37" spans="1:1" x14ac:dyDescent="0.75">
      <c r="A37" s="15" t="s">
        <v>48</v>
      </c>
    </row>
    <row r="38" spans="1:1" x14ac:dyDescent="0.75">
      <c r="A38" s="15" t="s">
        <v>49</v>
      </c>
    </row>
    <row r="39" spans="1:1" x14ac:dyDescent="0.75">
      <c r="A39" s="15"/>
    </row>
    <row r="40" spans="1:1" x14ac:dyDescent="0.75">
      <c r="A40" s="15" t="s">
        <v>50</v>
      </c>
    </row>
    <row r="41" spans="1:1" x14ac:dyDescent="0.75">
      <c r="A41" s="15" t="s">
        <v>51</v>
      </c>
    </row>
    <row r="42" spans="1:1" x14ac:dyDescent="0.75">
      <c r="A42" s="15" t="s">
        <v>52</v>
      </c>
    </row>
    <row r="43" spans="1:1" x14ac:dyDescent="0.75">
      <c r="A43" s="15"/>
    </row>
    <row r="44" spans="1:1" x14ac:dyDescent="0.75">
      <c r="A44" s="15" t="s">
        <v>53</v>
      </c>
    </row>
    <row r="45" spans="1:1" x14ac:dyDescent="0.75">
      <c r="A45" s="15" t="s">
        <v>54</v>
      </c>
    </row>
    <row r="46" spans="1:1" x14ac:dyDescent="0.75">
      <c r="A46" s="15" t="s">
        <v>55</v>
      </c>
    </row>
    <row r="47" spans="1:1" x14ac:dyDescent="0.75">
      <c r="A47" s="15" t="s">
        <v>56</v>
      </c>
    </row>
    <row r="48" spans="1:1" x14ac:dyDescent="0.75">
      <c r="A48" s="15" t="s">
        <v>57</v>
      </c>
    </row>
    <row r="49" spans="1:1" x14ac:dyDescent="0.75">
      <c r="A49" s="15"/>
    </row>
    <row r="50" spans="1:1" x14ac:dyDescent="0.75">
      <c r="A50" s="15" t="s">
        <v>58</v>
      </c>
    </row>
    <row r="51" spans="1:1" x14ac:dyDescent="0.75">
      <c r="A51" s="15" t="s">
        <v>59</v>
      </c>
    </row>
    <row r="52" spans="1:1" x14ac:dyDescent="0.75">
      <c r="A52" s="15" t="s">
        <v>60</v>
      </c>
    </row>
    <row r="53" spans="1:1" x14ac:dyDescent="0.75">
      <c r="A53" s="15" t="s">
        <v>61</v>
      </c>
    </row>
    <row r="54" spans="1:1" x14ac:dyDescent="0.75">
      <c r="A54" s="15" t="s">
        <v>62</v>
      </c>
    </row>
    <row r="55" spans="1:1" x14ac:dyDescent="0.75">
      <c r="A55" s="15" t="s">
        <v>63</v>
      </c>
    </row>
    <row r="56" spans="1:1" x14ac:dyDescent="0.75">
      <c r="A56" s="15" t="s">
        <v>64</v>
      </c>
    </row>
    <row r="57" spans="1:1" x14ac:dyDescent="0.75">
      <c r="A57" s="15" t="s">
        <v>65</v>
      </c>
    </row>
    <row r="58" spans="1:1" x14ac:dyDescent="0.75">
      <c r="A58" s="15" t="s">
        <v>66</v>
      </c>
    </row>
    <row r="59" spans="1:1" x14ac:dyDescent="0.75">
      <c r="A59" s="15" t="s">
        <v>67</v>
      </c>
    </row>
    <row r="60" spans="1:1" x14ac:dyDescent="0.75">
      <c r="A60" s="15"/>
    </row>
    <row r="61" spans="1:1" x14ac:dyDescent="0.75">
      <c r="A61" s="15" t="s">
        <v>68</v>
      </c>
    </row>
    <row r="62" spans="1:1" x14ac:dyDescent="0.75">
      <c r="A62" s="15" t="s">
        <v>69</v>
      </c>
    </row>
    <row r="63" spans="1:1" x14ac:dyDescent="0.75">
      <c r="A63" s="15" t="s">
        <v>70</v>
      </c>
    </row>
    <row r="64" spans="1:1" x14ac:dyDescent="0.75">
      <c r="A64" s="15" t="s">
        <v>71</v>
      </c>
    </row>
    <row r="65" spans="1:1" x14ac:dyDescent="0.75">
      <c r="A65" s="15" t="s">
        <v>72</v>
      </c>
    </row>
    <row r="66" spans="1:1" x14ac:dyDescent="0.75">
      <c r="A66" s="15" t="s">
        <v>73</v>
      </c>
    </row>
    <row r="67" spans="1:1" x14ac:dyDescent="0.75">
      <c r="A67" s="15"/>
    </row>
    <row r="68" spans="1:1" x14ac:dyDescent="0.75">
      <c r="A68" s="15" t="s">
        <v>74</v>
      </c>
    </row>
    <row r="69" spans="1:1" x14ac:dyDescent="0.75">
      <c r="A69" s="15" t="s">
        <v>75</v>
      </c>
    </row>
    <row r="70" spans="1:1" x14ac:dyDescent="0.75">
      <c r="A70" s="15"/>
    </row>
    <row r="71" spans="1:1" x14ac:dyDescent="0.75">
      <c r="A71" s="15" t="s">
        <v>76</v>
      </c>
    </row>
    <row r="72" spans="1:1" x14ac:dyDescent="0.75">
      <c r="A72" s="15"/>
    </row>
    <row r="73" spans="1:1" x14ac:dyDescent="0.75">
      <c r="A73" s="15" t="s">
        <v>77</v>
      </c>
    </row>
    <row r="74" spans="1:1" x14ac:dyDescent="0.75">
      <c r="A74" s="15"/>
    </row>
    <row r="75" spans="1:1" x14ac:dyDescent="0.75">
      <c r="A75" s="15" t="s">
        <v>78</v>
      </c>
    </row>
    <row r="76" spans="1:1" x14ac:dyDescent="0.75">
      <c r="A76" s="15"/>
    </row>
    <row r="77" spans="1:1" x14ac:dyDescent="0.75">
      <c r="A77" s="15" t="s">
        <v>79</v>
      </c>
    </row>
    <row r="78" spans="1:1" x14ac:dyDescent="0.75">
      <c r="A78" s="15" t="s">
        <v>80</v>
      </c>
    </row>
    <row r="79" spans="1:1" x14ac:dyDescent="0.75">
      <c r="A79" s="15"/>
    </row>
    <row r="80" spans="1:1" x14ac:dyDescent="0.75">
      <c r="A80" s="15" t="s">
        <v>81</v>
      </c>
    </row>
    <row r="81" spans="1:1" x14ac:dyDescent="0.75">
      <c r="A81" s="15" t="s">
        <v>82</v>
      </c>
    </row>
    <row r="82" spans="1:1" x14ac:dyDescent="0.75">
      <c r="A82" s="15" t="s">
        <v>83</v>
      </c>
    </row>
    <row r="83" spans="1:1" x14ac:dyDescent="0.75">
      <c r="A83" s="15"/>
    </row>
    <row r="84" spans="1:1" x14ac:dyDescent="0.75">
      <c r="A84" s="15" t="s">
        <v>84</v>
      </c>
    </row>
    <row r="85" spans="1:1" x14ac:dyDescent="0.75">
      <c r="A85" s="15" t="s">
        <v>85</v>
      </c>
    </row>
    <row r="86" spans="1:1" x14ac:dyDescent="0.75">
      <c r="A86" s="15" t="s">
        <v>86</v>
      </c>
    </row>
    <row r="87" spans="1:1" x14ac:dyDescent="0.75">
      <c r="A87" s="15" t="s">
        <v>87</v>
      </c>
    </row>
    <row r="88" spans="1:1" x14ac:dyDescent="0.75">
      <c r="A88" s="15"/>
    </row>
    <row r="89" spans="1:1" x14ac:dyDescent="0.75">
      <c r="A89" s="15" t="s">
        <v>88</v>
      </c>
    </row>
    <row r="90" spans="1:1" x14ac:dyDescent="0.75">
      <c r="A90" s="15" t="s">
        <v>89</v>
      </c>
    </row>
    <row r="91" spans="1:1" x14ac:dyDescent="0.75">
      <c r="A91" s="15"/>
    </row>
    <row r="92" spans="1:1" x14ac:dyDescent="0.75">
      <c r="A92" s="15" t="s">
        <v>90</v>
      </c>
    </row>
    <row r="93" spans="1:1" x14ac:dyDescent="0.75">
      <c r="A93" s="15" t="s">
        <v>91</v>
      </c>
    </row>
    <row r="94" spans="1:1" x14ac:dyDescent="0.75">
      <c r="A94" s="15" t="s">
        <v>92</v>
      </c>
    </row>
    <row r="95" spans="1:1" x14ac:dyDescent="0.75">
      <c r="A95" s="15" t="s">
        <v>93</v>
      </c>
    </row>
    <row r="96" spans="1:1" x14ac:dyDescent="0.75">
      <c r="A96" s="15" t="s">
        <v>94</v>
      </c>
    </row>
    <row r="97" spans="1:1" x14ac:dyDescent="0.75">
      <c r="A97" s="15" t="s">
        <v>95</v>
      </c>
    </row>
    <row r="98" spans="1:1" x14ac:dyDescent="0.75">
      <c r="A98" s="15"/>
    </row>
    <row r="99" spans="1:1" x14ac:dyDescent="0.75">
      <c r="A99" s="15" t="s">
        <v>96</v>
      </c>
    </row>
    <row r="100" spans="1:1" x14ac:dyDescent="0.75">
      <c r="A100" s="15" t="s">
        <v>97</v>
      </c>
    </row>
    <row r="101" spans="1:1" x14ac:dyDescent="0.75">
      <c r="A101" s="15" t="s">
        <v>98</v>
      </c>
    </row>
    <row r="102" spans="1:1" x14ac:dyDescent="0.75">
      <c r="A102" s="15"/>
    </row>
    <row r="103" spans="1:1" x14ac:dyDescent="0.75">
      <c r="A103" s="15" t="s">
        <v>99</v>
      </c>
    </row>
    <row r="104" spans="1:1" x14ac:dyDescent="0.75">
      <c r="A104" s="15" t="s">
        <v>100</v>
      </c>
    </row>
    <row r="105" spans="1:1" x14ac:dyDescent="0.75">
      <c r="A105" s="15" t="s">
        <v>101</v>
      </c>
    </row>
    <row r="106" spans="1:1" x14ac:dyDescent="0.75">
      <c r="A106" s="15" t="s">
        <v>102</v>
      </c>
    </row>
    <row r="107" spans="1:1" x14ac:dyDescent="0.75">
      <c r="A107" s="15" t="s">
        <v>103</v>
      </c>
    </row>
    <row r="108" spans="1:1" x14ac:dyDescent="0.75">
      <c r="A108" s="15" t="s">
        <v>104</v>
      </c>
    </row>
    <row r="109" spans="1:1" x14ac:dyDescent="0.75">
      <c r="A109" s="15" t="s">
        <v>105</v>
      </c>
    </row>
    <row r="110" spans="1:1" x14ac:dyDescent="0.75">
      <c r="A110" s="15" t="s">
        <v>106</v>
      </c>
    </row>
    <row r="111" spans="1:1" x14ac:dyDescent="0.75">
      <c r="A111" s="15"/>
    </row>
    <row r="112" spans="1:1" x14ac:dyDescent="0.75">
      <c r="A112" s="15" t="s">
        <v>107</v>
      </c>
    </row>
    <row r="113" spans="1:1" x14ac:dyDescent="0.75">
      <c r="A113" s="15"/>
    </row>
    <row r="114" spans="1:1" x14ac:dyDescent="0.75">
      <c r="A114" s="15" t="s">
        <v>108</v>
      </c>
    </row>
    <row r="115" spans="1:1" x14ac:dyDescent="0.75">
      <c r="A115" s="15" t="s">
        <v>109</v>
      </c>
    </row>
    <row r="116" spans="1:1" x14ac:dyDescent="0.75">
      <c r="A116" s="15" t="s">
        <v>110</v>
      </c>
    </row>
    <row r="117" spans="1:1" x14ac:dyDescent="0.75">
      <c r="A117" s="15"/>
    </row>
    <row r="118" spans="1:1" x14ac:dyDescent="0.75">
      <c r="A118" s="15" t="s">
        <v>111</v>
      </c>
    </row>
    <row r="119" spans="1:1" x14ac:dyDescent="0.75">
      <c r="A119" s="15" t="s">
        <v>112</v>
      </c>
    </row>
    <row r="120" spans="1:1" x14ac:dyDescent="0.75">
      <c r="A120" s="15" t="s">
        <v>113</v>
      </c>
    </row>
    <row r="121" spans="1:1" x14ac:dyDescent="0.75">
      <c r="A121" s="15" t="s">
        <v>114</v>
      </c>
    </row>
    <row r="122" spans="1:1" x14ac:dyDescent="0.75">
      <c r="A122" s="15"/>
    </row>
    <row r="123" spans="1:1" x14ac:dyDescent="0.75">
      <c r="A123" s="15" t="s">
        <v>115</v>
      </c>
    </row>
    <row r="124" spans="1:1" x14ac:dyDescent="0.75">
      <c r="A124" s="15" t="s">
        <v>116</v>
      </c>
    </row>
    <row r="125" spans="1:1" x14ac:dyDescent="0.75">
      <c r="A125" s="15" t="s">
        <v>117</v>
      </c>
    </row>
    <row r="126" spans="1:1" x14ac:dyDescent="0.75">
      <c r="A126" s="15" t="s">
        <v>118</v>
      </c>
    </row>
    <row r="127" spans="1:1" x14ac:dyDescent="0.75">
      <c r="A127" s="15" t="s">
        <v>119</v>
      </c>
    </row>
    <row r="128" spans="1:1" x14ac:dyDescent="0.75">
      <c r="A128" s="15" t="s">
        <v>120</v>
      </c>
    </row>
    <row r="129" spans="1:1" x14ac:dyDescent="0.75">
      <c r="A129" s="15" t="s">
        <v>121</v>
      </c>
    </row>
    <row r="130" spans="1:1" x14ac:dyDescent="0.75">
      <c r="A130" s="15" t="s">
        <v>122</v>
      </c>
    </row>
    <row r="131" spans="1:1" x14ac:dyDescent="0.75">
      <c r="A131" s="15" t="s">
        <v>123</v>
      </c>
    </row>
    <row r="132" spans="1:1" x14ac:dyDescent="0.75">
      <c r="A132" s="15" t="s">
        <v>124</v>
      </c>
    </row>
    <row r="133" spans="1:1" x14ac:dyDescent="0.75">
      <c r="A133" s="15"/>
    </row>
    <row r="134" spans="1:1" x14ac:dyDescent="0.75">
      <c r="A134" s="15" t="s">
        <v>125</v>
      </c>
    </row>
    <row r="135" spans="1:1" x14ac:dyDescent="0.75">
      <c r="A135" s="15" t="s">
        <v>126</v>
      </c>
    </row>
    <row r="136" spans="1:1" x14ac:dyDescent="0.75">
      <c r="A136" s="15" t="s">
        <v>127</v>
      </c>
    </row>
    <row r="137" spans="1:1" x14ac:dyDescent="0.75">
      <c r="A137" s="15" t="s">
        <v>128</v>
      </c>
    </row>
    <row r="138" spans="1:1" x14ac:dyDescent="0.75">
      <c r="A138" s="15" t="s">
        <v>129</v>
      </c>
    </row>
    <row r="139" spans="1:1" x14ac:dyDescent="0.75">
      <c r="A139" s="15" t="s">
        <v>130</v>
      </c>
    </row>
    <row r="140" spans="1:1" x14ac:dyDescent="0.75">
      <c r="A140" s="15" t="s">
        <v>131</v>
      </c>
    </row>
    <row r="141" spans="1:1" x14ac:dyDescent="0.75">
      <c r="A141" s="15" t="s">
        <v>132</v>
      </c>
    </row>
    <row r="142" spans="1:1" x14ac:dyDescent="0.75">
      <c r="A142" s="15" t="s">
        <v>133</v>
      </c>
    </row>
    <row r="143" spans="1:1" x14ac:dyDescent="0.75">
      <c r="A143" s="15" t="s">
        <v>134</v>
      </c>
    </row>
    <row r="144" spans="1:1" x14ac:dyDescent="0.75">
      <c r="A144" s="15" t="s">
        <v>135</v>
      </c>
    </row>
    <row r="145" spans="1:1" x14ac:dyDescent="0.75">
      <c r="A145" s="15" t="s">
        <v>136</v>
      </c>
    </row>
    <row r="146" spans="1:1" x14ac:dyDescent="0.75">
      <c r="A146" s="15"/>
    </row>
    <row r="147" spans="1:1" x14ac:dyDescent="0.75">
      <c r="A147" s="15" t="s">
        <v>137</v>
      </c>
    </row>
    <row r="148" spans="1:1" x14ac:dyDescent="0.75">
      <c r="A148" s="15" t="s">
        <v>138</v>
      </c>
    </row>
    <row r="149" spans="1:1" x14ac:dyDescent="0.75">
      <c r="A149" s="15" t="s">
        <v>139</v>
      </c>
    </row>
    <row r="150" spans="1:1" x14ac:dyDescent="0.75">
      <c r="A150" s="15"/>
    </row>
    <row r="151" spans="1:1" x14ac:dyDescent="0.75">
      <c r="A151" s="15" t="s">
        <v>140</v>
      </c>
    </row>
    <row r="152" spans="1:1" x14ac:dyDescent="0.75">
      <c r="A152" s="15" t="s">
        <v>141</v>
      </c>
    </row>
    <row r="153" spans="1:1" x14ac:dyDescent="0.75">
      <c r="A153" s="15"/>
    </row>
    <row r="154" spans="1:1" x14ac:dyDescent="0.75">
      <c r="A154" s="15" t="s">
        <v>142</v>
      </c>
    </row>
    <row r="155" spans="1:1" x14ac:dyDescent="0.75">
      <c r="A155" s="15"/>
    </row>
    <row r="156" spans="1:1" x14ac:dyDescent="0.75">
      <c r="A156" s="15" t="s">
        <v>143</v>
      </c>
    </row>
    <row r="157" spans="1:1" x14ac:dyDescent="0.75">
      <c r="A157" s="15" t="s">
        <v>144</v>
      </c>
    </row>
    <row r="158" spans="1:1" x14ac:dyDescent="0.75">
      <c r="A158" s="15" t="s">
        <v>145</v>
      </c>
    </row>
    <row r="159" spans="1:1" x14ac:dyDescent="0.75">
      <c r="A159" s="15" t="s">
        <v>146</v>
      </c>
    </row>
    <row r="160" spans="1:1" x14ac:dyDescent="0.75">
      <c r="A160" s="15" t="s">
        <v>147</v>
      </c>
    </row>
    <row r="161" spans="1:1" x14ac:dyDescent="0.75">
      <c r="A161" s="15" t="s">
        <v>148</v>
      </c>
    </row>
    <row r="162" spans="1:1" x14ac:dyDescent="0.75">
      <c r="A162" s="15" t="s">
        <v>149</v>
      </c>
    </row>
    <row r="163" spans="1:1" x14ac:dyDescent="0.75">
      <c r="A163" s="15"/>
    </row>
    <row r="164" spans="1:1" x14ac:dyDescent="0.75">
      <c r="A164" s="15" t="s">
        <v>150</v>
      </c>
    </row>
    <row r="165" spans="1:1" x14ac:dyDescent="0.75">
      <c r="A165" s="15" t="s">
        <v>151</v>
      </c>
    </row>
    <row r="166" spans="1:1" x14ac:dyDescent="0.75">
      <c r="A166" s="15" t="s">
        <v>152</v>
      </c>
    </row>
    <row r="167" spans="1:1" x14ac:dyDescent="0.75">
      <c r="A167" s="15" t="s">
        <v>153</v>
      </c>
    </row>
    <row r="168" spans="1:1" x14ac:dyDescent="0.75">
      <c r="A168" s="15" t="s">
        <v>154</v>
      </c>
    </row>
    <row r="169" spans="1:1" x14ac:dyDescent="0.75">
      <c r="A169" s="15" t="s">
        <v>155</v>
      </c>
    </row>
    <row r="170" spans="1:1" x14ac:dyDescent="0.75">
      <c r="A170" s="15" t="s">
        <v>156</v>
      </c>
    </row>
    <row r="171" spans="1:1" x14ac:dyDescent="0.75">
      <c r="A171" s="15" t="s">
        <v>157</v>
      </c>
    </row>
    <row r="172" spans="1:1" x14ac:dyDescent="0.75">
      <c r="A172" s="15" t="s">
        <v>158</v>
      </c>
    </row>
    <row r="173" spans="1:1" x14ac:dyDescent="0.75">
      <c r="A173" s="15" t="s">
        <v>159</v>
      </c>
    </row>
    <row r="174" spans="1:1" x14ac:dyDescent="0.75">
      <c r="A174" s="15"/>
    </row>
    <row r="175" spans="1:1" x14ac:dyDescent="0.75">
      <c r="A175" s="15" t="s">
        <v>160</v>
      </c>
    </row>
    <row r="176" spans="1:1" x14ac:dyDescent="0.75">
      <c r="A176" s="15" t="s">
        <v>161</v>
      </c>
    </row>
    <row r="177" spans="1:1" x14ac:dyDescent="0.75">
      <c r="A177" s="15" t="s">
        <v>162</v>
      </c>
    </row>
    <row r="178" spans="1:1" x14ac:dyDescent="0.75">
      <c r="A178" s="15"/>
    </row>
    <row r="179" spans="1:1" x14ac:dyDescent="0.75">
      <c r="A179" s="15" t="s">
        <v>163</v>
      </c>
    </row>
    <row r="180" spans="1:1" x14ac:dyDescent="0.75">
      <c r="A180" s="15"/>
    </row>
    <row r="181" spans="1:1" x14ac:dyDescent="0.75">
      <c r="A181" s="15" t="s">
        <v>164</v>
      </c>
    </row>
    <row r="182" spans="1:1" x14ac:dyDescent="0.75">
      <c r="A182" s="15" t="s">
        <v>165</v>
      </c>
    </row>
    <row r="183" spans="1:1" x14ac:dyDescent="0.75">
      <c r="A183" s="15" t="s">
        <v>166</v>
      </c>
    </row>
    <row r="184" spans="1:1" x14ac:dyDescent="0.75">
      <c r="A184" s="15" t="s">
        <v>167</v>
      </c>
    </row>
    <row r="185" spans="1:1" x14ac:dyDescent="0.75">
      <c r="A185" s="15" t="s">
        <v>168</v>
      </c>
    </row>
    <row r="186" spans="1:1" x14ac:dyDescent="0.75">
      <c r="A186" s="15"/>
    </row>
    <row r="187" spans="1:1" x14ac:dyDescent="0.75">
      <c r="A187" s="15" t="s">
        <v>169</v>
      </c>
    </row>
    <row r="188" spans="1:1" x14ac:dyDescent="0.75">
      <c r="A188" s="15" t="s">
        <v>170</v>
      </c>
    </row>
    <row r="189" spans="1:1" x14ac:dyDescent="0.75">
      <c r="A189" s="15" t="s">
        <v>171</v>
      </c>
    </row>
    <row r="190" spans="1:1" x14ac:dyDescent="0.75">
      <c r="A190" s="15" t="s">
        <v>172</v>
      </c>
    </row>
    <row r="191" spans="1:1" x14ac:dyDescent="0.75">
      <c r="A191" s="15" t="s">
        <v>173</v>
      </c>
    </row>
    <row r="192" spans="1:1" x14ac:dyDescent="0.75">
      <c r="A192" s="15" t="s">
        <v>174</v>
      </c>
    </row>
    <row r="193" spans="1:1" x14ac:dyDescent="0.75">
      <c r="A193" s="15" t="s">
        <v>175</v>
      </c>
    </row>
    <row r="194" spans="1:1" x14ac:dyDescent="0.75">
      <c r="A194" s="15"/>
    </row>
    <row r="195" spans="1:1" x14ac:dyDescent="0.75">
      <c r="A195" s="15" t="s">
        <v>176</v>
      </c>
    </row>
    <row r="196" spans="1:1" x14ac:dyDescent="0.75">
      <c r="A196" s="15"/>
    </row>
    <row r="197" spans="1:1" x14ac:dyDescent="0.75">
      <c r="A197" s="15" t="s">
        <v>177</v>
      </c>
    </row>
    <row r="198" spans="1:1" x14ac:dyDescent="0.75">
      <c r="A198" s="15" t="s">
        <v>178</v>
      </c>
    </row>
    <row r="199" spans="1:1" x14ac:dyDescent="0.75">
      <c r="A199" s="15" t="s">
        <v>179</v>
      </c>
    </row>
    <row r="200" spans="1:1" x14ac:dyDescent="0.75">
      <c r="A200" s="15" t="s">
        <v>180</v>
      </c>
    </row>
    <row r="201" spans="1:1" x14ac:dyDescent="0.75">
      <c r="A201" s="15" t="s">
        <v>181</v>
      </c>
    </row>
    <row r="202" spans="1:1" x14ac:dyDescent="0.75">
      <c r="A202" s="15" t="s">
        <v>182</v>
      </c>
    </row>
    <row r="203" spans="1:1" x14ac:dyDescent="0.75">
      <c r="A203" s="15" t="s">
        <v>183</v>
      </c>
    </row>
    <row r="204" spans="1:1" x14ac:dyDescent="0.75">
      <c r="A204" s="15"/>
    </row>
    <row r="205" spans="1:1" x14ac:dyDescent="0.75">
      <c r="A205" s="15" t="s">
        <v>184</v>
      </c>
    </row>
    <row r="206" spans="1:1" x14ac:dyDescent="0.75">
      <c r="A206" s="15" t="s">
        <v>185</v>
      </c>
    </row>
    <row r="207" spans="1:1" x14ac:dyDescent="0.75">
      <c r="A207" s="15"/>
    </row>
    <row r="208" spans="1:1" x14ac:dyDescent="0.75">
      <c r="A208" s="15" t="s">
        <v>186</v>
      </c>
    </row>
    <row r="209" spans="1:1" x14ac:dyDescent="0.75">
      <c r="A209" s="15"/>
    </row>
    <row r="210" spans="1:1" x14ac:dyDescent="0.75">
      <c r="A210" s="15" t="s">
        <v>187</v>
      </c>
    </row>
    <row r="211" spans="1:1" x14ac:dyDescent="0.75">
      <c r="A211" s="15" t="s">
        <v>188</v>
      </c>
    </row>
    <row r="212" spans="1:1" x14ac:dyDescent="0.75">
      <c r="A212" s="15" t="s">
        <v>189</v>
      </c>
    </row>
    <row r="213" spans="1:1" x14ac:dyDescent="0.75">
      <c r="A213" s="15"/>
    </row>
    <row r="214" spans="1:1" x14ac:dyDescent="0.75">
      <c r="A214" s="15" t="s">
        <v>190</v>
      </c>
    </row>
    <row r="215" spans="1:1" x14ac:dyDescent="0.75">
      <c r="A215" s="15" t="s">
        <v>191</v>
      </c>
    </row>
    <row r="216" spans="1:1" x14ac:dyDescent="0.75">
      <c r="A216" s="15"/>
    </row>
    <row r="217" spans="1:1" x14ac:dyDescent="0.75">
      <c r="A217" s="15" t="s">
        <v>192</v>
      </c>
    </row>
    <row r="218" spans="1:1" x14ac:dyDescent="0.75">
      <c r="A218" s="15" t="s">
        <v>193</v>
      </c>
    </row>
    <row r="219" spans="1:1" x14ac:dyDescent="0.75">
      <c r="A219" s="15" t="s">
        <v>194</v>
      </c>
    </row>
    <row r="220" spans="1:1" x14ac:dyDescent="0.75">
      <c r="A220" s="15" t="s">
        <v>195</v>
      </c>
    </row>
    <row r="221" spans="1:1" x14ac:dyDescent="0.75">
      <c r="A221" s="15"/>
    </row>
    <row r="222" spans="1:1" x14ac:dyDescent="0.75">
      <c r="A222" s="15" t="s">
        <v>196</v>
      </c>
    </row>
    <row r="223" spans="1:1" x14ac:dyDescent="0.75">
      <c r="A223" s="15" t="s">
        <v>197</v>
      </c>
    </row>
    <row r="224" spans="1:1" x14ac:dyDescent="0.75">
      <c r="A224" s="15" t="s">
        <v>198</v>
      </c>
    </row>
    <row r="225" spans="1:1" x14ac:dyDescent="0.75">
      <c r="A225" s="15" t="s">
        <v>199</v>
      </c>
    </row>
    <row r="226" spans="1:1" x14ac:dyDescent="0.75">
      <c r="A226" s="15" t="s">
        <v>200</v>
      </c>
    </row>
    <row r="227" spans="1:1" x14ac:dyDescent="0.75">
      <c r="A227" s="15" t="s">
        <v>201</v>
      </c>
    </row>
    <row r="228" spans="1:1" x14ac:dyDescent="0.75">
      <c r="A228" s="15" t="s">
        <v>202</v>
      </c>
    </row>
    <row r="229" spans="1:1" x14ac:dyDescent="0.75">
      <c r="A229" s="15"/>
    </row>
    <row r="230" spans="1:1" x14ac:dyDescent="0.75">
      <c r="A230" s="15" t="s">
        <v>203</v>
      </c>
    </row>
    <row r="231" spans="1:1" x14ac:dyDescent="0.75">
      <c r="A231" s="15" t="s">
        <v>204</v>
      </c>
    </row>
    <row r="232" spans="1:1" x14ac:dyDescent="0.75">
      <c r="A232" s="15" t="s">
        <v>205</v>
      </c>
    </row>
    <row r="233" spans="1:1" x14ac:dyDescent="0.75">
      <c r="A233" s="15" t="s">
        <v>206</v>
      </c>
    </row>
    <row r="234" spans="1:1" x14ac:dyDescent="0.75">
      <c r="A234" s="15"/>
    </row>
    <row r="235" spans="1:1" x14ac:dyDescent="0.75">
      <c r="A235" s="15" t="s">
        <v>207</v>
      </c>
    </row>
    <row r="236" spans="1:1" x14ac:dyDescent="0.75">
      <c r="A236" s="15" t="s">
        <v>208</v>
      </c>
    </row>
    <row r="237" spans="1:1" x14ac:dyDescent="0.75">
      <c r="A237" s="15" t="s">
        <v>209</v>
      </c>
    </row>
    <row r="238" spans="1:1" x14ac:dyDescent="0.75">
      <c r="A238" s="15" t="s">
        <v>210</v>
      </c>
    </row>
    <row r="239" spans="1:1" x14ac:dyDescent="0.75">
      <c r="A239" s="15" t="s">
        <v>211</v>
      </c>
    </row>
    <row r="240" spans="1:1" x14ac:dyDescent="0.75">
      <c r="A240" s="15" t="s">
        <v>212</v>
      </c>
    </row>
    <row r="241" spans="1:1" x14ac:dyDescent="0.75">
      <c r="A241" s="15" t="s">
        <v>213</v>
      </c>
    </row>
    <row r="242" spans="1:1" x14ac:dyDescent="0.75">
      <c r="A242" s="15" t="s">
        <v>214</v>
      </c>
    </row>
    <row r="243" spans="1:1" x14ac:dyDescent="0.75">
      <c r="A243" s="15" t="s">
        <v>215</v>
      </c>
    </row>
    <row r="244" spans="1:1" x14ac:dyDescent="0.75">
      <c r="A244" s="15"/>
    </row>
    <row r="245" spans="1:1" x14ac:dyDescent="0.75">
      <c r="A245" s="15" t="s">
        <v>216</v>
      </c>
    </row>
    <row r="246" spans="1:1" x14ac:dyDescent="0.75">
      <c r="A246" s="15"/>
    </row>
    <row r="247" spans="1:1" x14ac:dyDescent="0.75">
      <c r="A247" s="15" t="s">
        <v>217</v>
      </c>
    </row>
    <row r="248" spans="1:1" x14ac:dyDescent="0.75">
      <c r="A248" s="15" t="s">
        <v>218</v>
      </c>
    </row>
    <row r="249" spans="1:1" x14ac:dyDescent="0.75">
      <c r="A249" s="15" t="s">
        <v>219</v>
      </c>
    </row>
    <row r="250" spans="1:1" x14ac:dyDescent="0.75">
      <c r="A250" s="15" t="s">
        <v>220</v>
      </c>
    </row>
    <row r="251" spans="1:1" x14ac:dyDescent="0.75">
      <c r="A251" s="15"/>
    </row>
    <row r="252" spans="1:1" x14ac:dyDescent="0.75">
      <c r="A252" s="15" t="s">
        <v>221</v>
      </c>
    </row>
    <row r="253" spans="1:1" x14ac:dyDescent="0.75">
      <c r="A253" s="15" t="s">
        <v>222</v>
      </c>
    </row>
    <row r="254" spans="1:1" x14ac:dyDescent="0.75">
      <c r="A254" s="15" t="s">
        <v>223</v>
      </c>
    </row>
    <row r="255" spans="1:1" x14ac:dyDescent="0.75">
      <c r="A255" s="15" t="s">
        <v>224</v>
      </c>
    </row>
    <row r="256" spans="1:1" x14ac:dyDescent="0.75">
      <c r="A256" s="15"/>
    </row>
    <row r="257" spans="1:1" x14ac:dyDescent="0.75">
      <c r="A257" s="15" t="s">
        <v>225</v>
      </c>
    </row>
    <row r="258" spans="1:1" x14ac:dyDescent="0.75">
      <c r="A258" s="15" t="s">
        <v>226</v>
      </c>
    </row>
    <row r="259" spans="1:1" x14ac:dyDescent="0.75">
      <c r="A259" s="15" t="s">
        <v>227</v>
      </c>
    </row>
    <row r="260" spans="1:1" x14ac:dyDescent="0.75">
      <c r="A260" s="15" t="s">
        <v>228</v>
      </c>
    </row>
    <row r="261" spans="1:1" x14ac:dyDescent="0.75">
      <c r="A261" s="15" t="s">
        <v>229</v>
      </c>
    </row>
    <row r="262" spans="1:1" x14ac:dyDescent="0.75">
      <c r="A262" s="15" t="s">
        <v>230</v>
      </c>
    </row>
    <row r="263" spans="1:1" x14ac:dyDescent="0.75">
      <c r="A263" s="15" t="s">
        <v>231</v>
      </c>
    </row>
    <row r="264" spans="1:1" x14ac:dyDescent="0.75">
      <c r="A264" s="15" t="s">
        <v>232</v>
      </c>
    </row>
    <row r="265" spans="1:1" x14ac:dyDescent="0.75">
      <c r="A265" s="15" t="s">
        <v>233</v>
      </c>
    </row>
    <row r="266" spans="1:1" x14ac:dyDescent="0.75">
      <c r="A266" s="15" t="s">
        <v>234</v>
      </c>
    </row>
    <row r="267" spans="1:1" x14ac:dyDescent="0.75">
      <c r="A267" s="15" t="s">
        <v>235</v>
      </c>
    </row>
    <row r="268" spans="1:1" x14ac:dyDescent="0.75">
      <c r="A268" s="15"/>
    </row>
    <row r="269" spans="1:1" x14ac:dyDescent="0.75">
      <c r="A269" s="15" t="s">
        <v>236</v>
      </c>
    </row>
    <row r="270" spans="1:1" x14ac:dyDescent="0.75">
      <c r="A270" s="15" t="s">
        <v>237</v>
      </c>
    </row>
    <row r="271" spans="1:1" x14ac:dyDescent="0.75">
      <c r="A271" s="15" t="s">
        <v>238</v>
      </c>
    </row>
    <row r="272" spans="1:1" x14ac:dyDescent="0.75">
      <c r="A272" s="15" t="s">
        <v>239</v>
      </c>
    </row>
    <row r="273" spans="1:1" x14ac:dyDescent="0.75">
      <c r="A273" s="15" t="s">
        <v>240</v>
      </c>
    </row>
    <row r="274" spans="1:1" x14ac:dyDescent="0.75">
      <c r="A274" s="15"/>
    </row>
    <row r="275" spans="1:1" x14ac:dyDescent="0.75">
      <c r="A275" s="15" t="s">
        <v>241</v>
      </c>
    </row>
    <row r="276" spans="1:1" x14ac:dyDescent="0.75">
      <c r="A276" s="15" t="s">
        <v>242</v>
      </c>
    </row>
    <row r="277" spans="1:1" x14ac:dyDescent="0.75">
      <c r="A277" s="15" t="s">
        <v>243</v>
      </c>
    </row>
    <row r="278" spans="1:1" x14ac:dyDescent="0.75">
      <c r="A278" s="15" t="s">
        <v>244</v>
      </c>
    </row>
    <row r="279" spans="1:1" x14ac:dyDescent="0.75">
      <c r="A279" s="15" t="s">
        <v>245</v>
      </c>
    </row>
    <row r="280" spans="1:1" x14ac:dyDescent="0.75">
      <c r="A280" s="15" t="s">
        <v>246</v>
      </c>
    </row>
    <row r="281" spans="1:1" x14ac:dyDescent="0.75">
      <c r="A281" s="15" t="s">
        <v>247</v>
      </c>
    </row>
    <row r="282" spans="1:1" x14ac:dyDescent="0.75">
      <c r="A282" s="15" t="s">
        <v>248</v>
      </c>
    </row>
    <row r="283" spans="1:1" x14ac:dyDescent="0.75">
      <c r="A283" s="15" t="s">
        <v>249</v>
      </c>
    </row>
    <row r="284" spans="1:1" x14ac:dyDescent="0.75">
      <c r="A284" s="15" t="s">
        <v>250</v>
      </c>
    </row>
    <row r="285" spans="1:1" x14ac:dyDescent="0.75">
      <c r="A285" s="15" t="s">
        <v>251</v>
      </c>
    </row>
    <row r="286" spans="1:1" x14ac:dyDescent="0.75">
      <c r="A286" s="15" t="s">
        <v>252</v>
      </c>
    </row>
    <row r="287" spans="1:1" x14ac:dyDescent="0.75">
      <c r="A287" s="15"/>
    </row>
    <row r="288" spans="1:1" x14ac:dyDescent="0.75">
      <c r="A288" s="15" t="s">
        <v>253</v>
      </c>
    </row>
    <row r="289" spans="1:1" x14ac:dyDescent="0.75">
      <c r="A289" s="15" t="s">
        <v>254</v>
      </c>
    </row>
    <row r="290" spans="1:1" x14ac:dyDescent="0.75">
      <c r="A290" s="15" t="s">
        <v>255</v>
      </c>
    </row>
    <row r="291" spans="1:1" x14ac:dyDescent="0.75">
      <c r="A291" s="15" t="s">
        <v>256</v>
      </c>
    </row>
    <row r="292" spans="1:1" x14ac:dyDescent="0.75">
      <c r="A292" s="15"/>
    </row>
    <row r="293" spans="1:1" x14ac:dyDescent="0.75">
      <c r="A293" s="15" t="s">
        <v>257</v>
      </c>
    </row>
    <row r="294" spans="1:1" x14ac:dyDescent="0.75">
      <c r="A294" s="15" t="s">
        <v>258</v>
      </c>
    </row>
    <row r="295" spans="1:1" x14ac:dyDescent="0.75">
      <c r="A295" s="15" t="s">
        <v>259</v>
      </c>
    </row>
    <row r="296" spans="1:1" x14ac:dyDescent="0.75">
      <c r="A296" s="15"/>
    </row>
    <row r="297" spans="1:1" x14ac:dyDescent="0.75">
      <c r="A297" s="15" t="s">
        <v>260</v>
      </c>
    </row>
    <row r="298" spans="1:1" x14ac:dyDescent="0.75">
      <c r="A298" s="15" t="s">
        <v>261</v>
      </c>
    </row>
    <row r="299" spans="1:1" x14ac:dyDescent="0.75">
      <c r="A299" s="15" t="s">
        <v>262</v>
      </c>
    </row>
    <row r="300" spans="1:1" x14ac:dyDescent="0.75">
      <c r="A300" s="15" t="s">
        <v>263</v>
      </c>
    </row>
    <row r="301" spans="1:1" x14ac:dyDescent="0.75">
      <c r="A301" s="15" t="s">
        <v>264</v>
      </c>
    </row>
    <row r="302" spans="1:1" x14ac:dyDescent="0.75">
      <c r="A302" s="15" t="s">
        <v>265</v>
      </c>
    </row>
    <row r="303" spans="1:1" x14ac:dyDescent="0.75">
      <c r="A303" s="15" t="s">
        <v>266</v>
      </c>
    </row>
    <row r="304" spans="1:1" x14ac:dyDescent="0.75">
      <c r="A304" s="15" t="s">
        <v>267</v>
      </c>
    </row>
    <row r="305" spans="1:1" x14ac:dyDescent="0.75">
      <c r="A305" s="15" t="s">
        <v>268</v>
      </c>
    </row>
    <row r="306" spans="1:1" x14ac:dyDescent="0.75">
      <c r="A306" s="15" t="s">
        <v>269</v>
      </c>
    </row>
    <row r="307" spans="1:1" x14ac:dyDescent="0.75">
      <c r="A307" s="15" t="s">
        <v>270</v>
      </c>
    </row>
    <row r="308" spans="1:1" x14ac:dyDescent="0.75">
      <c r="A308" s="15" t="s">
        <v>271</v>
      </c>
    </row>
    <row r="309" spans="1:1" x14ac:dyDescent="0.75">
      <c r="A309" s="15"/>
    </row>
    <row r="310" spans="1:1" x14ac:dyDescent="0.75">
      <c r="A310" s="15" t="s">
        <v>272</v>
      </c>
    </row>
    <row r="311" spans="1:1" x14ac:dyDescent="0.75">
      <c r="A311" s="15" t="s">
        <v>273</v>
      </c>
    </row>
    <row r="312" spans="1:1" x14ac:dyDescent="0.75">
      <c r="A312" s="15" t="s">
        <v>274</v>
      </c>
    </row>
    <row r="313" spans="1:1" x14ac:dyDescent="0.75">
      <c r="A313" s="15" t="s">
        <v>275</v>
      </c>
    </row>
    <row r="314" spans="1:1" x14ac:dyDescent="0.75">
      <c r="A314" s="15" t="s">
        <v>276</v>
      </c>
    </row>
    <row r="315" spans="1:1" x14ac:dyDescent="0.75">
      <c r="A315" s="15" t="s">
        <v>277</v>
      </c>
    </row>
    <row r="316" spans="1:1" x14ac:dyDescent="0.75">
      <c r="A316" s="15" t="s">
        <v>278</v>
      </c>
    </row>
    <row r="317" spans="1:1" x14ac:dyDescent="0.75">
      <c r="A317" s="15"/>
    </row>
    <row r="318" spans="1:1" x14ac:dyDescent="0.75">
      <c r="A318" s="15" t="s">
        <v>279</v>
      </c>
    </row>
    <row r="319" spans="1:1" x14ac:dyDescent="0.75">
      <c r="A319" s="15" t="s">
        <v>280</v>
      </c>
    </row>
    <row r="320" spans="1:1" x14ac:dyDescent="0.75">
      <c r="A320" s="15" t="s">
        <v>281</v>
      </c>
    </row>
    <row r="321" spans="1:1" x14ac:dyDescent="0.75">
      <c r="A321" s="15" t="s">
        <v>282</v>
      </c>
    </row>
    <row r="322" spans="1:1" x14ac:dyDescent="0.75">
      <c r="A322" s="15" t="s">
        <v>283</v>
      </c>
    </row>
    <row r="323" spans="1:1" x14ac:dyDescent="0.75">
      <c r="A323" s="15" t="s">
        <v>284</v>
      </c>
    </row>
    <row r="324" spans="1:1" x14ac:dyDescent="0.75">
      <c r="A324" s="15" t="s">
        <v>285</v>
      </c>
    </row>
    <row r="325" spans="1:1" x14ac:dyDescent="0.75">
      <c r="A325" s="15" t="s">
        <v>286</v>
      </c>
    </row>
    <row r="326" spans="1:1" x14ac:dyDescent="0.75">
      <c r="A326" s="15" t="s">
        <v>287</v>
      </c>
    </row>
    <row r="327" spans="1:1" x14ac:dyDescent="0.75">
      <c r="A327" s="15" t="s">
        <v>288</v>
      </c>
    </row>
    <row r="328" spans="1:1" x14ac:dyDescent="0.75">
      <c r="A328" s="15"/>
    </row>
    <row r="329" spans="1:1" x14ac:dyDescent="0.75">
      <c r="A329" s="15" t="s">
        <v>289</v>
      </c>
    </row>
    <row r="330" spans="1:1" x14ac:dyDescent="0.75">
      <c r="A330" s="15" t="s">
        <v>290</v>
      </c>
    </row>
    <row r="331" spans="1:1" x14ac:dyDescent="0.75">
      <c r="A331" s="15" t="s">
        <v>291</v>
      </c>
    </row>
    <row r="332" spans="1:1" x14ac:dyDescent="0.75">
      <c r="A332" s="15" t="s">
        <v>292</v>
      </c>
    </row>
    <row r="333" spans="1:1" x14ac:dyDescent="0.75">
      <c r="A333" s="15" t="s">
        <v>293</v>
      </c>
    </row>
    <row r="334" spans="1:1" x14ac:dyDescent="0.75">
      <c r="A334" s="15" t="s">
        <v>294</v>
      </c>
    </row>
    <row r="335" spans="1:1" x14ac:dyDescent="0.75">
      <c r="A335" s="15" t="s">
        <v>295</v>
      </c>
    </row>
    <row r="336" spans="1:1" x14ac:dyDescent="0.75">
      <c r="A336" s="15"/>
    </row>
    <row r="337" spans="1:1" x14ac:dyDescent="0.75">
      <c r="A337" s="15" t="s">
        <v>296</v>
      </c>
    </row>
    <row r="338" spans="1:1" x14ac:dyDescent="0.75">
      <c r="A338" s="15" t="s">
        <v>297</v>
      </c>
    </row>
    <row r="339" spans="1:1" x14ac:dyDescent="0.75">
      <c r="A339" s="15" t="s">
        <v>298</v>
      </c>
    </row>
    <row r="340" spans="1:1" x14ac:dyDescent="0.75">
      <c r="A340" s="15" t="s">
        <v>299</v>
      </c>
    </row>
    <row r="341" spans="1:1" x14ac:dyDescent="0.75">
      <c r="A341" s="15" t="s">
        <v>300</v>
      </c>
    </row>
    <row r="342" spans="1:1" x14ac:dyDescent="0.75">
      <c r="A342" s="15"/>
    </row>
    <row r="343" spans="1:1" x14ac:dyDescent="0.75">
      <c r="A343" s="15" t="s">
        <v>301</v>
      </c>
    </row>
    <row r="344" spans="1:1" x14ac:dyDescent="0.75">
      <c r="A344" s="15"/>
    </row>
    <row r="345" spans="1:1" x14ac:dyDescent="0.75">
      <c r="A345" s="15" t="s">
        <v>302</v>
      </c>
    </row>
    <row r="346" spans="1:1" x14ac:dyDescent="0.75">
      <c r="A346" s="15" t="s">
        <v>303</v>
      </c>
    </row>
    <row r="347" spans="1:1" x14ac:dyDescent="0.75">
      <c r="A347" s="15" t="s">
        <v>304</v>
      </c>
    </row>
    <row r="348" spans="1:1" x14ac:dyDescent="0.75">
      <c r="A348" s="15" t="s">
        <v>305</v>
      </c>
    </row>
    <row r="349" spans="1:1" x14ac:dyDescent="0.75">
      <c r="A349" s="15" t="s">
        <v>306</v>
      </c>
    </row>
    <row r="350" spans="1:1" x14ac:dyDescent="0.75">
      <c r="A350" s="15" t="s">
        <v>307</v>
      </c>
    </row>
    <row r="351" spans="1:1" x14ac:dyDescent="0.75">
      <c r="A351" s="15" t="s">
        <v>308</v>
      </c>
    </row>
    <row r="352" spans="1:1" x14ac:dyDescent="0.75">
      <c r="A352" s="15" t="s">
        <v>309</v>
      </c>
    </row>
    <row r="353" spans="1:1" x14ac:dyDescent="0.75">
      <c r="A353" s="15"/>
    </row>
    <row r="354" spans="1:1" x14ac:dyDescent="0.75">
      <c r="A354" s="15" t="s">
        <v>310</v>
      </c>
    </row>
    <row r="355" spans="1:1" x14ac:dyDescent="0.75">
      <c r="A355" s="15" t="s">
        <v>311</v>
      </c>
    </row>
    <row r="356" spans="1:1" x14ac:dyDescent="0.75">
      <c r="A356" s="15" t="s">
        <v>312</v>
      </c>
    </row>
    <row r="357" spans="1:1" x14ac:dyDescent="0.75">
      <c r="A357" s="15" t="s">
        <v>313</v>
      </c>
    </row>
    <row r="358" spans="1:1" x14ac:dyDescent="0.75">
      <c r="A358" s="15" t="s">
        <v>314</v>
      </c>
    </row>
    <row r="359" spans="1:1" x14ac:dyDescent="0.75">
      <c r="A359" s="15" t="s">
        <v>315</v>
      </c>
    </row>
    <row r="360" spans="1:1" x14ac:dyDescent="0.75">
      <c r="A360" s="15"/>
    </row>
    <row r="361" spans="1:1" x14ac:dyDescent="0.75">
      <c r="A361" s="15" t="s">
        <v>316</v>
      </c>
    </row>
    <row r="362" spans="1:1" x14ac:dyDescent="0.75">
      <c r="A362" s="15" t="s">
        <v>317</v>
      </c>
    </row>
    <row r="363" spans="1:1" x14ac:dyDescent="0.75">
      <c r="A363" s="15" t="s">
        <v>318</v>
      </c>
    </row>
    <row r="364" spans="1:1" x14ac:dyDescent="0.75">
      <c r="A364" s="15"/>
    </row>
    <row r="365" spans="1:1" x14ac:dyDescent="0.75">
      <c r="A365" s="15" t="s">
        <v>319</v>
      </c>
    </row>
    <row r="366" spans="1:1" x14ac:dyDescent="0.75">
      <c r="A366" s="15" t="s">
        <v>320</v>
      </c>
    </row>
    <row r="367" spans="1:1" x14ac:dyDescent="0.75">
      <c r="A367" s="15"/>
    </row>
    <row r="368" spans="1:1" x14ac:dyDescent="0.75">
      <c r="A368" s="15" t="s">
        <v>321</v>
      </c>
    </row>
    <row r="369" spans="1:1" x14ac:dyDescent="0.75">
      <c r="A369" s="15" t="s">
        <v>322</v>
      </c>
    </row>
    <row r="370" spans="1:1" x14ac:dyDescent="0.75">
      <c r="A370" s="15" t="s">
        <v>323</v>
      </c>
    </row>
    <row r="371" spans="1:1" x14ac:dyDescent="0.75">
      <c r="A371" s="15"/>
    </row>
    <row r="372" spans="1:1" x14ac:dyDescent="0.75">
      <c r="A372" s="15" t="s">
        <v>324</v>
      </c>
    </row>
    <row r="373" spans="1:1" x14ac:dyDescent="0.75">
      <c r="A373" s="15" t="s">
        <v>325</v>
      </c>
    </row>
    <row r="374" spans="1:1" x14ac:dyDescent="0.75">
      <c r="A374" s="15" t="s">
        <v>326</v>
      </c>
    </row>
    <row r="375" spans="1:1" x14ac:dyDescent="0.75">
      <c r="A375" s="15"/>
    </row>
    <row r="376" spans="1:1" x14ac:dyDescent="0.75">
      <c r="A376" s="15" t="s">
        <v>327</v>
      </c>
    </row>
    <row r="377" spans="1:1" x14ac:dyDescent="0.75">
      <c r="A377" s="15" t="s">
        <v>328</v>
      </c>
    </row>
    <row r="378" spans="1:1" x14ac:dyDescent="0.75">
      <c r="A378" s="15"/>
    </row>
    <row r="379" spans="1:1" x14ac:dyDescent="0.75">
      <c r="A379" s="15" t="s">
        <v>329</v>
      </c>
    </row>
    <row r="380" spans="1:1" x14ac:dyDescent="0.75">
      <c r="A380" s="15" t="s">
        <v>330</v>
      </c>
    </row>
    <row r="381" spans="1:1" x14ac:dyDescent="0.75">
      <c r="A381" s="15"/>
    </row>
    <row r="382" spans="1:1" x14ac:dyDescent="0.75">
      <c r="A382" s="15" t="s">
        <v>331</v>
      </c>
    </row>
    <row r="383" spans="1:1" x14ac:dyDescent="0.75">
      <c r="A383" s="15" t="s">
        <v>332</v>
      </c>
    </row>
    <row r="384" spans="1:1" x14ac:dyDescent="0.75">
      <c r="A384" s="15" t="s">
        <v>333</v>
      </c>
    </row>
    <row r="385" spans="1:1" x14ac:dyDescent="0.75">
      <c r="A385" s="15" t="s">
        <v>334</v>
      </c>
    </row>
    <row r="386" spans="1:1" x14ac:dyDescent="0.75">
      <c r="A386" s="15" t="s">
        <v>335</v>
      </c>
    </row>
    <row r="387" spans="1:1" x14ac:dyDescent="0.75">
      <c r="A387" s="15"/>
    </row>
    <row r="388" spans="1:1" x14ac:dyDescent="0.75">
      <c r="A388" s="15" t="s">
        <v>336</v>
      </c>
    </row>
    <row r="389" spans="1:1" x14ac:dyDescent="0.75">
      <c r="A389" s="15" t="s">
        <v>337</v>
      </c>
    </row>
    <row r="390" spans="1:1" x14ac:dyDescent="0.75">
      <c r="A390" s="15" t="s">
        <v>338</v>
      </c>
    </row>
    <row r="391" spans="1:1" x14ac:dyDescent="0.75">
      <c r="A391" s="15" t="s">
        <v>339</v>
      </c>
    </row>
    <row r="392" spans="1:1" x14ac:dyDescent="0.75">
      <c r="A392" s="15" t="s">
        <v>340</v>
      </c>
    </row>
    <row r="393" spans="1:1" x14ac:dyDescent="0.75">
      <c r="A393" s="15" t="s">
        <v>341</v>
      </c>
    </row>
    <row r="394" spans="1:1" x14ac:dyDescent="0.75">
      <c r="A394" s="15" t="s">
        <v>342</v>
      </c>
    </row>
    <row r="395" spans="1:1" x14ac:dyDescent="0.75">
      <c r="A395" s="15" t="s">
        <v>343</v>
      </c>
    </row>
    <row r="396" spans="1:1" x14ac:dyDescent="0.75">
      <c r="A396" s="15" t="s">
        <v>344</v>
      </c>
    </row>
    <row r="397" spans="1:1" x14ac:dyDescent="0.75">
      <c r="A397" s="15"/>
    </row>
    <row r="398" spans="1:1" x14ac:dyDescent="0.75">
      <c r="A398" s="15" t="s">
        <v>345</v>
      </c>
    </row>
    <row r="399" spans="1:1" x14ac:dyDescent="0.75">
      <c r="A399" s="15" t="s">
        <v>346</v>
      </c>
    </row>
    <row r="400" spans="1:1" x14ac:dyDescent="0.75">
      <c r="A400" s="15" t="s">
        <v>347</v>
      </c>
    </row>
    <row r="401" spans="1:1" x14ac:dyDescent="0.75">
      <c r="A401" s="15" t="s">
        <v>348</v>
      </c>
    </row>
    <row r="402" spans="1:1" x14ac:dyDescent="0.75">
      <c r="A402" s="15"/>
    </row>
    <row r="403" spans="1:1" x14ac:dyDescent="0.75">
      <c r="A403" s="15" t="s">
        <v>349</v>
      </c>
    </row>
    <row r="404" spans="1:1" x14ac:dyDescent="0.75">
      <c r="A404" s="15" t="s">
        <v>350</v>
      </c>
    </row>
    <row r="405" spans="1:1" x14ac:dyDescent="0.75">
      <c r="A405" s="15" t="s">
        <v>351</v>
      </c>
    </row>
    <row r="406" spans="1:1" x14ac:dyDescent="0.75">
      <c r="A406" s="15"/>
    </row>
    <row r="407" spans="1:1" x14ac:dyDescent="0.75">
      <c r="A407" s="15" t="s">
        <v>352</v>
      </c>
    </row>
    <row r="408" spans="1:1" x14ac:dyDescent="0.75">
      <c r="A408" s="15"/>
    </row>
    <row r="409" spans="1:1" x14ac:dyDescent="0.75">
      <c r="A409" s="15" t="s">
        <v>353</v>
      </c>
    </row>
    <row r="410" spans="1:1" x14ac:dyDescent="0.75">
      <c r="A410" s="15" t="s">
        <v>354</v>
      </c>
    </row>
    <row r="411" spans="1:1" x14ac:dyDescent="0.75">
      <c r="A411" s="15" t="s">
        <v>355</v>
      </c>
    </row>
    <row r="412" spans="1:1" x14ac:dyDescent="0.75">
      <c r="A412" s="15" t="s">
        <v>356</v>
      </c>
    </row>
    <row r="413" spans="1:1" x14ac:dyDescent="0.75">
      <c r="A413" s="15" t="s">
        <v>357</v>
      </c>
    </row>
    <row r="414" spans="1:1" x14ac:dyDescent="0.75">
      <c r="A414" s="15"/>
    </row>
    <row r="415" spans="1:1" x14ac:dyDescent="0.75">
      <c r="A415" s="15" t="s">
        <v>358</v>
      </c>
    </row>
    <row r="416" spans="1:1" x14ac:dyDescent="0.75">
      <c r="A416" s="15" t="s">
        <v>359</v>
      </c>
    </row>
    <row r="417" spans="1:1" x14ac:dyDescent="0.75">
      <c r="A417" s="15" t="s">
        <v>360</v>
      </c>
    </row>
    <row r="418" spans="1:1" x14ac:dyDescent="0.75">
      <c r="A418" s="15" t="s">
        <v>361</v>
      </c>
    </row>
    <row r="419" spans="1:1" x14ac:dyDescent="0.75">
      <c r="A419" s="15" t="s">
        <v>362</v>
      </c>
    </row>
    <row r="420" spans="1:1" x14ac:dyDescent="0.75">
      <c r="A420" s="15" t="s">
        <v>363</v>
      </c>
    </row>
    <row r="421" spans="1:1" x14ac:dyDescent="0.75">
      <c r="A421" s="15"/>
    </row>
    <row r="422" spans="1:1" x14ac:dyDescent="0.75">
      <c r="A422" s="15" t="s">
        <v>364</v>
      </c>
    </row>
    <row r="423" spans="1:1" x14ac:dyDescent="0.75">
      <c r="A423" s="15" t="s">
        <v>365</v>
      </c>
    </row>
    <row r="424" spans="1:1" x14ac:dyDescent="0.75">
      <c r="A424" s="15" t="s">
        <v>366</v>
      </c>
    </row>
    <row r="425" spans="1:1" x14ac:dyDescent="0.75">
      <c r="A425" s="15" t="s">
        <v>367</v>
      </c>
    </row>
    <row r="426" spans="1:1" x14ac:dyDescent="0.75">
      <c r="A426" s="15" t="s">
        <v>368</v>
      </c>
    </row>
    <row r="427" spans="1:1" x14ac:dyDescent="0.75">
      <c r="A427" s="15" t="s">
        <v>369</v>
      </c>
    </row>
    <row r="428" spans="1:1" x14ac:dyDescent="0.75">
      <c r="A428" s="15"/>
    </row>
    <row r="429" spans="1:1" x14ac:dyDescent="0.75">
      <c r="A429" s="15" t="s">
        <v>370</v>
      </c>
    </row>
    <row r="430" spans="1:1" x14ac:dyDescent="0.75">
      <c r="A430" s="15" t="s">
        <v>371</v>
      </c>
    </row>
    <row r="431" spans="1:1" x14ac:dyDescent="0.75">
      <c r="A431" s="15" t="s">
        <v>372</v>
      </c>
    </row>
    <row r="432" spans="1:1" x14ac:dyDescent="0.75">
      <c r="A432" s="15" t="s">
        <v>373</v>
      </c>
    </row>
    <row r="433" spans="1:1" x14ac:dyDescent="0.75">
      <c r="A433" s="15" t="s">
        <v>374</v>
      </c>
    </row>
    <row r="434" spans="1:1" x14ac:dyDescent="0.75">
      <c r="A434" s="15"/>
    </row>
    <row r="435" spans="1:1" x14ac:dyDescent="0.75">
      <c r="A435" s="15" t="s">
        <v>375</v>
      </c>
    </row>
    <row r="436" spans="1:1" x14ac:dyDescent="0.75">
      <c r="A436" s="15"/>
    </row>
    <row r="437" spans="1:1" x14ac:dyDescent="0.75">
      <c r="A437" s="15" t="s">
        <v>376</v>
      </c>
    </row>
    <row r="438" spans="1:1" x14ac:dyDescent="0.75">
      <c r="A438" s="15" t="s">
        <v>377</v>
      </c>
    </row>
    <row r="439" spans="1:1" x14ac:dyDescent="0.75">
      <c r="A439" s="15" t="s">
        <v>378</v>
      </c>
    </row>
    <row r="440" spans="1:1" x14ac:dyDescent="0.75">
      <c r="A440" s="15" t="s">
        <v>379</v>
      </c>
    </row>
    <row r="441" spans="1:1" x14ac:dyDescent="0.75">
      <c r="A441" s="15" t="s">
        <v>380</v>
      </c>
    </row>
    <row r="442" spans="1:1" x14ac:dyDescent="0.75">
      <c r="A442" s="15" t="s">
        <v>381</v>
      </c>
    </row>
    <row r="443" spans="1:1" x14ac:dyDescent="0.75">
      <c r="A443" s="15" t="s">
        <v>382</v>
      </c>
    </row>
    <row r="444" spans="1:1" x14ac:dyDescent="0.75">
      <c r="A444" s="15" t="s">
        <v>383</v>
      </c>
    </row>
    <row r="445" spans="1:1" x14ac:dyDescent="0.75">
      <c r="A445" s="15"/>
    </row>
    <row r="446" spans="1:1" x14ac:dyDescent="0.75">
      <c r="A446" s="15" t="s">
        <v>384</v>
      </c>
    </row>
    <row r="447" spans="1:1" x14ac:dyDescent="0.75">
      <c r="A447" s="15"/>
    </row>
    <row r="448" spans="1:1" x14ac:dyDescent="0.75">
      <c r="A448" s="15" t="s">
        <v>385</v>
      </c>
    </row>
    <row r="449" spans="1:1" x14ac:dyDescent="0.75">
      <c r="A449" s="15" t="s">
        <v>386</v>
      </c>
    </row>
    <row r="450" spans="1:1" x14ac:dyDescent="0.75">
      <c r="A450" s="15" t="s">
        <v>387</v>
      </c>
    </row>
    <row r="451" spans="1:1" x14ac:dyDescent="0.75">
      <c r="A451" s="15" t="s">
        <v>388</v>
      </c>
    </row>
    <row r="452" spans="1:1" x14ac:dyDescent="0.75">
      <c r="A452" s="15"/>
    </row>
    <row r="453" spans="1:1" x14ac:dyDescent="0.75">
      <c r="A453" s="15" t="s">
        <v>389</v>
      </c>
    </row>
    <row r="454" spans="1:1" x14ac:dyDescent="0.75">
      <c r="A454" s="15" t="s">
        <v>390</v>
      </c>
    </row>
    <row r="455" spans="1:1" x14ac:dyDescent="0.75">
      <c r="A455" s="15" t="s">
        <v>391</v>
      </c>
    </row>
    <row r="456" spans="1:1" x14ac:dyDescent="0.75">
      <c r="A456" s="15" t="s">
        <v>392</v>
      </c>
    </row>
    <row r="457" spans="1:1" x14ac:dyDescent="0.75">
      <c r="A457" s="15" t="s">
        <v>393</v>
      </c>
    </row>
    <row r="458" spans="1:1" x14ac:dyDescent="0.75">
      <c r="A458" s="15" t="s">
        <v>394</v>
      </c>
    </row>
    <row r="459" spans="1:1" x14ac:dyDescent="0.75">
      <c r="A459" s="15" t="s">
        <v>395</v>
      </c>
    </row>
    <row r="460" spans="1:1" x14ac:dyDescent="0.75">
      <c r="A460" s="15" t="s">
        <v>396</v>
      </c>
    </row>
    <row r="461" spans="1:1" x14ac:dyDescent="0.75">
      <c r="A461" s="15" t="s">
        <v>397</v>
      </c>
    </row>
    <row r="462" spans="1:1" x14ac:dyDescent="0.75">
      <c r="A462" s="15"/>
    </row>
    <row r="463" spans="1:1" x14ac:dyDescent="0.75">
      <c r="A463" s="15" t="s">
        <v>398</v>
      </c>
    </row>
    <row r="464" spans="1:1" x14ac:dyDescent="0.75">
      <c r="A464" s="15" t="s">
        <v>399</v>
      </c>
    </row>
    <row r="465" spans="1:1" x14ac:dyDescent="0.75">
      <c r="A465" s="15" t="s">
        <v>400</v>
      </c>
    </row>
    <row r="466" spans="1:1" x14ac:dyDescent="0.75">
      <c r="A466" s="15" t="s">
        <v>401</v>
      </c>
    </row>
    <row r="467" spans="1:1" x14ac:dyDescent="0.75">
      <c r="A467" s="15" t="s">
        <v>402</v>
      </c>
    </row>
    <row r="468" spans="1:1" x14ac:dyDescent="0.75">
      <c r="A468" s="15" t="s">
        <v>403</v>
      </c>
    </row>
    <row r="469" spans="1:1" x14ac:dyDescent="0.75">
      <c r="A469" s="15" t="s">
        <v>404</v>
      </c>
    </row>
    <row r="470" spans="1:1" x14ac:dyDescent="0.75">
      <c r="A470" s="15"/>
    </row>
    <row r="471" spans="1:1" x14ac:dyDescent="0.75">
      <c r="A471" s="15" t="s">
        <v>405</v>
      </c>
    </row>
    <row r="472" spans="1:1" x14ac:dyDescent="0.75">
      <c r="A472" s="15"/>
    </row>
    <row r="473" spans="1:1" x14ac:dyDescent="0.75">
      <c r="A473" s="15" t="s">
        <v>406</v>
      </c>
    </row>
    <row r="474" spans="1:1" x14ac:dyDescent="0.75">
      <c r="A474" s="15" t="s">
        <v>407</v>
      </c>
    </row>
    <row r="475" spans="1:1" x14ac:dyDescent="0.75">
      <c r="A475" s="15" t="s">
        <v>408</v>
      </c>
    </row>
    <row r="476" spans="1:1" x14ac:dyDescent="0.75">
      <c r="A476" s="15"/>
    </row>
    <row r="477" spans="1:1" x14ac:dyDescent="0.75">
      <c r="A477" s="15" t="s">
        <v>409</v>
      </c>
    </row>
    <row r="478" spans="1:1" x14ac:dyDescent="0.75">
      <c r="A478" s="15" t="s">
        <v>410</v>
      </c>
    </row>
    <row r="479" spans="1:1" x14ac:dyDescent="0.75">
      <c r="A479" s="15" t="s">
        <v>411</v>
      </c>
    </row>
    <row r="480" spans="1:1" x14ac:dyDescent="0.75">
      <c r="A480" s="15" t="s">
        <v>412</v>
      </c>
    </row>
    <row r="481" spans="1:1" x14ac:dyDescent="0.75">
      <c r="A481" s="15" t="s">
        <v>413</v>
      </c>
    </row>
    <row r="482" spans="1:1" x14ac:dyDescent="0.75">
      <c r="A482" s="15" t="s">
        <v>414</v>
      </c>
    </row>
    <row r="483" spans="1:1" x14ac:dyDescent="0.75">
      <c r="A483" s="15" t="s">
        <v>415</v>
      </c>
    </row>
    <row r="484" spans="1:1" x14ac:dyDescent="0.75">
      <c r="A484" s="15" t="s">
        <v>416</v>
      </c>
    </row>
    <row r="485" spans="1:1" x14ac:dyDescent="0.75">
      <c r="A485" s="15" t="s">
        <v>417</v>
      </c>
    </row>
    <row r="486" spans="1:1" x14ac:dyDescent="0.75">
      <c r="A486" s="15"/>
    </row>
    <row r="487" spans="1:1" x14ac:dyDescent="0.75">
      <c r="A487" s="15" t="s">
        <v>418</v>
      </c>
    </row>
    <row r="488" spans="1:1" x14ac:dyDescent="0.75">
      <c r="A488" s="15" t="s">
        <v>419</v>
      </c>
    </row>
    <row r="489" spans="1:1" x14ac:dyDescent="0.75">
      <c r="A489" s="15" t="s">
        <v>420</v>
      </c>
    </row>
    <row r="490" spans="1:1" x14ac:dyDescent="0.75">
      <c r="A490" s="15" t="s">
        <v>421</v>
      </c>
    </row>
    <row r="491" spans="1:1" x14ac:dyDescent="0.75">
      <c r="A491" s="15"/>
    </row>
    <row r="492" spans="1:1" x14ac:dyDescent="0.75">
      <c r="A492" s="15" t="s">
        <v>422</v>
      </c>
    </row>
    <row r="493" spans="1:1" x14ac:dyDescent="0.75">
      <c r="A493" s="15" t="s">
        <v>423</v>
      </c>
    </row>
    <row r="494" spans="1:1" x14ac:dyDescent="0.75">
      <c r="A494" s="15" t="s">
        <v>424</v>
      </c>
    </row>
    <row r="495" spans="1:1" x14ac:dyDescent="0.75">
      <c r="A495" s="15" t="s">
        <v>425</v>
      </c>
    </row>
    <row r="496" spans="1:1" x14ac:dyDescent="0.75">
      <c r="A496" s="15" t="s">
        <v>426</v>
      </c>
    </row>
    <row r="497" spans="1:1" x14ac:dyDescent="0.75">
      <c r="A497" s="15" t="s">
        <v>427</v>
      </c>
    </row>
    <row r="498" spans="1:1" x14ac:dyDescent="0.75">
      <c r="A498" s="15"/>
    </row>
    <row r="499" spans="1:1" x14ac:dyDescent="0.75">
      <c r="A499" s="15" t="s">
        <v>428</v>
      </c>
    </row>
    <row r="500" spans="1:1" x14ac:dyDescent="0.75">
      <c r="A500" s="15" t="s">
        <v>429</v>
      </c>
    </row>
    <row r="501" spans="1:1" x14ac:dyDescent="0.75">
      <c r="A501" s="15" t="s">
        <v>430</v>
      </c>
    </row>
    <row r="502" spans="1:1" x14ac:dyDescent="0.75">
      <c r="A502" s="15" t="s">
        <v>431</v>
      </c>
    </row>
    <row r="503" spans="1:1" x14ac:dyDescent="0.75">
      <c r="A503" s="15" t="s">
        <v>432</v>
      </c>
    </row>
    <row r="504" spans="1:1" x14ac:dyDescent="0.75">
      <c r="A504" s="15" t="s">
        <v>433</v>
      </c>
    </row>
    <row r="505" spans="1:1" x14ac:dyDescent="0.75">
      <c r="A505" s="15" t="s">
        <v>434</v>
      </c>
    </row>
    <row r="506" spans="1:1" x14ac:dyDescent="0.75">
      <c r="A506" s="15" t="s">
        <v>435</v>
      </c>
    </row>
    <row r="507" spans="1:1" x14ac:dyDescent="0.75">
      <c r="A507" s="15" t="s">
        <v>436</v>
      </c>
    </row>
    <row r="508" spans="1:1" x14ac:dyDescent="0.75">
      <c r="A508" s="15" t="s">
        <v>437</v>
      </c>
    </row>
    <row r="509" spans="1:1" x14ac:dyDescent="0.75">
      <c r="A509" s="15" t="s">
        <v>438</v>
      </c>
    </row>
    <row r="510" spans="1:1" x14ac:dyDescent="0.75">
      <c r="A510" s="15" t="s">
        <v>439</v>
      </c>
    </row>
    <row r="511" spans="1:1" x14ac:dyDescent="0.75">
      <c r="A511" s="15" t="s">
        <v>440</v>
      </c>
    </row>
    <row r="512" spans="1:1" x14ac:dyDescent="0.75">
      <c r="A512" s="15"/>
    </row>
    <row r="513" spans="1:1" x14ac:dyDescent="0.75">
      <c r="A513" s="15" t="s">
        <v>441</v>
      </c>
    </row>
    <row r="514" spans="1:1" x14ac:dyDescent="0.75">
      <c r="A514" s="15" t="s">
        <v>442</v>
      </c>
    </row>
    <row r="515" spans="1:1" x14ac:dyDescent="0.75">
      <c r="A515" s="15" t="s">
        <v>443</v>
      </c>
    </row>
    <row r="516" spans="1:1" x14ac:dyDescent="0.75">
      <c r="A516" s="15" t="s">
        <v>444</v>
      </c>
    </row>
    <row r="517" spans="1:1" x14ac:dyDescent="0.75">
      <c r="A517" s="15" t="s">
        <v>445</v>
      </c>
    </row>
    <row r="518" spans="1:1" x14ac:dyDescent="0.75">
      <c r="A518" s="15" t="s">
        <v>446</v>
      </c>
    </row>
    <row r="519" spans="1:1" x14ac:dyDescent="0.75">
      <c r="A519" s="15" t="s">
        <v>447</v>
      </c>
    </row>
    <row r="520" spans="1:1" x14ac:dyDescent="0.75">
      <c r="A520" s="15"/>
    </row>
    <row r="521" spans="1:1" x14ac:dyDescent="0.75">
      <c r="A521" s="15" t="s">
        <v>448</v>
      </c>
    </row>
    <row r="522" spans="1:1" x14ac:dyDescent="0.75">
      <c r="A522" s="15" t="s">
        <v>449</v>
      </c>
    </row>
    <row r="523" spans="1:1" x14ac:dyDescent="0.75">
      <c r="A523" s="15" t="s">
        <v>450</v>
      </c>
    </row>
    <row r="524" spans="1:1" x14ac:dyDescent="0.75">
      <c r="A524" s="15" t="s">
        <v>451</v>
      </c>
    </row>
    <row r="525" spans="1:1" x14ac:dyDescent="0.75">
      <c r="A525" s="15" t="s">
        <v>452</v>
      </c>
    </row>
    <row r="526" spans="1:1" x14ac:dyDescent="0.75">
      <c r="A526" s="15" t="s">
        <v>453</v>
      </c>
    </row>
    <row r="527" spans="1:1" x14ac:dyDescent="0.75">
      <c r="A527" s="15" t="s">
        <v>454</v>
      </c>
    </row>
    <row r="528" spans="1:1" x14ac:dyDescent="0.75">
      <c r="A528" s="15" t="s">
        <v>455</v>
      </c>
    </row>
    <row r="529" spans="1:1" x14ac:dyDescent="0.75">
      <c r="A529" s="15" t="s">
        <v>456</v>
      </c>
    </row>
    <row r="530" spans="1:1" x14ac:dyDescent="0.75">
      <c r="A530" s="15" t="s">
        <v>457</v>
      </c>
    </row>
    <row r="531" spans="1:1" x14ac:dyDescent="0.75">
      <c r="A531" s="15" t="s">
        <v>458</v>
      </c>
    </row>
    <row r="532" spans="1:1" x14ac:dyDescent="0.75">
      <c r="A532" s="15" t="s">
        <v>459</v>
      </c>
    </row>
    <row r="533" spans="1:1" x14ac:dyDescent="0.75">
      <c r="A533" s="15" t="s">
        <v>460</v>
      </c>
    </row>
    <row r="534" spans="1:1" x14ac:dyDescent="0.75">
      <c r="A534" s="15" t="s">
        <v>461</v>
      </c>
    </row>
    <row r="535" spans="1:1" x14ac:dyDescent="0.75">
      <c r="A535" s="15"/>
    </row>
    <row r="536" spans="1:1" x14ac:dyDescent="0.75">
      <c r="A536" s="15" t="s">
        <v>462</v>
      </c>
    </row>
    <row r="537" spans="1:1" x14ac:dyDescent="0.75">
      <c r="A537" s="15" t="s">
        <v>463</v>
      </c>
    </row>
    <row r="538" spans="1:1" x14ac:dyDescent="0.75">
      <c r="A538" s="15" t="s">
        <v>464</v>
      </c>
    </row>
    <row r="539" spans="1:1" x14ac:dyDescent="0.75">
      <c r="A539" s="15"/>
    </row>
    <row r="540" spans="1:1" x14ac:dyDescent="0.75">
      <c r="A540" s="15" t="s">
        <v>465</v>
      </c>
    </row>
    <row r="541" spans="1:1" x14ac:dyDescent="0.75">
      <c r="A541" s="15"/>
    </row>
    <row r="542" spans="1:1" x14ac:dyDescent="0.75">
      <c r="A542" s="15" t="s">
        <v>466</v>
      </c>
    </row>
    <row r="543" spans="1:1" x14ac:dyDescent="0.75">
      <c r="A543" s="15" t="s">
        <v>467</v>
      </c>
    </row>
    <row r="544" spans="1:1" x14ac:dyDescent="0.75">
      <c r="A544" s="15" t="s">
        <v>468</v>
      </c>
    </row>
    <row r="545" spans="1:1" x14ac:dyDescent="0.75">
      <c r="A545" s="15" t="s">
        <v>469</v>
      </c>
    </row>
    <row r="546" spans="1:1" x14ac:dyDescent="0.75">
      <c r="A546" s="15" t="s">
        <v>470</v>
      </c>
    </row>
    <row r="547" spans="1:1" x14ac:dyDescent="0.75">
      <c r="A547" s="15" t="s">
        <v>471</v>
      </c>
    </row>
    <row r="548" spans="1:1" x14ac:dyDescent="0.75">
      <c r="A548" s="15" t="s">
        <v>472</v>
      </c>
    </row>
    <row r="549" spans="1:1" x14ac:dyDescent="0.75">
      <c r="A549" s="15" t="s">
        <v>473</v>
      </c>
    </row>
    <row r="550" spans="1:1" x14ac:dyDescent="0.75">
      <c r="A550" s="15" t="s">
        <v>474</v>
      </c>
    </row>
    <row r="551" spans="1:1" x14ac:dyDescent="0.75">
      <c r="A551" s="15"/>
    </row>
    <row r="552" spans="1:1" x14ac:dyDescent="0.75">
      <c r="A552" s="15" t="s">
        <v>475</v>
      </c>
    </row>
    <row r="553" spans="1:1" x14ac:dyDescent="0.75">
      <c r="A553" s="15"/>
    </row>
    <row r="554" spans="1:1" x14ac:dyDescent="0.75">
      <c r="A554" s="15" t="s">
        <v>476</v>
      </c>
    </row>
    <row r="555" spans="1:1" x14ac:dyDescent="0.75">
      <c r="A555" s="15" t="s">
        <v>477</v>
      </c>
    </row>
    <row r="556" spans="1:1" x14ac:dyDescent="0.75">
      <c r="A556" s="15" t="s">
        <v>478</v>
      </c>
    </row>
    <row r="557" spans="1:1" x14ac:dyDescent="0.75">
      <c r="A557" s="15" t="s">
        <v>479</v>
      </c>
    </row>
    <row r="558" spans="1:1" x14ac:dyDescent="0.75">
      <c r="A558" s="15" t="s">
        <v>480</v>
      </c>
    </row>
    <row r="559" spans="1:1" x14ac:dyDescent="0.75">
      <c r="A559" s="15" t="s">
        <v>481</v>
      </c>
    </row>
    <row r="560" spans="1:1" x14ac:dyDescent="0.75">
      <c r="A560" s="15" t="s">
        <v>482</v>
      </c>
    </row>
    <row r="561" spans="1:1" x14ac:dyDescent="0.75">
      <c r="A561" s="15" t="s">
        <v>483</v>
      </c>
    </row>
    <row r="562" spans="1:1" x14ac:dyDescent="0.75">
      <c r="A562" s="15"/>
    </row>
    <row r="563" spans="1:1" x14ac:dyDescent="0.75">
      <c r="A563" s="15" t="s">
        <v>484</v>
      </c>
    </row>
    <row r="564" spans="1:1" x14ac:dyDescent="0.75">
      <c r="A564" s="15"/>
    </row>
    <row r="565" spans="1:1" x14ac:dyDescent="0.75">
      <c r="A565" s="15" t="s">
        <v>485</v>
      </c>
    </row>
    <row r="566" spans="1:1" x14ac:dyDescent="0.75">
      <c r="A566" s="15" t="s">
        <v>486</v>
      </c>
    </row>
    <row r="567" spans="1:1" x14ac:dyDescent="0.75">
      <c r="A567" s="15" t="s">
        <v>487</v>
      </c>
    </row>
    <row r="568" spans="1:1" x14ac:dyDescent="0.75">
      <c r="A568" s="15" t="s">
        <v>488</v>
      </c>
    </row>
    <row r="569" spans="1:1" x14ac:dyDescent="0.75">
      <c r="A569" s="15"/>
    </row>
    <row r="570" spans="1:1" x14ac:dyDescent="0.75">
      <c r="A570" s="15" t="s">
        <v>489</v>
      </c>
    </row>
    <row r="571" spans="1:1" x14ac:dyDescent="0.75">
      <c r="A571" s="15" t="s">
        <v>490</v>
      </c>
    </row>
    <row r="572" spans="1:1" x14ac:dyDescent="0.75">
      <c r="A572" s="15" t="s">
        <v>491</v>
      </c>
    </row>
    <row r="573" spans="1:1" x14ac:dyDescent="0.75">
      <c r="A573" s="15" t="s">
        <v>492</v>
      </c>
    </row>
    <row r="574" spans="1:1" x14ac:dyDescent="0.75">
      <c r="A574" s="15" t="s">
        <v>493</v>
      </c>
    </row>
    <row r="575" spans="1:1" x14ac:dyDescent="0.75">
      <c r="A575" s="15" t="s">
        <v>494</v>
      </c>
    </row>
    <row r="576" spans="1:1" x14ac:dyDescent="0.75">
      <c r="A576" s="15" t="s">
        <v>495</v>
      </c>
    </row>
    <row r="577" spans="1:1" x14ac:dyDescent="0.75">
      <c r="A577" s="15" t="s">
        <v>496</v>
      </c>
    </row>
    <row r="578" spans="1:1" x14ac:dyDescent="0.75">
      <c r="A578" s="15"/>
    </row>
    <row r="579" spans="1:1" x14ac:dyDescent="0.75">
      <c r="A579" s="15" t="s">
        <v>497</v>
      </c>
    </row>
    <row r="580" spans="1:1" x14ac:dyDescent="0.75">
      <c r="A580" s="15" t="s">
        <v>498</v>
      </c>
    </row>
    <row r="581" spans="1:1" x14ac:dyDescent="0.75">
      <c r="A581" s="15" t="s">
        <v>499</v>
      </c>
    </row>
    <row r="582" spans="1:1" x14ac:dyDescent="0.75">
      <c r="A582" s="15" t="s">
        <v>500</v>
      </c>
    </row>
    <row r="583" spans="1:1" x14ac:dyDescent="0.75">
      <c r="A583" s="15"/>
    </row>
    <row r="584" spans="1:1" x14ac:dyDescent="0.75">
      <c r="A584" s="15" t="s">
        <v>501</v>
      </c>
    </row>
    <row r="585" spans="1:1" x14ac:dyDescent="0.75">
      <c r="A585" s="15" t="s">
        <v>502</v>
      </c>
    </row>
    <row r="586" spans="1:1" x14ac:dyDescent="0.75">
      <c r="A586" s="15" t="s">
        <v>503</v>
      </c>
    </row>
    <row r="587" spans="1:1" x14ac:dyDescent="0.75">
      <c r="A587" s="15" t="s">
        <v>504</v>
      </c>
    </row>
    <row r="588" spans="1:1" x14ac:dyDescent="0.75">
      <c r="A588" s="15"/>
    </row>
    <row r="589" spans="1:1" x14ac:dyDescent="0.75">
      <c r="A589" s="15" t="s">
        <v>505</v>
      </c>
    </row>
    <row r="590" spans="1:1" x14ac:dyDescent="0.75">
      <c r="A590" s="15"/>
    </row>
    <row r="591" spans="1:1" x14ac:dyDescent="0.75">
      <c r="A591" s="15" t="s">
        <v>506</v>
      </c>
    </row>
    <row r="592" spans="1:1" x14ac:dyDescent="0.75">
      <c r="A592" s="15" t="s">
        <v>507</v>
      </c>
    </row>
    <row r="593" spans="1:1" x14ac:dyDescent="0.75">
      <c r="A593" s="15" t="s">
        <v>508</v>
      </c>
    </row>
    <row r="594" spans="1:1" x14ac:dyDescent="0.75">
      <c r="A594" s="15" t="s">
        <v>509</v>
      </c>
    </row>
    <row r="595" spans="1:1" x14ac:dyDescent="0.75">
      <c r="A595" s="15" t="s">
        <v>510</v>
      </c>
    </row>
    <row r="596" spans="1:1" x14ac:dyDescent="0.75">
      <c r="A596" s="15" t="s">
        <v>511</v>
      </c>
    </row>
    <row r="597" spans="1:1" x14ac:dyDescent="0.75">
      <c r="A597" s="15" t="s">
        <v>512</v>
      </c>
    </row>
    <row r="598" spans="1:1" x14ac:dyDescent="0.75">
      <c r="A598" s="15" t="s">
        <v>513</v>
      </c>
    </row>
    <row r="599" spans="1:1" x14ac:dyDescent="0.75">
      <c r="A599" s="15"/>
    </row>
    <row r="600" spans="1:1" x14ac:dyDescent="0.75">
      <c r="A600" s="15" t="s">
        <v>514</v>
      </c>
    </row>
    <row r="601" spans="1:1" x14ac:dyDescent="0.75">
      <c r="A601" s="15"/>
    </row>
    <row r="602" spans="1:1" x14ac:dyDescent="0.75">
      <c r="A602" s="15" t="s">
        <v>515</v>
      </c>
    </row>
    <row r="603" spans="1:1" x14ac:dyDescent="0.75">
      <c r="A603" s="15" t="s">
        <v>516</v>
      </c>
    </row>
    <row r="604" spans="1:1" x14ac:dyDescent="0.75">
      <c r="A604" s="15" t="s">
        <v>517</v>
      </c>
    </row>
    <row r="605" spans="1:1" x14ac:dyDescent="0.75">
      <c r="A605" s="15" t="s">
        <v>518</v>
      </c>
    </row>
    <row r="606" spans="1:1" x14ac:dyDescent="0.75">
      <c r="A606" s="15" t="s">
        <v>519</v>
      </c>
    </row>
    <row r="607" spans="1:1" x14ac:dyDescent="0.75">
      <c r="A607" s="15" t="s">
        <v>520</v>
      </c>
    </row>
    <row r="608" spans="1:1" x14ac:dyDescent="0.75">
      <c r="A608" s="15" t="s">
        <v>521</v>
      </c>
    </row>
    <row r="609" spans="1:1" x14ac:dyDescent="0.75">
      <c r="A609" s="15" t="s">
        <v>522</v>
      </c>
    </row>
    <row r="610" spans="1:1" x14ac:dyDescent="0.75">
      <c r="A610" s="15" t="s">
        <v>523</v>
      </c>
    </row>
    <row r="611" spans="1:1" x14ac:dyDescent="0.75">
      <c r="A611" s="15"/>
    </row>
    <row r="612" spans="1:1" x14ac:dyDescent="0.75">
      <c r="A612" s="15" t="s">
        <v>524</v>
      </c>
    </row>
    <row r="613" spans="1:1" x14ac:dyDescent="0.75">
      <c r="A613" s="15"/>
    </row>
    <row r="614" spans="1:1" x14ac:dyDescent="0.75">
      <c r="A614" s="15" t="s">
        <v>525</v>
      </c>
    </row>
    <row r="615" spans="1:1" x14ac:dyDescent="0.75">
      <c r="A615" s="15" t="s">
        <v>526</v>
      </c>
    </row>
    <row r="616" spans="1:1" x14ac:dyDescent="0.75">
      <c r="A616" s="15" t="s">
        <v>527</v>
      </c>
    </row>
    <row r="617" spans="1:1" x14ac:dyDescent="0.75">
      <c r="A617" s="15" t="s">
        <v>528</v>
      </c>
    </row>
    <row r="618" spans="1:1" x14ac:dyDescent="0.75">
      <c r="A618" s="15" t="s">
        <v>529</v>
      </c>
    </row>
    <row r="619" spans="1:1" x14ac:dyDescent="0.75">
      <c r="A619" s="15" t="s">
        <v>530</v>
      </c>
    </row>
    <row r="620" spans="1:1" x14ac:dyDescent="0.75">
      <c r="A620" s="15"/>
    </row>
    <row r="621" spans="1:1" x14ac:dyDescent="0.75">
      <c r="A621" s="15" t="s">
        <v>531</v>
      </c>
    </row>
    <row r="622" spans="1:1" x14ac:dyDescent="0.75">
      <c r="A622" s="15"/>
    </row>
    <row r="623" spans="1:1" x14ac:dyDescent="0.75">
      <c r="A623" s="15"/>
    </row>
    <row r="624" spans="1:1" x14ac:dyDescent="0.75">
      <c r="A624" s="15"/>
    </row>
    <row r="625" spans="1:1" x14ac:dyDescent="0.75">
      <c r="A625" s="15"/>
    </row>
    <row r="626" spans="1:1" x14ac:dyDescent="0.75">
      <c r="A626" s="15"/>
    </row>
    <row r="627" spans="1:1" x14ac:dyDescent="0.75">
      <c r="A627" s="15"/>
    </row>
    <row r="628" spans="1:1" x14ac:dyDescent="0.75">
      <c r="A628" s="15"/>
    </row>
    <row r="629" spans="1:1" x14ac:dyDescent="0.75">
      <c r="A629" s="15"/>
    </row>
    <row r="630" spans="1:1" x14ac:dyDescent="0.75">
      <c r="A630" s="15"/>
    </row>
    <row r="631" spans="1:1" x14ac:dyDescent="0.75">
      <c r="A631" s="15"/>
    </row>
    <row r="632" spans="1:1" x14ac:dyDescent="0.75">
      <c r="A632" s="15"/>
    </row>
    <row r="633" spans="1:1" x14ac:dyDescent="0.75">
      <c r="A633" s="15"/>
    </row>
    <row r="634" spans="1:1" x14ac:dyDescent="0.75">
      <c r="A634" s="15"/>
    </row>
    <row r="635" spans="1:1" x14ac:dyDescent="0.75">
      <c r="A635" s="15"/>
    </row>
    <row r="636" spans="1:1" x14ac:dyDescent="0.75">
      <c r="A636" s="15"/>
    </row>
    <row r="637" spans="1:1" x14ac:dyDescent="0.75">
      <c r="A637" s="15"/>
    </row>
    <row r="638" spans="1:1" x14ac:dyDescent="0.75">
      <c r="A638" s="15"/>
    </row>
    <row r="639" spans="1:1" x14ac:dyDescent="0.75">
      <c r="A639" s="15"/>
    </row>
    <row r="640" spans="1:1" x14ac:dyDescent="0.75">
      <c r="A640" s="15"/>
    </row>
    <row r="641" spans="1:1" x14ac:dyDescent="0.75">
      <c r="A641" s="15"/>
    </row>
    <row r="642" spans="1:1" x14ac:dyDescent="0.75">
      <c r="A642" s="15"/>
    </row>
    <row r="643" spans="1:1" x14ac:dyDescent="0.75">
      <c r="A643" s="15"/>
    </row>
    <row r="644" spans="1:1" x14ac:dyDescent="0.75">
      <c r="A644" s="15"/>
    </row>
    <row r="645" spans="1:1" x14ac:dyDescent="0.75">
      <c r="A645" s="15"/>
    </row>
    <row r="646" spans="1:1" x14ac:dyDescent="0.75">
      <c r="A646" s="15"/>
    </row>
    <row r="647" spans="1:1" x14ac:dyDescent="0.75">
      <c r="A647" s="15"/>
    </row>
    <row r="648" spans="1:1" x14ac:dyDescent="0.75">
      <c r="A648" s="15"/>
    </row>
    <row r="649" spans="1:1" x14ac:dyDescent="0.75">
      <c r="A649" s="15"/>
    </row>
    <row r="650" spans="1:1" x14ac:dyDescent="0.75">
      <c r="A650" s="15"/>
    </row>
    <row r="651" spans="1:1" x14ac:dyDescent="0.75">
      <c r="A651" s="15"/>
    </row>
    <row r="652" spans="1:1" x14ac:dyDescent="0.75">
      <c r="A652" s="15"/>
    </row>
    <row r="653" spans="1:1" x14ac:dyDescent="0.75">
      <c r="A653" s="15"/>
    </row>
    <row r="654" spans="1:1" x14ac:dyDescent="0.75">
      <c r="A654" s="15"/>
    </row>
    <row r="655" spans="1:1" x14ac:dyDescent="0.75">
      <c r="A655" s="15"/>
    </row>
    <row r="656" spans="1:1" x14ac:dyDescent="0.75">
      <c r="A656" s="15"/>
    </row>
    <row r="657" spans="1:1" x14ac:dyDescent="0.75">
      <c r="A657" s="15"/>
    </row>
    <row r="658" spans="1:1" x14ac:dyDescent="0.75">
      <c r="A658" s="15"/>
    </row>
    <row r="659" spans="1:1" x14ac:dyDescent="0.75">
      <c r="A659" s="15"/>
    </row>
    <row r="660" spans="1:1" x14ac:dyDescent="0.75">
      <c r="A660" s="15"/>
    </row>
    <row r="661" spans="1:1" x14ac:dyDescent="0.75">
      <c r="A661" s="15"/>
    </row>
    <row r="662" spans="1:1" x14ac:dyDescent="0.75">
      <c r="A662" s="15"/>
    </row>
    <row r="663" spans="1:1" x14ac:dyDescent="0.75">
      <c r="A663" s="15"/>
    </row>
    <row r="664" spans="1:1" x14ac:dyDescent="0.75">
      <c r="A664" s="15"/>
    </row>
    <row r="665" spans="1:1" x14ac:dyDescent="0.75">
      <c r="A665" s="15"/>
    </row>
    <row r="666" spans="1:1" x14ac:dyDescent="0.75">
      <c r="A666" s="15"/>
    </row>
    <row r="667" spans="1:1" x14ac:dyDescent="0.75">
      <c r="A667" s="15"/>
    </row>
    <row r="668" spans="1:1" x14ac:dyDescent="0.75">
      <c r="A668" s="15"/>
    </row>
    <row r="669" spans="1:1" x14ac:dyDescent="0.75">
      <c r="A669" s="15"/>
    </row>
    <row r="670" spans="1:1" x14ac:dyDescent="0.75">
      <c r="A670" s="15"/>
    </row>
    <row r="671" spans="1:1" x14ac:dyDescent="0.75">
      <c r="A671" s="15"/>
    </row>
    <row r="672" spans="1:1" x14ac:dyDescent="0.75">
      <c r="A672" s="15"/>
    </row>
    <row r="673" spans="1:1" x14ac:dyDescent="0.75">
      <c r="A673" s="15"/>
    </row>
    <row r="674" spans="1:1" x14ac:dyDescent="0.75">
      <c r="A674" s="15"/>
    </row>
    <row r="675" spans="1:1" x14ac:dyDescent="0.75">
      <c r="A675" s="16"/>
    </row>
    <row r="676" spans="1:1" x14ac:dyDescent="0.75">
      <c r="A67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 Here</vt:lpstr>
      <vt:lpstr>Inputs</vt:lpstr>
      <vt:lpstr>Decision Tree</vt:lpstr>
      <vt:lpstr>Change Log</vt:lpstr>
      <vt:lpstr>GNU GPL</vt:lpstr>
    </vt:vector>
  </TitlesOfParts>
  <Company>William W. Davis, MSPM, PMP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Sagacity™</dc:title>
  <dc:creator>William W. Davis</dc:creator>
  <dc:description>Copyright 2021, William W. Davis, MSPM, PMP  Licensed under the GNU General Public License.</dc:description>
  <cp:lastModifiedBy>William W. Davis</cp:lastModifiedBy>
  <dcterms:created xsi:type="dcterms:W3CDTF">2021-04-18T21:13:17Z</dcterms:created>
  <dcterms:modified xsi:type="dcterms:W3CDTF">2021-04-19T06:55:48Z</dcterms:modified>
</cp:coreProperties>
</file>