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75E8A19C-0D64-4D65-BB13-D104CFCEADB7}"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6"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Z106" i="26" l="1"/>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EE104" i="26" l="1"/>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P11" i="17" l="1"/>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F11" i="17" l="1"/>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T106" i="17" l="1"/>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EJ109" i="27" l="1"/>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AJ104" i="17" l="1"/>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IB109" i="17" l="1"/>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AL104" i="17" l="1"/>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AM104" i="17" l="1"/>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AN104" i="17" l="1"/>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AO104" i="17" l="1"/>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AP104" i="17" l="1"/>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AQ104" i="17" l="1"/>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AR104" i="17" l="1"/>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AS104" i="17" l="1"/>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AT104" i="17" l="1"/>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AU104" i="17" l="1"/>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AV104" i="17" l="1"/>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AW104" i="17" l="1"/>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AX104" i="17" l="1"/>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AY104" i="17" l="1"/>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AZ104" i="17" l="1"/>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A104" i="17" l="1"/>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B104" i="17" l="1"/>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C104" i="17" l="1"/>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FE109" i="27" l="1"/>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BE104" i="17" l="1"/>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F104" i="17" l="1"/>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FH109" i="27" l="1"/>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BH104" i="17" l="1"/>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FJ109" i="27" l="1"/>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J104" i="17" l="1"/>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BK104" i="17" l="1"/>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BL104" i="17" l="1"/>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BM104" i="17" l="1"/>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FQ109" i="26" l="1"/>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FP109" i="27" l="1"/>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BP104" i="17" l="1"/>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Q104" i="17" l="1"/>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R104" i="17" l="1"/>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S104" i="17" l="1"/>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T104" i="17" l="1"/>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BU104" i="17" l="1"/>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V104" i="17" l="1"/>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BW104" i="17" l="1"/>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BX104" i="17" l="1"/>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Y104" i="17" l="1"/>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Z104" i="17" l="1"/>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A104" i="17" l="1"/>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B104" i="17" l="1"/>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GF109" i="26" l="1"/>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D104" i="17" l="1"/>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CE104" i="17" l="1"/>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F104" i="17" l="1"/>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CG104" i="17" l="1"/>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H104" i="17" l="1"/>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I104" i="17" l="1"/>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CJ104" i="17" l="1"/>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K104" i="17" l="1"/>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L104" i="17" l="1"/>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GN109" i="27" l="1"/>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N104" i="17" l="1"/>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CO104" i="17" l="1"/>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P104" i="17" l="1"/>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CQ104" i="17" l="1"/>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R104" i="17" l="1"/>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S104" i="17" l="1"/>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T104" i="17" l="1"/>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CU104" i="17" l="1"/>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V104" i="17" l="1"/>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CW104" i="17" l="1"/>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CX104" i="17" l="1"/>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Y104" i="17" l="1"/>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CZ104" i="17" l="1"/>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DA104" i="17" l="1"/>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DB104" i="17" l="1"/>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<sst xmlns="http://schemas.openxmlformats.org/spreadsheetml/2006/main" count="1139" uniqueCount="716">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</sst>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1"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5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166" fontId="1" fillId="11" borderId="1" xfId="0" applyNumberFormat="1" applyFont="1" applyFill="1" applyBorder="1" applyAlignment="1">
      <alignment horizontal="center" vertical="center" wrapText="1"/>
    </xf>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2.0j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4" t="s">
        <v>125</v>
      </c>
      <c r="B9" s="224"/>
      <c r="C9" s="224"/>
      <c r="D9" s="224"/>
      <c r="E9" s="224"/>
      <c r="F9" s="17"/>
      <c r="G9" s="18"/>
      <c r="H9" s="84" t="s">
        <v>10</v>
      </c>
      <c r="I9" s="17"/>
      <c r="J9" s="17"/>
      <c r="K9" s="17"/>
      <c r="L9" s="17"/>
      <c r="M9" s="17"/>
      <c r="N9" s="228" t="s">
        <v>104</v>
      </c>
      <c r="O9" s="228"/>
      <c r="P9" s="228"/>
      <c r="Q9" s="228"/>
      <c r="R9" s="228"/>
      <c r="S9" s="228"/>
      <c r="T9" s="228"/>
      <c r="U9" s="228"/>
      <c r="V9" s="228"/>
      <c r="W9" s="228"/>
      <c r="X9" s="228"/>
      <c r="Y9" s="151"/>
      <c r="Z9" s="151"/>
      <c r="AA9" s="151"/>
      <c r="AB9" s="151"/>
      <c r="AC9" s="151"/>
      <c r="AD9" s="151"/>
      <c r="AE9" s="151"/>
      <c r="AF9" s="151"/>
      <c r="AG9" s="151"/>
      <c r="AH9" s="151"/>
      <c r="AI9" s="151"/>
      <c r="AJ9" s="151"/>
      <c r="AK9" s="151"/>
      <c r="AL9" s="151"/>
    </row>
    <row r="10" spans="1:38" x14ac:dyDescent="0.25">
      <c r="A10" s="224"/>
      <c r="B10" s="224"/>
      <c r="C10" s="224"/>
      <c r="D10" s="224"/>
      <c r="E10" s="224"/>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8"/>
      <c r="O10" s="228"/>
      <c r="P10" s="228"/>
      <c r="Q10" s="228"/>
      <c r="R10" s="228"/>
      <c r="S10" s="228"/>
      <c r="T10" s="228"/>
      <c r="U10" s="228"/>
      <c r="V10" s="228"/>
      <c r="W10" s="228"/>
      <c r="X10" s="228"/>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4" t="s">
        <v>680</v>
      </c>
      <c r="B15" s="234"/>
      <c r="C15" s="234"/>
      <c r="D15" s="234"/>
      <c r="E15" s="234"/>
      <c r="F15" s="234"/>
      <c r="G15" s="234"/>
      <c r="H15" s="234"/>
      <c r="I15" s="234"/>
      <c r="J15" s="234"/>
      <c r="K15" s="234"/>
      <c r="L15" s="234"/>
      <c r="M15" s="234"/>
      <c r="N15" s="235"/>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34"/>
      <c r="B16" s="234"/>
      <c r="C16" s="234"/>
      <c r="D16" s="234"/>
      <c r="E16" s="234"/>
      <c r="F16" s="234"/>
      <c r="G16" s="234"/>
      <c r="H16" s="234"/>
      <c r="I16" s="234"/>
      <c r="J16" s="234"/>
      <c r="K16" s="234"/>
      <c r="L16" s="234"/>
      <c r="M16" s="234"/>
      <c r="N16" s="235"/>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29" t="s">
        <v>77</v>
      </c>
      <c r="W21" s="230"/>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2" t="s">
        <v>15</v>
      </c>
      <c r="W23" s="232"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2"/>
      <c r="W24" s="232"/>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31" t="str">
        <f>VLOOKUP(V21,VLookups!A28:C29,3,FALSE)</f>
        <v>Show the likelihood that the SPERT estimates will be EQUAL TO or GREATER THAN an uncertainty</v>
      </c>
      <c r="Y28" s="231"/>
      <c r="Z28" s="231"/>
      <c r="AA28" s="231"/>
      <c r="AB28" s="231"/>
      <c r="AC28" s="231"/>
      <c r="AD28" s="231"/>
      <c r="AE28" s="231"/>
      <c r="AF28" s="231"/>
      <c r="AG28" s="231"/>
      <c r="AH28" s="231"/>
      <c r="AI28" s="231"/>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33" t="s">
        <v>144</v>
      </c>
      <c r="Y29" s="233"/>
      <c r="Z29" s="233"/>
      <c r="AA29" s="233"/>
      <c r="AB29" s="233"/>
      <c r="AC29" s="233"/>
      <c r="AD29" s="233"/>
      <c r="AE29" s="233"/>
      <c r="AF29" s="233"/>
      <c r="AG29" s="233"/>
      <c r="AH29" s="233"/>
      <c r="AI29" s="233"/>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5" t="s">
        <v>83</v>
      </c>
      <c r="C34" s="226"/>
      <c r="D34" s="22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2.0j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36" t="s">
        <v>137</v>
      </c>
      <c r="C47" s="236"/>
      <c r="D47" s="236"/>
      <c r="E47" s="236"/>
      <c r="F47" s="236"/>
      <c r="G47" s="236"/>
      <c r="H47" s="236"/>
      <c r="I47" s="236"/>
      <c r="J47" s="236"/>
      <c r="K47" s="236"/>
      <c r="L47" s="236"/>
      <c r="M47" s="236"/>
      <c r="N47" s="236"/>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36" t="s">
        <v>136</v>
      </c>
      <c r="C48" s="236"/>
      <c r="D48" s="236"/>
      <c r="E48" s="236"/>
      <c r="F48" s="236"/>
      <c r="G48" s="236"/>
      <c r="H48" s="236"/>
      <c r="I48" s="236"/>
      <c r="J48" s="236"/>
      <c r="K48" s="236"/>
      <c r="L48" s="236"/>
      <c r="M48" s="236"/>
      <c r="N48" s="236"/>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36" t="s">
        <v>91</v>
      </c>
      <c r="C49" s="236"/>
      <c r="D49" s="236"/>
      <c r="E49" s="236"/>
      <c r="F49" s="236"/>
      <c r="G49" s="236"/>
      <c r="H49" s="236"/>
      <c r="I49" s="236"/>
      <c r="J49" s="236"/>
      <c r="K49" s="236"/>
      <c r="L49" s="236"/>
      <c r="M49" s="236"/>
      <c r="N49" s="236"/>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36" t="s">
        <v>149</v>
      </c>
      <c r="C50" s="236"/>
      <c r="D50" s="236"/>
      <c r="E50" s="236"/>
      <c r="F50" s="236"/>
      <c r="G50" s="236"/>
      <c r="H50" s="236"/>
      <c r="I50" s="236"/>
      <c r="J50" s="236"/>
      <c r="K50" s="236"/>
      <c r="L50" s="236"/>
      <c r="M50" s="236"/>
      <c r="N50" s="236"/>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36" t="s">
        <v>92</v>
      </c>
      <c r="C51" s="236"/>
      <c r="D51" s="236"/>
      <c r="E51" s="236"/>
      <c r="F51" s="236"/>
      <c r="G51" s="236"/>
      <c r="H51" s="236"/>
      <c r="I51" s="236"/>
      <c r="J51" s="236"/>
      <c r="K51" s="236"/>
      <c r="L51" s="236"/>
      <c r="M51" s="236"/>
      <c r="N51" s="236"/>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29" t="s">
        <v>77</v>
      </c>
      <c r="T1" s="230"/>
      <c r="U1" s="237" t="str">
        <f>VLOOKUP(S1,VLookups!A28:C29,3,FALSE)</f>
        <v>Show the likelihood that the SPERT estimates will be EQUAL TO or GREATER THAN an uncertainty</v>
      </c>
      <c r="V1" s="237"/>
      <c r="W1" s="237"/>
      <c r="X1" s="237"/>
      <c r="Y1" s="237"/>
      <c r="Z1" s="237"/>
      <c r="AA1" s="237"/>
      <c r="AB1" s="237"/>
      <c r="AC1" s="237"/>
      <c r="AD1" s="237"/>
      <c r="AE1" s="237"/>
      <c r="AF1" s="237"/>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32" t="s">
        <v>15</v>
      </c>
      <c r="T2" s="232" t="s">
        <v>96</v>
      </c>
      <c r="U2" s="233" t="s">
        <v>144</v>
      </c>
      <c r="V2" s="233"/>
      <c r="W2" s="233"/>
      <c r="X2" s="233"/>
      <c r="Y2" s="233"/>
      <c r="Z2" s="233"/>
      <c r="AA2" s="233"/>
      <c r="AB2" s="233"/>
      <c r="AC2" s="233"/>
      <c r="AD2" s="233"/>
      <c r="AE2" s="233"/>
      <c r="AF2" s="233"/>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32"/>
      <c r="T3" s="232"/>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25" t="s">
        <v>83</v>
      </c>
      <c r="C106" s="226"/>
      <c r="D106" s="227"/>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2.0j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36" t="s">
        <v>137</v>
      </c>
      <c r="C149" s="236"/>
      <c r="D149" s="236"/>
      <c r="E149" s="236"/>
      <c r="F149" s="236"/>
      <c r="G149" s="236"/>
      <c r="H149" s="236"/>
      <c r="I149" s="236"/>
      <c r="J149" s="236"/>
      <c r="K149" s="236"/>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36" t="s">
        <v>136</v>
      </c>
      <c r="C150" s="236"/>
      <c r="D150" s="236"/>
      <c r="E150" s="236"/>
      <c r="F150" s="236"/>
      <c r="G150" s="236"/>
      <c r="H150" s="236"/>
      <c r="I150" s="236"/>
      <c r="J150" s="236"/>
      <c r="K150" s="236"/>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36" t="s">
        <v>91</v>
      </c>
      <c r="C151" s="236"/>
      <c r="D151" s="236"/>
      <c r="E151" s="236"/>
      <c r="F151" s="236"/>
      <c r="G151" s="236"/>
      <c r="H151" s="236"/>
      <c r="I151" s="236"/>
      <c r="J151" s="236"/>
      <c r="K151" s="236"/>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36" t="s">
        <v>149</v>
      </c>
      <c r="C152" s="236"/>
      <c r="D152" s="236"/>
      <c r="E152" s="236"/>
      <c r="F152" s="236"/>
      <c r="G152" s="236"/>
      <c r="H152" s="236"/>
      <c r="I152" s="236"/>
      <c r="J152" s="236"/>
      <c r="K152" s="236"/>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36" t="s">
        <v>92</v>
      </c>
      <c r="C153" s="236"/>
      <c r="D153" s="236"/>
      <c r="E153" s="236"/>
      <c r="F153" s="236"/>
      <c r="G153" s="236"/>
      <c r="H153" s="236"/>
      <c r="I153" s="236"/>
      <c r="J153" s="236"/>
      <c r="K153" s="236"/>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29" t="s">
        <v>77</v>
      </c>
      <c r="T1" s="230"/>
      <c r="U1" s="237" t="str">
        <f>VLOOKUP(S1,VLookups!A28:C29,3,FALSE)</f>
        <v>Show the likelihood that the SPERT estimates will be EQUAL TO or GREATER THAN an uncertainty</v>
      </c>
      <c r="V1" s="237"/>
      <c r="W1" s="237"/>
      <c r="X1" s="237"/>
      <c r="Y1" s="237"/>
      <c r="Z1" s="237"/>
      <c r="AA1" s="237"/>
      <c r="AB1" s="237"/>
      <c r="AC1" s="237"/>
      <c r="AD1" s="237"/>
      <c r="AE1" s="237"/>
      <c r="AF1" s="237"/>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32" t="s">
        <v>15</v>
      </c>
      <c r="T2" s="232" t="s">
        <v>96</v>
      </c>
      <c r="U2" s="233" t="s">
        <v>144</v>
      </c>
      <c r="V2" s="233"/>
      <c r="W2" s="233"/>
      <c r="X2" s="233"/>
      <c r="Y2" s="233"/>
      <c r="Z2" s="233"/>
      <c r="AA2" s="233"/>
      <c r="AB2" s="233"/>
      <c r="AC2" s="233"/>
      <c r="AD2" s="233"/>
      <c r="AE2" s="233"/>
      <c r="AF2" s="233"/>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32"/>
      <c r="T3" s="232"/>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25" t="s">
        <v>83</v>
      </c>
      <c r="C106" s="226"/>
      <c r="D106" s="227"/>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2.0j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36" t="s">
        <v>137</v>
      </c>
      <c r="C150" s="236"/>
      <c r="D150" s="236"/>
      <c r="E150" s="236"/>
      <c r="F150" s="236"/>
      <c r="G150" s="236"/>
      <c r="H150" s="236"/>
      <c r="I150" s="236"/>
      <c r="J150" s="236"/>
      <c r="K150" s="236"/>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36" t="s">
        <v>136</v>
      </c>
      <c r="C151" s="236"/>
      <c r="D151" s="236"/>
      <c r="E151" s="236"/>
      <c r="F151" s="236"/>
      <c r="G151" s="236"/>
      <c r="H151" s="236"/>
      <c r="I151" s="236"/>
      <c r="J151" s="236"/>
      <c r="K151" s="236"/>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36" t="s">
        <v>91</v>
      </c>
      <c r="C152" s="236"/>
      <c r="D152" s="236"/>
      <c r="E152" s="236"/>
      <c r="F152" s="236"/>
      <c r="G152" s="236"/>
      <c r="H152" s="236"/>
      <c r="I152" s="236"/>
      <c r="J152" s="236"/>
      <c r="K152" s="236"/>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36" t="s">
        <v>149</v>
      </c>
      <c r="C153" s="236"/>
      <c r="D153" s="236"/>
      <c r="E153" s="236"/>
      <c r="F153" s="236"/>
      <c r="G153" s="236"/>
      <c r="H153" s="236"/>
      <c r="I153" s="236"/>
      <c r="J153" s="236"/>
      <c r="K153" s="236"/>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36" t="s">
        <v>92</v>
      </c>
      <c r="C154" s="236"/>
      <c r="D154" s="236"/>
      <c r="E154" s="236"/>
      <c r="F154" s="236"/>
      <c r="G154" s="236"/>
      <c r="H154" s="236"/>
      <c r="I154" s="236"/>
      <c r="J154" s="236"/>
      <c r="K154" s="236"/>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49"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29" t="s">
        <v>77</v>
      </c>
      <c r="X1" s="230"/>
      <c r="Y1" s="237" t="str">
        <f>VLOOKUP(W1,VLookups!A28:C29,3,FALSE)</f>
        <v>Show the likelihood that the SPERT estimates will be EQUAL TO or GREATER THAN an uncertainty</v>
      </c>
      <c r="Z1" s="237"/>
      <c r="AA1" s="237"/>
      <c r="AB1" s="237"/>
      <c r="AC1" s="237"/>
      <c r="AD1" s="237"/>
      <c r="AE1" s="237"/>
      <c r="AF1" s="237"/>
      <c r="AG1" s="237"/>
      <c r="AH1" s="237"/>
      <c r="AI1" s="237"/>
      <c r="AJ1" s="237"/>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32" t="s">
        <v>15</v>
      </c>
      <c r="X2" s="245" t="s">
        <v>96</v>
      </c>
      <c r="Y2" s="233" t="s">
        <v>144</v>
      </c>
      <c r="Z2" s="233"/>
      <c r="AA2" s="233"/>
      <c r="AB2" s="233"/>
      <c r="AC2" s="233"/>
      <c r="AD2" s="233"/>
      <c r="AE2" s="233"/>
      <c r="AF2" s="233"/>
      <c r="AG2" s="233"/>
      <c r="AH2" s="233"/>
      <c r="AI2" s="233"/>
      <c r="AJ2" s="233"/>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32"/>
      <c r="X3" s="245"/>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25" t="s">
        <v>83</v>
      </c>
      <c r="E106" s="226"/>
      <c r="F106" s="227"/>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46"/>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47"/>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47"/>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47"/>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47"/>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47"/>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47"/>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48"/>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2.0j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36" t="s">
        <v>137</v>
      </c>
      <c r="C150" s="236"/>
      <c r="D150" s="236"/>
      <c r="E150" s="236"/>
      <c r="F150" s="236"/>
      <c r="G150" s="236"/>
      <c r="H150" s="236"/>
      <c r="I150" s="236"/>
      <c r="J150" s="236"/>
      <c r="K150" s="236"/>
      <c r="L150" s="236"/>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36" t="s">
        <v>136</v>
      </c>
      <c r="C151" s="236"/>
      <c r="D151" s="236"/>
      <c r="E151" s="236"/>
      <c r="F151" s="236"/>
      <c r="G151" s="236"/>
      <c r="H151" s="236"/>
      <c r="I151" s="236"/>
      <c r="J151" s="236"/>
      <c r="K151" s="236"/>
      <c r="L151" s="236"/>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36" t="s">
        <v>91</v>
      </c>
      <c r="C152" s="236"/>
      <c r="D152" s="236"/>
      <c r="E152" s="236"/>
      <c r="F152" s="236"/>
      <c r="G152" s="236"/>
      <c r="H152" s="236"/>
      <c r="I152" s="236"/>
      <c r="J152" s="236"/>
      <c r="K152" s="236"/>
      <c r="L152" s="236"/>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36" t="s">
        <v>149</v>
      </c>
      <c r="C153" s="236"/>
      <c r="D153" s="236"/>
      <c r="E153" s="236"/>
      <c r="F153" s="236"/>
      <c r="G153" s="236"/>
      <c r="H153" s="236"/>
      <c r="I153" s="236"/>
      <c r="J153" s="236"/>
      <c r="K153" s="236"/>
      <c r="L153" s="236"/>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36" t="s">
        <v>92</v>
      </c>
      <c r="C154" s="236"/>
      <c r="D154" s="236"/>
      <c r="E154" s="236"/>
      <c r="F154" s="236"/>
      <c r="G154" s="236"/>
      <c r="H154" s="236"/>
      <c r="I154" s="236"/>
      <c r="J154" s="236"/>
      <c r="K154" s="236"/>
      <c r="L154" s="236"/>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29" t="s">
        <v>77</v>
      </c>
      <c r="S1" s="230"/>
      <c r="T1" s="237" t="str">
        <f>VLOOKUP(R1,VLookups!A28:C29,3,FALSE)</f>
        <v>Show the likelihood that the SPERT estimates will be EQUAL TO or GREATER THAN an uncertainty</v>
      </c>
      <c r="U1" s="237"/>
      <c r="V1" s="237"/>
      <c r="W1" s="237"/>
      <c r="X1" s="237"/>
      <c r="Y1" s="237"/>
      <c r="Z1" s="237"/>
      <c r="AA1" s="237"/>
      <c r="AB1" s="237"/>
      <c r="AC1" s="237"/>
      <c r="AD1" s="237"/>
      <c r="AE1" s="237"/>
      <c r="AF1" s="17"/>
      <c r="AG1" s="17"/>
      <c r="AH1" s="17"/>
    </row>
    <row r="2" spans="1:437" ht="15" customHeight="1" x14ac:dyDescent="0.25">
      <c r="A2" s="20"/>
      <c r="B2" s="17"/>
      <c r="C2" s="17"/>
      <c r="D2" s="17"/>
      <c r="E2" s="17"/>
      <c r="F2" s="17"/>
      <c r="G2" s="18"/>
      <c r="H2" s="17"/>
      <c r="I2" s="17"/>
      <c r="J2" s="17"/>
      <c r="K2" s="18"/>
      <c r="L2" s="17"/>
      <c r="M2" s="17"/>
      <c r="N2" s="17"/>
      <c r="O2" s="17"/>
      <c r="P2" s="17"/>
      <c r="Q2" s="17"/>
      <c r="R2" s="238" t="s">
        <v>15</v>
      </c>
      <c r="S2" s="238" t="s">
        <v>69</v>
      </c>
      <c r="T2" s="233" t="s">
        <v>144</v>
      </c>
      <c r="U2" s="233"/>
      <c r="V2" s="233"/>
      <c r="W2" s="233"/>
      <c r="X2" s="233"/>
      <c r="Y2" s="233"/>
      <c r="Z2" s="233"/>
      <c r="AA2" s="233"/>
      <c r="AB2" s="233"/>
      <c r="AC2" s="233"/>
      <c r="AD2" s="233"/>
      <c r="AE2" s="233"/>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39"/>
      <c r="S3" s="239"/>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2.0j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36" t="s">
        <v>137</v>
      </c>
      <c r="C26" s="236"/>
      <c r="D26" s="236"/>
      <c r="E26" s="236"/>
      <c r="F26" s="236"/>
      <c r="G26" s="236"/>
      <c r="H26" s="236"/>
      <c r="I26" s="236"/>
      <c r="J26" s="236"/>
      <c r="K26" s="236"/>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36" t="s">
        <v>136</v>
      </c>
      <c r="C27" s="236"/>
      <c r="D27" s="236"/>
      <c r="E27" s="236"/>
      <c r="F27" s="236"/>
      <c r="G27" s="236"/>
      <c r="H27" s="236"/>
      <c r="I27" s="236"/>
      <c r="J27" s="236"/>
      <c r="K27" s="236"/>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36" t="s">
        <v>91</v>
      </c>
      <c r="C28" s="236"/>
      <c r="D28" s="236"/>
      <c r="E28" s="236"/>
      <c r="F28" s="236"/>
      <c r="G28" s="236"/>
      <c r="H28" s="236"/>
      <c r="I28" s="236"/>
      <c r="J28" s="236"/>
      <c r="K28" s="236"/>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36" t="s">
        <v>149</v>
      </c>
      <c r="C29" s="236"/>
      <c r="D29" s="236"/>
      <c r="E29" s="236"/>
      <c r="F29" s="236"/>
      <c r="G29" s="236"/>
      <c r="H29" s="236"/>
      <c r="I29" s="236"/>
      <c r="J29" s="236"/>
      <c r="K29" s="236"/>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36" t="s">
        <v>92</v>
      </c>
      <c r="C30" s="236"/>
      <c r="D30" s="236"/>
      <c r="E30" s="236"/>
      <c r="F30" s="236"/>
      <c r="G30" s="236"/>
      <c r="H30" s="236"/>
      <c r="I30" s="236"/>
      <c r="J30" s="236"/>
      <c r="K30" s="236"/>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2.0j – © 2015-2019, William W. Davis, MSPM, PMP</v>
      </c>
    </row>
    <row r="18" spans="1:10" x14ac:dyDescent="0.25">
      <c r="A18" s="240" t="s">
        <v>137</v>
      </c>
      <c r="B18" s="240"/>
      <c r="C18" s="240"/>
      <c r="D18" s="240"/>
      <c r="E18" s="240"/>
      <c r="F18" s="240"/>
      <c r="G18" s="240"/>
      <c r="H18" s="240"/>
      <c r="I18" s="240"/>
      <c r="J18" s="240"/>
    </row>
    <row r="19" spans="1:10" x14ac:dyDescent="0.25">
      <c r="A19" s="240" t="s">
        <v>136</v>
      </c>
      <c r="B19" s="240"/>
      <c r="C19" s="240"/>
      <c r="D19" s="240"/>
      <c r="E19" s="240"/>
      <c r="F19" s="240"/>
      <c r="G19" s="240"/>
      <c r="H19" s="240"/>
      <c r="I19" s="240"/>
      <c r="J19" s="240"/>
    </row>
    <row r="20" spans="1:10" x14ac:dyDescent="0.25">
      <c r="A20" s="240" t="s">
        <v>91</v>
      </c>
      <c r="B20" s="240"/>
      <c r="C20" s="240"/>
      <c r="D20" s="240"/>
      <c r="E20" s="240"/>
      <c r="F20" s="240"/>
      <c r="G20" s="240"/>
      <c r="H20" s="240"/>
      <c r="I20" s="240"/>
      <c r="J20" s="240"/>
    </row>
    <row r="21" spans="1:10" x14ac:dyDescent="0.25">
      <c r="A21" s="240" t="s">
        <v>149</v>
      </c>
      <c r="B21" s="240"/>
      <c r="C21" s="240"/>
      <c r="D21" s="240"/>
      <c r="E21" s="240"/>
      <c r="F21" s="240"/>
      <c r="G21" s="240"/>
      <c r="H21" s="240"/>
      <c r="I21" s="240"/>
      <c r="J21" s="240"/>
    </row>
    <row r="22" spans="1:10" x14ac:dyDescent="0.25">
      <c r="A22" s="240" t="s">
        <v>92</v>
      </c>
      <c r="B22" s="240"/>
      <c r="C22" s="240"/>
      <c r="D22" s="240"/>
      <c r="E22" s="240"/>
      <c r="F22" s="240"/>
      <c r="G22" s="240"/>
      <c r="H22" s="240"/>
      <c r="I22" s="240"/>
      <c r="J22" s="240"/>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2.0j – © 2015-2019, William W. Davis, MSPM, PMP</v>
      </c>
    </row>
    <row r="13" spans="1:10" x14ac:dyDescent="0.25">
      <c r="A13" s="240" t="s">
        <v>137</v>
      </c>
      <c r="B13" s="240"/>
      <c r="C13" s="240"/>
      <c r="D13" s="240"/>
      <c r="E13" s="240"/>
      <c r="F13" s="240"/>
      <c r="G13" s="240"/>
      <c r="H13" s="240"/>
      <c r="I13" s="240"/>
      <c r="J13" s="240"/>
    </row>
    <row r="14" spans="1:10" x14ac:dyDescent="0.25">
      <c r="A14" s="240" t="s">
        <v>136</v>
      </c>
      <c r="B14" s="240"/>
      <c r="C14" s="240"/>
      <c r="D14" s="240"/>
      <c r="E14" s="240"/>
      <c r="F14" s="240"/>
      <c r="G14" s="240"/>
      <c r="H14" s="240"/>
      <c r="I14" s="240"/>
      <c r="J14" s="240"/>
    </row>
    <row r="15" spans="1:10" x14ac:dyDescent="0.25">
      <c r="A15" s="240" t="s">
        <v>91</v>
      </c>
      <c r="B15" s="240"/>
      <c r="C15" s="240"/>
      <c r="D15" s="240"/>
      <c r="E15" s="240"/>
      <c r="F15" s="240"/>
      <c r="G15" s="240"/>
      <c r="H15" s="240"/>
      <c r="I15" s="240"/>
      <c r="J15" s="240"/>
    </row>
    <row r="16" spans="1:10" x14ac:dyDescent="0.25">
      <c r="A16" s="240" t="s">
        <v>149</v>
      </c>
      <c r="B16" s="240"/>
      <c r="C16" s="240"/>
      <c r="D16" s="240"/>
      <c r="E16" s="240"/>
      <c r="F16" s="240"/>
      <c r="G16" s="240"/>
      <c r="H16" s="240"/>
      <c r="I16" s="240"/>
      <c r="J16" s="240"/>
    </row>
    <row r="17" spans="1:10" x14ac:dyDescent="0.25">
      <c r="A17" s="240" t="s">
        <v>92</v>
      </c>
      <c r="B17" s="240"/>
      <c r="C17" s="240"/>
      <c r="D17" s="240"/>
      <c r="E17" s="240"/>
      <c r="F17" s="240"/>
      <c r="G17" s="240"/>
      <c r="H17" s="240"/>
      <c r="I17" s="240"/>
      <c r="J17" s="240"/>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2.0j – © 2015-2019, William W. Davis, MSPM, PMP</v>
      </c>
    </row>
    <row r="37" spans="1:12" x14ac:dyDescent="0.25">
      <c r="A37" s="240" t="s">
        <v>137</v>
      </c>
      <c r="B37" s="240"/>
      <c r="C37" s="240"/>
      <c r="D37" s="240"/>
      <c r="E37" s="240"/>
      <c r="F37" s="240"/>
      <c r="G37" s="240"/>
      <c r="H37" s="240"/>
      <c r="I37" s="240"/>
      <c r="J37" s="240"/>
    </row>
    <row r="38" spans="1:12" x14ac:dyDescent="0.25">
      <c r="A38" s="240" t="s">
        <v>136</v>
      </c>
      <c r="B38" s="240"/>
      <c r="C38" s="240"/>
      <c r="D38" s="240"/>
      <c r="E38" s="240"/>
      <c r="F38" s="240"/>
      <c r="G38" s="240"/>
      <c r="H38" s="240"/>
      <c r="I38" s="240"/>
      <c r="J38" s="240"/>
    </row>
    <row r="39" spans="1:12" x14ac:dyDescent="0.25">
      <c r="A39" s="240" t="s">
        <v>91</v>
      </c>
      <c r="B39" s="240"/>
      <c r="C39" s="240"/>
      <c r="D39" s="240"/>
      <c r="E39" s="240"/>
      <c r="F39" s="240"/>
      <c r="G39" s="240"/>
      <c r="H39" s="240"/>
      <c r="I39" s="240"/>
      <c r="J39" s="240"/>
    </row>
    <row r="40" spans="1:12" x14ac:dyDescent="0.25">
      <c r="A40" s="240" t="s">
        <v>149</v>
      </c>
      <c r="B40" s="240"/>
      <c r="C40" s="240"/>
      <c r="D40" s="240"/>
      <c r="E40" s="240"/>
      <c r="F40" s="240"/>
      <c r="G40" s="240"/>
      <c r="H40" s="240"/>
      <c r="I40" s="240"/>
      <c r="J40" s="240"/>
    </row>
    <row r="41" spans="1:12" x14ac:dyDescent="0.25">
      <c r="A41" s="240" t="s">
        <v>92</v>
      </c>
      <c r="B41" s="240"/>
      <c r="C41" s="240"/>
      <c r="D41" s="240"/>
      <c r="E41" s="240"/>
      <c r="F41" s="240"/>
      <c r="G41" s="240"/>
      <c r="H41" s="240"/>
      <c r="I41" s="240"/>
      <c r="J41" s="240"/>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2.0j – © 2015-2019, William W. Davis, MSPM, PMP</v>
      </c>
      <c r="B18" s="53"/>
      <c r="C18" s="53"/>
      <c r="D18" s="53"/>
      <c r="E18" s="53"/>
      <c r="F18" s="53"/>
      <c r="G18" s="53"/>
      <c r="H18" s="53"/>
      <c r="I18" s="53"/>
      <c r="J18" s="53"/>
      <c r="K18" s="53"/>
    </row>
    <row r="19" spans="1:11" x14ac:dyDescent="0.25">
      <c r="A19" s="240" t="s">
        <v>137</v>
      </c>
      <c r="B19" s="240"/>
      <c r="C19" s="240"/>
      <c r="D19" s="240"/>
      <c r="E19" s="240"/>
      <c r="F19" s="240"/>
      <c r="G19" s="240"/>
      <c r="H19" s="240"/>
      <c r="I19" s="240"/>
      <c r="J19" s="240"/>
    </row>
    <row r="20" spans="1:11" x14ac:dyDescent="0.25">
      <c r="A20" s="240" t="s">
        <v>136</v>
      </c>
      <c r="B20" s="240"/>
      <c r="C20" s="240"/>
      <c r="D20" s="240"/>
      <c r="E20" s="240"/>
      <c r="F20" s="240"/>
      <c r="G20" s="240"/>
      <c r="H20" s="240"/>
      <c r="I20" s="240"/>
      <c r="J20" s="240"/>
    </row>
    <row r="21" spans="1:11" x14ac:dyDescent="0.25">
      <c r="A21" s="240" t="s">
        <v>91</v>
      </c>
      <c r="B21" s="240"/>
      <c r="C21" s="240"/>
      <c r="D21" s="240"/>
      <c r="E21" s="240"/>
      <c r="F21" s="240"/>
      <c r="G21" s="240"/>
      <c r="H21" s="240"/>
      <c r="I21" s="240"/>
      <c r="J21" s="240"/>
    </row>
    <row r="22" spans="1:11" x14ac:dyDescent="0.25">
      <c r="A22" s="240" t="s">
        <v>149</v>
      </c>
      <c r="B22" s="240"/>
      <c r="C22" s="240"/>
      <c r="D22" s="240"/>
      <c r="E22" s="240"/>
      <c r="F22" s="240"/>
      <c r="G22" s="240"/>
      <c r="H22" s="240"/>
      <c r="I22" s="240"/>
      <c r="J22" s="240"/>
    </row>
    <row r="23" spans="1:11" x14ac:dyDescent="0.25">
      <c r="A23" s="240" t="s">
        <v>92</v>
      </c>
      <c r="B23" s="240"/>
      <c r="C23" s="240"/>
      <c r="D23" s="240"/>
      <c r="E23" s="240"/>
      <c r="F23" s="240"/>
      <c r="G23" s="240"/>
      <c r="H23" s="240"/>
      <c r="I23" s="240"/>
      <c r="J23" s="240"/>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2.0j – © 2015-2019, William W. Davis, MSPM, PMP</v>
      </c>
    </row>
    <row r="19" spans="1:10" x14ac:dyDescent="0.25">
      <c r="A19" s="240" t="s">
        <v>137</v>
      </c>
      <c r="B19" s="240"/>
      <c r="C19" s="240"/>
      <c r="D19" s="240"/>
      <c r="E19" s="240"/>
      <c r="F19" s="240"/>
      <c r="G19" s="240"/>
      <c r="H19" s="240"/>
      <c r="I19" s="240"/>
      <c r="J19" s="240"/>
    </row>
    <row r="20" spans="1:10" x14ac:dyDescent="0.25">
      <c r="A20" s="240" t="s">
        <v>136</v>
      </c>
      <c r="B20" s="240"/>
      <c r="C20" s="240"/>
      <c r="D20" s="240"/>
      <c r="E20" s="240"/>
      <c r="F20" s="240"/>
      <c r="G20" s="240"/>
      <c r="H20" s="240"/>
      <c r="I20" s="240"/>
      <c r="J20" s="240"/>
    </row>
    <row r="21" spans="1:10" x14ac:dyDescent="0.25">
      <c r="A21" s="240" t="s">
        <v>91</v>
      </c>
      <c r="B21" s="240"/>
      <c r="C21" s="240"/>
      <c r="D21" s="240"/>
      <c r="E21" s="240"/>
      <c r="F21" s="240"/>
      <c r="G21" s="240"/>
      <c r="H21" s="240"/>
      <c r="I21" s="240"/>
      <c r="J21" s="240"/>
    </row>
    <row r="22" spans="1:10" x14ac:dyDescent="0.25">
      <c r="A22" s="240" t="s">
        <v>149</v>
      </c>
      <c r="B22" s="240"/>
      <c r="C22" s="240"/>
      <c r="D22" s="240"/>
      <c r="E22" s="240"/>
      <c r="F22" s="240"/>
      <c r="G22" s="240"/>
      <c r="H22" s="240"/>
      <c r="I22" s="240"/>
      <c r="J22" s="240"/>
    </row>
    <row r="23" spans="1:10" x14ac:dyDescent="0.25">
      <c r="A23" s="240" t="s">
        <v>92</v>
      </c>
      <c r="B23" s="240"/>
      <c r="C23" s="240"/>
      <c r="D23" s="240"/>
      <c r="E23" s="240"/>
      <c r="F23" s="240"/>
      <c r="G23" s="240"/>
      <c r="H23" s="240"/>
      <c r="I23" s="240"/>
      <c r="J23" s="240"/>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41" t="s">
        <v>141</v>
      </c>
      <c r="B1" s="94">
        <v>-0.05</v>
      </c>
    </row>
    <row r="2" spans="1:2" x14ac:dyDescent="0.25">
      <c r="A2" s="242"/>
      <c r="B2" s="94">
        <v>-0.1</v>
      </c>
    </row>
    <row r="3" spans="1:2" x14ac:dyDescent="0.25">
      <c r="A3" s="242"/>
      <c r="B3" s="94">
        <v>-0.15</v>
      </c>
    </row>
    <row r="4" spans="1:2" x14ac:dyDescent="0.25">
      <c r="A4" s="242"/>
      <c r="B4" s="94">
        <v>-0.2</v>
      </c>
    </row>
    <row r="5" spans="1:2" x14ac:dyDescent="0.25">
      <c r="A5" s="242"/>
      <c r="B5" s="94">
        <v>-0.25</v>
      </c>
    </row>
    <row r="6" spans="1:2" x14ac:dyDescent="0.25">
      <c r="A6" s="242"/>
      <c r="B6" s="94">
        <v>-0.3</v>
      </c>
    </row>
    <row r="7" spans="1:2" x14ac:dyDescent="0.25">
      <c r="A7" s="242"/>
      <c r="B7" s="94">
        <v>-0.35</v>
      </c>
    </row>
    <row r="8" spans="1:2" x14ac:dyDescent="0.25">
      <c r="A8" s="242"/>
      <c r="B8" s="94">
        <v>-0.4</v>
      </c>
    </row>
    <row r="9" spans="1:2" x14ac:dyDescent="0.25">
      <c r="A9" s="242"/>
      <c r="B9" s="94">
        <v>-0.5</v>
      </c>
    </row>
    <row r="10" spans="1:2" x14ac:dyDescent="0.25">
      <c r="A10" s="242"/>
      <c r="B10" s="94">
        <v>-0.6</v>
      </c>
    </row>
    <row r="11" spans="1:2" x14ac:dyDescent="0.25">
      <c r="A11" s="243"/>
      <c r="B11" s="94">
        <v>-0.7</v>
      </c>
    </row>
    <row r="12" spans="1:2" x14ac:dyDescent="0.25">
      <c r="B12" s="95"/>
    </row>
    <row r="14" spans="1:2" x14ac:dyDescent="0.25">
      <c r="A14" s="244" t="s">
        <v>142</v>
      </c>
      <c r="B14" s="94">
        <v>0.1</v>
      </c>
    </row>
    <row r="15" spans="1:2" x14ac:dyDescent="0.25">
      <c r="A15" s="244"/>
      <c r="B15" s="94">
        <v>0.2</v>
      </c>
    </row>
    <row r="16" spans="1:2" x14ac:dyDescent="0.25">
      <c r="A16" s="244"/>
      <c r="B16" s="94">
        <v>0.3</v>
      </c>
    </row>
    <row r="17" spans="1:11" x14ac:dyDescent="0.25">
      <c r="A17" s="244"/>
      <c r="B17" s="94">
        <v>0.4</v>
      </c>
    </row>
    <row r="18" spans="1:11" x14ac:dyDescent="0.25">
      <c r="A18" s="244"/>
      <c r="B18" s="94">
        <v>0.5</v>
      </c>
    </row>
    <row r="19" spans="1:11" x14ac:dyDescent="0.25">
      <c r="A19" s="244"/>
      <c r="B19" s="94">
        <v>0.75</v>
      </c>
    </row>
    <row r="20" spans="1:11" x14ac:dyDescent="0.25">
      <c r="A20" s="244"/>
      <c r="B20" s="94">
        <v>1</v>
      </c>
    </row>
    <row r="21" spans="1:11" x14ac:dyDescent="0.25">
      <c r="A21" s="244"/>
      <c r="B21" s="94">
        <v>1.25</v>
      </c>
    </row>
    <row r="22" spans="1:11" x14ac:dyDescent="0.25">
      <c r="A22" s="244"/>
      <c r="B22" s="94">
        <v>1.5</v>
      </c>
    </row>
    <row r="23" spans="1:11" x14ac:dyDescent="0.25">
      <c r="A23" s="244"/>
      <c r="B23" s="94">
        <v>1.75</v>
      </c>
    </row>
    <row r="24" spans="1:11" x14ac:dyDescent="0.25">
      <c r="A24" s="244"/>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2.0j – © 2015-2019, William W. Davis, MSPM, PMP</v>
      </c>
    </row>
    <row r="37" spans="1:10" x14ac:dyDescent="0.25">
      <c r="A37" s="240" t="s">
        <v>137</v>
      </c>
      <c r="B37" s="240"/>
      <c r="C37" s="240"/>
      <c r="D37" s="240"/>
      <c r="E37" s="240"/>
      <c r="F37" s="240"/>
      <c r="G37" s="240"/>
      <c r="H37" s="240"/>
      <c r="I37" s="240"/>
      <c r="J37" s="240"/>
    </row>
    <row r="38" spans="1:10" x14ac:dyDescent="0.25">
      <c r="A38" s="240" t="s">
        <v>136</v>
      </c>
      <c r="B38" s="240"/>
      <c r="C38" s="240"/>
      <c r="D38" s="240"/>
      <c r="E38" s="240"/>
      <c r="F38" s="240"/>
      <c r="G38" s="240"/>
      <c r="H38" s="240"/>
      <c r="I38" s="240"/>
      <c r="J38" s="240"/>
    </row>
    <row r="39" spans="1:10" x14ac:dyDescent="0.25">
      <c r="A39" s="240" t="s">
        <v>91</v>
      </c>
      <c r="B39" s="240"/>
      <c r="C39" s="240"/>
      <c r="D39" s="240"/>
      <c r="E39" s="240"/>
      <c r="F39" s="240"/>
      <c r="G39" s="240"/>
      <c r="H39" s="240"/>
      <c r="I39" s="240"/>
      <c r="J39" s="240"/>
    </row>
    <row r="40" spans="1:10" x14ac:dyDescent="0.25">
      <c r="A40" s="240" t="s">
        <v>149</v>
      </c>
      <c r="B40" s="240"/>
      <c r="C40" s="240"/>
      <c r="D40" s="240"/>
      <c r="E40" s="240"/>
      <c r="F40" s="240"/>
      <c r="G40" s="240"/>
      <c r="H40" s="240"/>
      <c r="I40" s="240"/>
      <c r="J40" s="240"/>
    </row>
    <row r="41" spans="1:10" x14ac:dyDescent="0.25">
      <c r="A41" s="240" t="s">
        <v>92</v>
      </c>
      <c r="B41" s="240"/>
      <c r="C41" s="240"/>
      <c r="D41" s="240"/>
      <c r="E41" s="240"/>
      <c r="F41" s="240"/>
      <c r="G41" s="240"/>
      <c r="H41" s="240"/>
      <c r="I41" s="240"/>
      <c r="J41" s="240"/>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showGridLines="0" workbookViewId="0">
      <selection activeCell="B2" sqref="B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43647</v>
      </c>
      <c r="B2" s="184" t="s">
        <v>714</v>
      </c>
      <c r="C2" s="185" t="s">
        <v>715</v>
      </c>
    </row>
    <row r="3" spans="1:3" x14ac:dyDescent="0.25">
      <c r="A3" s="183">
        <v>43646</v>
      </c>
      <c r="B3" s="184" t="s">
        <v>711</v>
      </c>
      <c r="C3" s="185" t="s">
        <v>713</v>
      </c>
    </row>
    <row r="4" spans="1:3" x14ac:dyDescent="0.25">
      <c r="A4" s="183">
        <v>43645</v>
      </c>
      <c r="B4" s="184" t="s">
        <v>707</v>
      </c>
      <c r="C4" s="185" t="s">
        <v>712</v>
      </c>
    </row>
    <row r="5" spans="1:3" x14ac:dyDescent="0.25">
      <c r="A5" s="183">
        <v>43645</v>
      </c>
      <c r="B5" s="184" t="s">
        <v>705</v>
      </c>
      <c r="C5" s="185" t="s">
        <v>706</v>
      </c>
    </row>
    <row r="6" spans="1:3" x14ac:dyDescent="0.25">
      <c r="A6" s="183">
        <v>43645</v>
      </c>
      <c r="B6" s="184" t="s">
        <v>703</v>
      </c>
      <c r="C6" s="185" t="s">
        <v>704</v>
      </c>
    </row>
    <row r="7" spans="1:3" x14ac:dyDescent="0.25">
      <c r="A7" s="183">
        <v>43645</v>
      </c>
      <c r="B7" s="184" t="s">
        <v>702</v>
      </c>
      <c r="C7" s="185" t="s">
        <v>701</v>
      </c>
    </row>
    <row r="8" spans="1:3" x14ac:dyDescent="0.25">
      <c r="A8" s="183">
        <v>43644</v>
      </c>
      <c r="B8" s="184" t="s">
        <v>688</v>
      </c>
      <c r="C8" s="185" t="s">
        <v>697</v>
      </c>
    </row>
    <row r="9" spans="1:3" x14ac:dyDescent="0.25">
      <c r="A9" s="183">
        <v>43643</v>
      </c>
      <c r="B9" s="184" t="s">
        <v>686</v>
      </c>
      <c r="C9" s="185" t="s">
        <v>698</v>
      </c>
    </row>
    <row r="10" spans="1:3" x14ac:dyDescent="0.25">
      <c r="A10" s="183">
        <v>43642</v>
      </c>
      <c r="B10" s="184" t="s">
        <v>685</v>
      </c>
      <c r="C10" s="185" t="s">
        <v>699</v>
      </c>
    </row>
    <row r="11" spans="1:3" x14ac:dyDescent="0.25">
      <c r="A11" s="183">
        <v>43641</v>
      </c>
      <c r="B11" s="184" t="s">
        <v>161</v>
      </c>
      <c r="C11" s="185" t="s">
        <v>700</v>
      </c>
    </row>
    <row r="12" spans="1:3" x14ac:dyDescent="0.25">
      <c r="A12" s="173">
        <v>43543</v>
      </c>
      <c r="B12" s="174" t="s">
        <v>147</v>
      </c>
      <c r="C12" s="41" t="s">
        <v>148</v>
      </c>
    </row>
    <row r="13" spans="1:3" x14ac:dyDescent="0.25">
      <c r="A13" s="173">
        <v>43365</v>
      </c>
      <c r="B13" s="174" t="s">
        <v>145</v>
      </c>
      <c r="C13" s="41" t="s">
        <v>146</v>
      </c>
    </row>
    <row r="14" spans="1:3" x14ac:dyDescent="0.25">
      <c r="A14" s="173">
        <v>42795</v>
      </c>
      <c r="B14" s="174" t="s">
        <v>139</v>
      </c>
      <c r="C14" s="41"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2019-07-01T20:59:14Z</dcterms:modified>
</cp:coreProperties>
</file>