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E4FBE8A3-A40A-4C66-96C6-0853FD34DB07}"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6" i="28"/>
  <c r="D6" i="28" s="1"/>
  <c r="D14" i="28"/>
  <c r="C15" i="28" s="1"/>
  <c r="D15" i="28"/>
  <c r="C16" i="28" s="1"/>
  <c r="D16" i="28"/>
  <c r="C17" i="28" s="1"/>
  <c r="D17" i="28"/>
  <c r="C18" i="28" s="1"/>
  <c r="D18" i="28"/>
  <c r="C19" i="28" s="1"/>
  <c r="D19" i="28"/>
  <c r="C20" i="28" s="1"/>
  <c r="D20" i="28"/>
  <c r="C21" i="28" s="1"/>
  <c r="D21" i="28"/>
  <c r="C22" i="28" s="1"/>
  <c r="D22" i="28"/>
  <c r="C23" i="28"/>
  <c r="D23" i="28"/>
  <c r="C24" i="28" s="1"/>
  <c r="D24" i="28"/>
  <c r="C25" i="28" s="1"/>
  <c r="D25" i="28"/>
  <c r="C26" i="28" s="1"/>
  <c r="D26" i="28"/>
  <c r="C27" i="28" s="1"/>
  <c r="D27" i="28"/>
  <c r="C28" i="28" s="1"/>
  <c r="D28" i="28"/>
  <c r="C29" i="28"/>
  <c r="D29" i="28"/>
  <c r="C30" i="28" s="1"/>
  <c r="D30" i="28"/>
  <c r="C31" i="28" s="1"/>
  <c r="D31" i="28"/>
  <c r="C32" i="28" s="1"/>
  <c r="D32" i="28"/>
  <c r="C33" i="28" s="1"/>
  <c r="D33" i="28"/>
  <c r="C34" i="28" s="1"/>
  <c r="D34" i="28"/>
  <c r="C35" i="28"/>
  <c r="D35" i="28"/>
  <c r="C36" i="28" s="1"/>
  <c r="D36" i="28"/>
  <c r="C37" i="28" s="1"/>
  <c r="D37" i="28"/>
  <c r="C38" i="28" s="1"/>
  <c r="D38" i="28"/>
  <c r="C39" i="28" s="1"/>
  <c r="D39" i="28"/>
  <c r="C40" i="28" s="1"/>
  <c r="D40" i="28"/>
  <c r="C41" i="28"/>
  <c r="D41" i="28"/>
  <c r="C42" i="28" s="1"/>
  <c r="D42" i="28"/>
  <c r="C43" i="28" s="1"/>
  <c r="D43" i="28"/>
  <c r="C44" i="28" s="1"/>
  <c r="D44" i="28"/>
  <c r="C45" i="28" s="1"/>
  <c r="D45" i="28"/>
  <c r="C46" i="28" s="1"/>
  <c r="D46" i="28"/>
  <c r="C47" i="28"/>
  <c r="D47" i="28"/>
  <c r="C48" i="28" s="1"/>
  <c r="D48" i="28"/>
  <c r="C49" i="28" s="1"/>
  <c r="D49" i="28"/>
  <c r="C50" i="28" s="1"/>
  <c r="D50" i="28"/>
  <c r="C51" i="28" s="1"/>
  <c r="D51" i="28"/>
  <c r="C52" i="28" s="1"/>
  <c r="D52" i="28"/>
  <c r="C53" i="28"/>
  <c r="D53" i="28"/>
  <c r="C54" i="28" s="1"/>
  <c r="D54" i="28"/>
  <c r="C55" i="28" s="1"/>
  <c r="D55" i="28"/>
  <c r="C56" i="28" s="1"/>
  <c r="D56" i="28"/>
  <c r="C57" i="28" s="1"/>
  <c r="D57" i="28"/>
  <c r="C58" i="28" s="1"/>
  <c r="D58" i="28"/>
  <c r="C59" i="28" s="1"/>
  <c r="D59" i="28"/>
  <c r="C60" i="28" s="1"/>
  <c r="D60" i="28"/>
  <c r="C61" i="28" s="1"/>
  <c r="D61" i="28"/>
  <c r="C62" i="28" s="1"/>
  <c r="D62" i="28"/>
  <c r="C63" i="28" s="1"/>
  <c r="D63" i="28"/>
  <c r="C64" i="28" s="1"/>
  <c r="D64" i="28"/>
  <c r="C65" i="28" s="1"/>
  <c r="D65" i="28"/>
  <c r="C66" i="28" s="1"/>
  <c r="D66" i="28"/>
  <c r="C67" i="28" s="1"/>
  <c r="D67" i="28"/>
  <c r="C68" i="28" s="1"/>
  <c r="D68" i="28"/>
  <c r="C69" i="28" s="1"/>
  <c r="D69" i="28"/>
  <c r="C70" i="28" s="1"/>
  <c r="D70" i="28"/>
  <c r="C71" i="28"/>
  <c r="D71" i="28"/>
  <c r="C72" i="28" s="1"/>
  <c r="D72" i="28"/>
  <c r="C73" i="28" s="1"/>
  <c r="D73" i="28"/>
  <c r="C74" i="28" s="1"/>
  <c r="D74" i="28"/>
  <c r="C75" i="28" s="1"/>
  <c r="D75" i="28"/>
  <c r="C76" i="28" s="1"/>
  <c r="D76" i="28"/>
  <c r="C77" i="28"/>
  <c r="D77" i="28"/>
  <c r="C78" i="28" s="1"/>
  <c r="D78" i="28"/>
  <c r="C79" i="28" s="1"/>
  <c r="D79" i="28"/>
  <c r="C80" i="28" s="1"/>
  <c r="D80" i="28"/>
  <c r="C81" i="28" s="1"/>
  <c r="D81" i="28"/>
  <c r="C82" i="28" s="1"/>
  <c r="D82" i="28"/>
  <c r="C83" i="28"/>
  <c r="D83" i="28"/>
  <c r="C84" i="28" s="1"/>
  <c r="D84" i="28"/>
  <c r="C85" i="28" s="1"/>
  <c r="D85" i="28"/>
  <c r="C86" i="28" s="1"/>
  <c r="D86" i="28"/>
  <c r="C87" i="28" s="1"/>
  <c r="D87" i="28"/>
  <c r="C88" i="28" s="1"/>
  <c r="D88" i="28"/>
  <c r="C89" i="28" s="1"/>
  <c r="D89" i="28"/>
  <c r="C90" i="28" s="1"/>
  <c r="D90" i="28"/>
  <c r="C91" i="28" s="1"/>
  <c r="D91" i="28"/>
  <c r="C92" i="28" s="1"/>
  <c r="D92" i="28"/>
  <c r="C93" i="28" s="1"/>
  <c r="D93" i="28"/>
  <c r="C94" i="28" s="1"/>
  <c r="D94" i="28"/>
  <c r="C95" i="28"/>
  <c r="D95" i="28"/>
  <c r="C96" i="28" s="1"/>
  <c r="D96" i="28"/>
  <c r="C97" i="28" s="1"/>
  <c r="D97" i="28"/>
  <c r="C98" i="28" s="1"/>
  <c r="D98" i="28"/>
  <c r="C99" i="28" s="1"/>
  <c r="D99" i="28"/>
  <c r="C100" i="28" s="1"/>
  <c r="D100" i="28"/>
  <c r="C101" i="28"/>
  <c r="D101" i="28"/>
  <c r="C102" i="28" s="1"/>
  <c r="D102" i="28"/>
  <c r="C103" i="28" s="1"/>
  <c r="D103" i="28"/>
  <c r="C5" i="28"/>
  <c r="D5" i="28" s="1"/>
  <c r="D4" i="28"/>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Y84" i="28" s="1"/>
  <c r="I83" i="28"/>
  <c r="G83" i="28"/>
  <c r="I82" i="28"/>
  <c r="G82" i="28"/>
  <c r="V81" i="28"/>
  <c r="I81" i="28"/>
  <c r="L81" i="28" s="1"/>
  <c r="G81" i="28"/>
  <c r="N81" i="28" s="1"/>
  <c r="I80" i="28"/>
  <c r="G80" i="28"/>
  <c r="I79" i="28"/>
  <c r="G79" i="28"/>
  <c r="I78" i="28"/>
  <c r="G78" i="28"/>
  <c r="I77" i="28"/>
  <c r="N77" i="28" s="1"/>
  <c r="G77" i="28"/>
  <c r="I76" i="28"/>
  <c r="G76" i="28"/>
  <c r="I75" i="28"/>
  <c r="L75" i="28" s="1"/>
  <c r="G75" i="28"/>
  <c r="I74" i="28"/>
  <c r="G74" i="28"/>
  <c r="I73" i="28"/>
  <c r="G73" i="28"/>
  <c r="I72" i="28"/>
  <c r="G72" i="28"/>
  <c r="I71" i="28"/>
  <c r="G71" i="28"/>
  <c r="R70" i="28"/>
  <c r="KJ70" i="28" s="1"/>
  <c r="I70" i="28"/>
  <c r="L70" i="28" s="1"/>
  <c r="G70" i="28"/>
  <c r="N70" i="28" s="1"/>
  <c r="I69" i="28"/>
  <c r="L69" i="28" s="1"/>
  <c r="G69" i="28"/>
  <c r="I68" i="28"/>
  <c r="G68" i="28"/>
  <c r="I67" i="28"/>
  <c r="G67" i="28"/>
  <c r="I66" i="28"/>
  <c r="G66" i="28"/>
  <c r="I65" i="28"/>
  <c r="G65" i="28"/>
  <c r="AA65" i="28" s="1"/>
  <c r="I64" i="28"/>
  <c r="G64" i="28"/>
  <c r="I63" i="28"/>
  <c r="L63" i="28" s="1"/>
  <c r="G63" i="28"/>
  <c r="AA62" i="28"/>
  <c r="I62" i="28"/>
  <c r="G62" i="28"/>
  <c r="M62" i="28" s="1"/>
  <c r="I61" i="28"/>
  <c r="G61" i="28"/>
  <c r="I60" i="28"/>
  <c r="G60" i="28"/>
  <c r="I59" i="28"/>
  <c r="G59" i="28"/>
  <c r="I58" i="28"/>
  <c r="G58" i="28"/>
  <c r="I57" i="28"/>
  <c r="G57" i="28"/>
  <c r="I56" i="28"/>
  <c r="G56" i="28"/>
  <c r="I55" i="28"/>
  <c r="G55" i="28"/>
  <c r="I54" i="28"/>
  <c r="G54" i="28"/>
  <c r="V53" i="28"/>
  <c r="I53" i="28"/>
  <c r="AA53" i="28" s="1"/>
  <c r="G53" i="28"/>
  <c r="N53" i="28" s="1"/>
  <c r="AC52" i="28"/>
  <c r="HP52" i="28" s="1"/>
  <c r="I52" i="28"/>
  <c r="V52" i="28" s="1"/>
  <c r="G52" i="28"/>
  <c r="I51" i="28"/>
  <c r="G51" i="28"/>
  <c r="I50" i="28"/>
  <c r="G50" i="28"/>
  <c r="I49" i="28"/>
  <c r="L49" i="28" s="1"/>
  <c r="G49" i="28"/>
  <c r="I48" i="28"/>
  <c r="G48" i="28"/>
  <c r="I47" i="28"/>
  <c r="G47" i="28"/>
  <c r="I46" i="28"/>
  <c r="G46" i="28"/>
  <c r="M46" i="28" s="1"/>
  <c r="I45" i="28"/>
  <c r="G45" i="28"/>
  <c r="I44" i="28"/>
  <c r="G44" i="28"/>
  <c r="I43" i="28"/>
  <c r="G43" i="28"/>
  <c r="I42" i="28"/>
  <c r="G42" i="28"/>
  <c r="I41" i="28"/>
  <c r="G41" i="28"/>
  <c r="I40" i="28"/>
  <c r="G40" i="28"/>
  <c r="AA40" i="28" s="1"/>
  <c r="I39" i="28"/>
  <c r="L39" i="28" s="1"/>
  <c r="G39" i="28"/>
  <c r="I38" i="28"/>
  <c r="G38" i="28"/>
  <c r="I37" i="28"/>
  <c r="G37" i="28"/>
  <c r="I36" i="28"/>
  <c r="G36" i="28"/>
  <c r="I35" i="28"/>
  <c r="G35" i="28"/>
  <c r="I34" i="28"/>
  <c r="G34" i="28"/>
  <c r="I33" i="28"/>
  <c r="L33" i="28" s="1"/>
  <c r="G33" i="28"/>
  <c r="I32" i="28"/>
  <c r="G32" i="28"/>
  <c r="I31" i="28"/>
  <c r="G31" i="28"/>
  <c r="X30" i="28"/>
  <c r="I30" i="28"/>
  <c r="L30" i="28" s="1"/>
  <c r="G30" i="28"/>
  <c r="I29" i="28"/>
  <c r="L29" i="28" s="1"/>
  <c r="G29" i="28"/>
  <c r="I28" i="28"/>
  <c r="G28" i="28"/>
  <c r="I27" i="28"/>
  <c r="G27" i="28"/>
  <c r="R27" i="28" s="1"/>
  <c r="KO27" i="28" s="1"/>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LN8" i="24" l="1"/>
  <c r="DV4" i="24"/>
  <c r="LO10" i="24" s="1"/>
  <c r="DS4" i="24"/>
  <c r="LL4" i="24" s="1"/>
  <c r="LL9" i="24" s="1"/>
  <c r="LM4" i="24"/>
  <c r="LM9" i="24" s="1"/>
  <c r="LM8" i="24"/>
  <c r="LM10" i="24"/>
  <c r="LN4" i="24"/>
  <c r="LN9" i="24" s="1"/>
  <c r="LN10" i="24"/>
  <c r="Z17" i="28"/>
  <c r="N63" i="28"/>
  <c r="Z103" i="28"/>
  <c r="AA35" i="28"/>
  <c r="R58" i="28"/>
  <c r="N75" i="28"/>
  <c r="Z86" i="28"/>
  <c r="B70" i="28"/>
  <c r="M18" i="28"/>
  <c r="Z36" i="28"/>
  <c r="AC48" i="28"/>
  <c r="X76" i="28"/>
  <c r="R71" i="28"/>
  <c r="V77" i="28"/>
  <c r="R88" i="28"/>
  <c r="B27" i="28"/>
  <c r="N38" i="28"/>
  <c r="Y72" i="28"/>
  <c r="AA22" i="28"/>
  <c r="AA28" i="28"/>
  <c r="Z68" i="28"/>
  <c r="AC6" i="28"/>
  <c r="AC12" i="28"/>
  <c r="M8" i="28"/>
  <c r="AC8" i="28"/>
  <c r="AC27" i="28"/>
  <c r="AA36" i="28"/>
  <c r="L48" i="28"/>
  <c r="M63" i="28"/>
  <c r="L73" i="28"/>
  <c r="R77" i="28"/>
  <c r="B77" i="28" s="1"/>
  <c r="AC23" i="28"/>
  <c r="HS23" i="28" s="1"/>
  <c r="X27" i="28"/>
  <c r="AA69" i="28"/>
  <c r="AC78" i="28"/>
  <c r="GD78" i="28" s="1"/>
  <c r="M89" i="28"/>
  <c r="L12" i="28"/>
  <c r="X23" i="28"/>
  <c r="IQ27" i="28"/>
  <c r="AA50" i="28"/>
  <c r="M60" i="28"/>
  <c r="AC69" i="28"/>
  <c r="L84" i="28"/>
  <c r="AA23" i="28"/>
  <c r="L96" i="28"/>
  <c r="AC50" i="28"/>
  <c r="AA55" i="28"/>
  <c r="L85" i="28"/>
  <c r="M97" i="28"/>
  <c r="R8" i="28"/>
  <c r="Z14" i="28"/>
  <c r="R20" i="28"/>
  <c r="AA51" i="28"/>
  <c r="M66" i="28"/>
  <c r="W75" i="28"/>
  <c r="N9" i="28"/>
  <c r="V20" i="28"/>
  <c r="R30" i="28"/>
  <c r="B30" i="28" s="1"/>
  <c r="L40" i="28"/>
  <c r="L46" i="28"/>
  <c r="N52" i="28"/>
  <c r="R66" i="28"/>
  <c r="B66" i="28" s="1"/>
  <c r="R16" i="28"/>
  <c r="W30" i="28"/>
  <c r="AA41" i="28"/>
  <c r="L47" i="28"/>
  <c r="N57" i="28"/>
  <c r="L67" i="28"/>
  <c r="N82" i="28"/>
  <c r="V93" i="28"/>
  <c r="L6" i="28"/>
  <c r="L9" i="28"/>
  <c r="AA14" i="28"/>
  <c r="M16" i="28"/>
  <c r="L28" i="28"/>
  <c r="R38" i="28"/>
  <c r="B38" i="28" s="1"/>
  <c r="R51" i="28"/>
  <c r="DM52" i="28"/>
  <c r="L76" i="28"/>
  <c r="M78" i="28"/>
  <c r="X82" i="28"/>
  <c r="W84" i="28"/>
  <c r="Y40" i="28"/>
  <c r="L91" i="28"/>
  <c r="M6" i="28"/>
  <c r="M14" i="28"/>
  <c r="U16" i="28"/>
  <c r="Z28" i="28"/>
  <c r="LW30" i="28"/>
  <c r="R39" i="28"/>
  <c r="B39" i="28" s="1"/>
  <c r="AC51" i="28"/>
  <c r="FI52" i="28"/>
  <c r="R76" i="28"/>
  <c r="N78" i="28"/>
  <c r="Y82" i="28"/>
  <c r="JI88" i="28"/>
  <c r="R93" i="28"/>
  <c r="B93" i="28" s="1"/>
  <c r="NF71" i="28"/>
  <c r="L71" i="28"/>
  <c r="R6" i="28"/>
  <c r="R14" i="28"/>
  <c r="B14" i="28" s="1"/>
  <c r="JB16" i="28"/>
  <c r="L20" i="28"/>
  <c r="L23" i="28"/>
  <c r="LX30" i="28"/>
  <c r="N46" i="28"/>
  <c r="HE52" i="28"/>
  <c r="V69" i="28"/>
  <c r="M74" i="28"/>
  <c r="W76" i="28"/>
  <c r="R78" i="28"/>
  <c r="B78" i="28" s="1"/>
  <c r="N85" i="28"/>
  <c r="M84" i="28"/>
  <c r="Z40" i="28"/>
  <c r="BQ52" i="28"/>
  <c r="AA68" i="28"/>
  <c r="V84" i="28"/>
  <c r="W14" i="28"/>
  <c r="KN16" i="28"/>
  <c r="N36" i="28"/>
  <c r="W39" i="28"/>
  <c r="R46" i="28"/>
  <c r="B46" i="28" s="1"/>
  <c r="R48" i="28"/>
  <c r="Y78" i="28"/>
  <c r="AA45" i="28"/>
  <c r="L51" i="28"/>
  <c r="AC71" i="28"/>
  <c r="R82" i="28"/>
  <c r="B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HS46" i="28" s="1"/>
  <c r="L66" i="28"/>
  <c r="FS78" i="28"/>
  <c r="AC81" i="28"/>
  <c r="R85" i="28"/>
  <c r="L94" i="28"/>
  <c r="MJ16" i="28"/>
  <c r="IF20" i="28"/>
  <c r="AE23" i="28"/>
  <c r="W27" i="28"/>
  <c r="AC36" i="28"/>
  <c r="HC36" i="28" s="1"/>
  <c r="N43" i="28"/>
  <c r="AC47" i="28"/>
  <c r="M53" i="28"/>
  <c r="N66" i="28"/>
  <c r="FT78" i="28"/>
  <c r="V85" i="28"/>
  <c r="N89" i="28"/>
  <c r="W93" i="28"/>
  <c r="L79" i="28"/>
  <c r="L78" i="28"/>
  <c r="KA20" i="28"/>
  <c r="DW23" i="28"/>
  <c r="KK71" i="28"/>
  <c r="HO78" i="28"/>
  <c r="AA89" i="28"/>
  <c r="Z72" i="28"/>
  <c r="L8" i="28"/>
  <c r="N12" i="28"/>
  <c r="ER23" i="28"/>
  <c r="BG27" i="28"/>
  <c r="AC53" i="28"/>
  <c r="Z63" i="28"/>
  <c r="ID70" i="28"/>
  <c r="KL71" i="28"/>
  <c r="R75" i="28"/>
  <c r="B75" i="28" s="1"/>
  <c r="L82" i="28"/>
  <c r="L38" i="28"/>
  <c r="R12" i="28"/>
  <c r="B12" i="28" s="1"/>
  <c r="Y17" i="28"/>
  <c r="BH27" i="28"/>
  <c r="V30" i="28"/>
  <c r="L44" i="28"/>
  <c r="L50" i="28"/>
  <c r="IS58" i="28"/>
  <c r="IN70" i="28"/>
  <c r="NE71" i="28"/>
  <c r="AA84" i="28"/>
  <c r="HJ46" i="28"/>
  <c r="FO46" i="28"/>
  <c r="FN46" i="28"/>
  <c r="ER46" i="28"/>
  <c r="EQ46" i="28"/>
  <c r="EP46" i="28"/>
  <c r="DT46" i="28"/>
  <c r="HV46" i="28"/>
  <c r="GU46" i="28"/>
  <c r="BX46" i="28"/>
  <c r="BW46" i="28"/>
  <c r="BV46" i="28"/>
  <c r="AZ46" i="28"/>
  <c r="AY46" i="28"/>
  <c r="GO46" i="28"/>
  <c r="AX46" i="28"/>
  <c r="FP46" i="28"/>
  <c r="AH46" i="28"/>
  <c r="DS46" i="28"/>
  <c r="AG46" i="28"/>
  <c r="DR46" i="28"/>
  <c r="AF46" i="28"/>
  <c r="CU46" i="28"/>
  <c r="AC34" i="28"/>
  <c r="GW34" i="28" s="1"/>
  <c r="V34" i="28"/>
  <c r="AC42" i="28"/>
  <c r="R42" i="28"/>
  <c r="B42" i="28" s="1"/>
  <c r="L42" i="28"/>
  <c r="N6" i="28"/>
  <c r="N8" i="28"/>
  <c r="PG14" i="28"/>
  <c r="NW14" i="28"/>
  <c r="LY14" i="28"/>
  <c r="KC14" i="28"/>
  <c r="IG14" i="28"/>
  <c r="NU14" i="28"/>
  <c r="LX14" i="28"/>
  <c r="KB14" i="28"/>
  <c r="IF14" i="28"/>
  <c r="NJ14" i="28"/>
  <c r="LN14" i="28"/>
  <c r="JR14" i="28"/>
  <c r="NI14" i="28"/>
  <c r="LM14" i="28"/>
  <c r="JQ14" i="28"/>
  <c r="NH14" i="28"/>
  <c r="LL14" i="28"/>
  <c r="JP14" i="28"/>
  <c r="MX14" i="28"/>
  <c r="LB14" i="28"/>
  <c r="JF14" i="28"/>
  <c r="MW14" i="28"/>
  <c r="LA14" i="28"/>
  <c r="JE14" i="28"/>
  <c r="OV14" i="28"/>
  <c r="ML14" i="28"/>
  <c r="KP14" i="28"/>
  <c r="IT14" i="28"/>
  <c r="OR14" i="28"/>
  <c r="MJ14" i="28"/>
  <c r="KN14" i="28"/>
  <c r="IR14" i="28"/>
  <c r="MK14" i="28"/>
  <c r="AC22" i="28"/>
  <c r="M22" i="28"/>
  <c r="W34" i="28"/>
  <c r="N42" i="28"/>
  <c r="CT46"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CV46" i="28"/>
  <c r="NX14"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JD14" i="28"/>
  <c r="N13" i="28"/>
  <c r="AC13" i="28"/>
  <c r="DZ13" i="28" s="1"/>
  <c r="EA13" i="28" s="1"/>
  <c r="R13" i="28"/>
  <c r="R9" i="28"/>
  <c r="KD14" i="28"/>
  <c r="M19" i="28"/>
  <c r="R19" i="28"/>
  <c r="B19" i="28" s="1"/>
  <c r="N19" i="28"/>
  <c r="AA32" i="28"/>
  <c r="AC32" i="28"/>
  <c r="V32" i="28"/>
  <c r="N32" i="28"/>
  <c r="M32" i="28"/>
  <c r="L32" i="28"/>
  <c r="N10" i="28"/>
  <c r="KO14" i="28"/>
  <c r="DW36" i="28"/>
  <c r="CX36" i="28"/>
  <c r="AC9" i="28"/>
  <c r="AC10" i="28"/>
  <c r="KZ14"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IE20" i="28"/>
  <c r="L31" i="28"/>
  <c r="M37" i="28"/>
  <c r="KE46" i="28"/>
  <c r="OJ46" i="28"/>
  <c r="OI46" i="28"/>
  <c r="KD46" i="28"/>
  <c r="IW46" i="28"/>
  <c r="IV46" i="28"/>
  <c r="V14" i="28"/>
  <c r="KX16" i="28"/>
  <c r="IP20" i="28"/>
  <c r="GW27" i="28"/>
  <c r="AA29" i="28"/>
  <c r="IE30" i="28"/>
  <c r="LY30" i="28"/>
  <c r="N33" i="28"/>
  <c r="IN38" i="28"/>
  <c r="LH38" i="28"/>
  <c r="OO38" i="28"/>
  <c r="IS39" i="28"/>
  <c r="Z41" i="28"/>
  <c r="Z45" i="28"/>
  <c r="AA56" i="28"/>
  <c r="N56" i="28"/>
  <c r="M56" i="28"/>
  <c r="L56" i="28"/>
  <c r="MW30" i="28"/>
  <c r="N37" i="28"/>
  <c r="GB50" i="28"/>
  <c r="GA50" i="28"/>
  <c r="FQ50" i="28"/>
  <c r="EF50" i="28"/>
  <c r="BY50" i="28"/>
  <c r="AM50" i="28"/>
  <c r="X14" i="28"/>
  <c r="AC18" i="28"/>
  <c r="CI18" i="28" s="1"/>
  <c r="L19" i="28"/>
  <c r="KB20" i="28"/>
  <c r="AA25" i="28"/>
  <c r="N26" i="28"/>
  <c r="IR27" i="28"/>
  <c r="IG30" i="28"/>
  <c r="NI30" i="28"/>
  <c r="R33" i="28"/>
  <c r="R37" i="28"/>
  <c r="B37" i="28" s="1"/>
  <c r="IP38" i="28"/>
  <c r="MF38" i="28"/>
  <c r="OZ38" i="28"/>
  <c r="KN39" i="28"/>
  <c r="L41" i="28"/>
  <c r="L45" i="28"/>
  <c r="Y14" i="28"/>
  <c r="MT16" i="28"/>
  <c r="L18" i="28"/>
  <c r="KL20" i="28"/>
  <c r="L25" i="28"/>
  <c r="MJ27" i="28"/>
  <c r="JE30" i="28"/>
  <c r="NS30" i="28"/>
  <c r="W37" i="28"/>
  <c r="JA38" i="28"/>
  <c r="MG38" i="28"/>
  <c r="PN38" i="28"/>
  <c r="MJ39" i="28"/>
  <c r="M41" i="28"/>
  <c r="M45" i="28"/>
  <c r="AA59" i="28"/>
  <c r="Z59" i="28"/>
  <c r="Y59" i="28"/>
  <c r="AC14" i="28"/>
  <c r="CI14" i="28" s="1"/>
  <c r="MU16" i="28"/>
  <c r="LW20" i="28"/>
  <c r="OF27" i="28"/>
  <c r="JQ30" i="28"/>
  <c r="NT30" i="28"/>
  <c r="X37" i="28"/>
  <c r="JB38" i="28"/>
  <c r="MH38" i="28"/>
  <c r="MK39" i="28"/>
  <c r="N41" i="28"/>
  <c r="L43" i="28"/>
  <c r="N45" i="28"/>
  <c r="GO47" i="28"/>
  <c r="EV47" i="28"/>
  <c r="DK47" i="28"/>
  <c r="BZ47" i="28"/>
  <c r="AO47" i="28"/>
  <c r="GF47" i="28"/>
  <c r="EU47" i="28"/>
  <c r="DJ47" i="28"/>
  <c r="BY47" i="28"/>
  <c r="AF47" i="28"/>
  <c r="HP47" i="28"/>
  <c r="GE47" i="28"/>
  <c r="ET47" i="28"/>
  <c r="DI47" i="28"/>
  <c r="BP47" i="28"/>
  <c r="AE47" i="28"/>
  <c r="HO47" i="28"/>
  <c r="GD47" i="28"/>
  <c r="ES47" i="28"/>
  <c r="CZ47" i="28"/>
  <c r="BO47" i="28"/>
  <c r="AD47" i="28"/>
  <c r="HN47" i="28"/>
  <c r="GC47" i="28"/>
  <c r="EJ47" i="28"/>
  <c r="CY47" i="28"/>
  <c r="BN47" i="28"/>
  <c r="HM47" i="28"/>
  <c r="FT47" i="28"/>
  <c r="EI47" i="28"/>
  <c r="CX47" i="28"/>
  <c r="BD47" i="28"/>
  <c r="HD47" i="28"/>
  <c r="FS47" i="28"/>
  <c r="EH47" i="28"/>
  <c r="CN47" i="28"/>
  <c r="BC47" i="28"/>
  <c r="HC47" i="28"/>
  <c r="FR47" i="28"/>
  <c r="DX47" i="28"/>
  <c r="CM47" i="28"/>
  <c r="BB47" i="28"/>
  <c r="HB47" i="28"/>
  <c r="FH47" i="28"/>
  <c r="DW47" i="28"/>
  <c r="CL47" i="28"/>
  <c r="BA47" i="28"/>
  <c r="GQ47" i="28"/>
  <c r="FF47" i="28"/>
  <c r="DU47" i="28"/>
  <c r="CB47" i="28"/>
  <c r="AQ47" i="28"/>
  <c r="GR47" i="28"/>
  <c r="OB51" i="28"/>
  <c r="LH51" i="28"/>
  <c r="LG51" i="28"/>
  <c r="LF51" i="28"/>
  <c r="JL51" i="28"/>
  <c r="JK51" i="28"/>
  <c r="JJ51" i="28"/>
  <c r="OZ51" i="28"/>
  <c r="OY51" i="28"/>
  <c r="OX51" i="28"/>
  <c r="ND51" i="28"/>
  <c r="NC51" i="28"/>
  <c r="M12" i="28"/>
  <c r="OF16" i="28"/>
  <c r="MH20" i="28"/>
  <c r="N27" i="28"/>
  <c r="OG27" i="28"/>
  <c r="KA30" i="28"/>
  <c r="NU30" i="28"/>
  <c r="W33" i="28"/>
  <c r="Y37" i="28"/>
  <c r="JL38" i="28"/>
  <c r="MS38" i="28"/>
  <c r="OE39" i="28"/>
  <c r="AC41" i="28"/>
  <c r="R43" i="28"/>
  <c r="AC45" i="28"/>
  <c r="V16" i="28"/>
  <c r="OP16" i="28"/>
  <c r="V27" i="28"/>
  <c r="KB30" i="28"/>
  <c r="OS30" i="28"/>
  <c r="X33" i="28"/>
  <c r="AC37" i="28"/>
  <c r="JZ38" i="28"/>
  <c r="MT38" i="28"/>
  <c r="M39" i="28"/>
  <c r="OF39" i="28"/>
  <c r="V43" i="28"/>
  <c r="M47" i="28"/>
  <c r="W16" i="28"/>
  <c r="OQ16" i="28"/>
  <c r="M20" i="28"/>
  <c r="KC30" i="28"/>
  <c r="PE30" i="28"/>
  <c r="Y33" i="28"/>
  <c r="L36" i="28"/>
  <c r="KJ38" i="28"/>
  <c r="ND38" i="28"/>
  <c r="V39" i="28"/>
  <c r="W43" i="28"/>
  <c r="AP47" i="28"/>
  <c r="L14" i="28"/>
  <c r="IR16" i="28"/>
  <c r="Y28" i="28"/>
  <c r="LA30" i="28"/>
  <c r="PO30" i="28"/>
  <c r="R34" i="28"/>
  <c r="B34" i="28" s="1"/>
  <c r="M36" i="28"/>
  <c r="KK38" i="28"/>
  <c r="M42" i="28"/>
  <c r="X43" i="28"/>
  <c r="AR47" i="28"/>
  <c r="AA54" i="28"/>
  <c r="AC54" i="28"/>
  <c r="HU54" i="28" s="1"/>
  <c r="X54" i="28"/>
  <c r="W54" i="28"/>
  <c r="V54" i="28"/>
  <c r="R54" i="28"/>
  <c r="B54" i="28" s="1"/>
  <c r="N54" i="28"/>
  <c r="M54" i="28"/>
  <c r="L54" i="28"/>
  <c r="N49" i="28"/>
  <c r="Y51" i="28"/>
  <c r="BO51" i="28"/>
  <c r="DK51" i="28"/>
  <c r="FG51" i="28"/>
  <c r="HC51" i="28"/>
  <c r="Y52" i="28"/>
  <c r="BR52" i="28"/>
  <c r="DN52" i="28"/>
  <c r="FJ52" i="28"/>
  <c r="HF52" i="28"/>
  <c r="R53" i="28"/>
  <c r="B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W100" i="28"/>
  <c r="V100" i="28"/>
  <c r="BP51" i="28"/>
  <c r="DL51" i="28"/>
  <c r="FH51" i="28"/>
  <c r="HD51" i="28"/>
  <c r="BS52" i="28"/>
  <c r="DO52" i="28"/>
  <c r="FK52" i="28"/>
  <c r="HG52" i="28"/>
  <c r="KN58" i="28"/>
  <c r="OM66" i="28"/>
  <c r="PM66" i="28"/>
  <c r="LH66" i="28"/>
  <c r="PL66" i="28"/>
  <c r="KJ66" i="28"/>
  <c r="OZ66" i="28"/>
  <c r="KI66" i="28"/>
  <c r="OB66" i="28"/>
  <c r="JY66" i="28"/>
  <c r="OA66" i="28"/>
  <c r="JX66" i="28"/>
  <c r="NQ66" i="28"/>
  <c r="JL66" i="28"/>
  <c r="NP66" i="28"/>
  <c r="IN66" i="28"/>
  <c r="ND66" i="28"/>
  <c r="IM66" i="28"/>
  <c r="MF66" i="28"/>
  <c r="IC66" i="28"/>
  <c r="ME66" i="28"/>
  <c r="IB66" i="28"/>
  <c r="N47" i="28"/>
  <c r="R49" i="28"/>
  <c r="B49" i="28" s="1"/>
  <c r="AD51" i="28"/>
  <c r="BZ51" i="28"/>
  <c r="DV51" i="28"/>
  <c r="FR51" i="28"/>
  <c r="HN51" i="28"/>
  <c r="AG52" i="28"/>
  <c r="CC52" i="28"/>
  <c r="DY52" i="28"/>
  <c r="FU52" i="28"/>
  <c r="HQ52" i="28"/>
  <c r="W53" i="28"/>
  <c r="M58" i="28"/>
  <c r="KO58" i="28"/>
  <c r="LT66" i="28"/>
  <c r="FJ69" i="28"/>
  <c r="EH69" i="28"/>
  <c r="EG69" i="28"/>
  <c r="DZ69" i="28"/>
  <c r="CX69" i="28"/>
  <c r="CW69" i="28"/>
  <c r="CP69" i="28"/>
  <c r="BN69" i="28"/>
  <c r="BF69" i="28"/>
  <c r="HB69" i="28"/>
  <c r="AD69" i="28"/>
  <c r="BE71" i="28"/>
  <c r="HS71" i="28"/>
  <c r="PJ78" i="28"/>
  <c r="Z101" i="28"/>
  <c r="Y101" i="28"/>
  <c r="R47" i="28"/>
  <c r="B47" i="28" s="1"/>
  <c r="V49" i="28"/>
  <c r="AE51" i="28"/>
  <c r="CA51" i="28"/>
  <c r="DW51" i="28"/>
  <c r="FS51" i="28"/>
  <c r="HO51" i="28"/>
  <c r="AH52" i="28"/>
  <c r="CD52" i="28"/>
  <c r="DZ52" i="28"/>
  <c r="FV52" i="28"/>
  <c r="HR52" i="28"/>
  <c r="X53" i="28"/>
  <c r="L58" i="28"/>
  <c r="KY58" i="28"/>
  <c r="AA60" i="28"/>
  <c r="Z60" i="28"/>
  <c r="V60" i="28"/>
  <c r="LU66"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N80" i="28"/>
  <c r="M80" i="28"/>
  <c r="R90" i="28"/>
  <c r="B90" i="28" s="1"/>
  <c r="X90" i="28"/>
  <c r="W90" i="28"/>
  <c r="V90" i="28"/>
  <c r="N90" i="28"/>
  <c r="Y49" i="28"/>
  <c r="AQ51" i="28"/>
  <c r="CM51" i="28"/>
  <c r="EI51" i="28"/>
  <c r="GE51" i="28"/>
  <c r="AT52" i="28"/>
  <c r="CP52" i="28"/>
  <c r="EL52" i="28"/>
  <c r="GH52" i="28"/>
  <c r="R57" i="28"/>
  <c r="B57" i="28" s="1"/>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BE52" i="28"/>
  <c r="DA52" i="28"/>
  <c r="EW52" i="28"/>
  <c r="GS52" i="28"/>
  <c r="DQ53" i="28"/>
  <c r="Y55" i="28"/>
  <c r="AC58" i="28"/>
  <c r="OG58" i="28"/>
  <c r="PM75" i="28"/>
  <c r="NF75" i="28"/>
  <c r="KL75" i="28"/>
  <c r="IP75" i="28"/>
  <c r="NE75" i="28"/>
  <c r="KK75" i="28"/>
  <c r="ID75" i="28"/>
  <c r="NA75" i="28"/>
  <c r="KG75" i="28"/>
  <c r="IC75" i="28"/>
  <c r="PN75" i="28"/>
  <c r="MT75" i="28"/>
  <c r="JZ75" i="28"/>
  <c r="IB75" i="28"/>
  <c r="PI75" i="28"/>
  <c r="MO75" i="28"/>
  <c r="JY75" i="28"/>
  <c r="HY75" i="28"/>
  <c r="OR75" i="28"/>
  <c r="LX75" i="28"/>
  <c r="JU75" i="28"/>
  <c r="OP75" i="28"/>
  <c r="LV75" i="28"/>
  <c r="JI75" i="28"/>
  <c r="OO75" i="28"/>
  <c r="LU75" i="28"/>
  <c r="JD75" i="28"/>
  <c r="OK75" i="28"/>
  <c r="LQ75" i="28"/>
  <c r="JB75" i="28"/>
  <c r="U75" i="28"/>
  <c r="OD75" i="28"/>
  <c r="LJ75" i="28"/>
  <c r="JA75" i="28"/>
  <c r="S75" i="28"/>
  <c r="IR75" i="28"/>
  <c r="M51" i="28"/>
  <c r="BC51" i="28"/>
  <c r="CY51" i="28"/>
  <c r="EU51" i="28"/>
  <c r="GQ51" i="28"/>
  <c r="BF52" i="28"/>
  <c r="DB52" i="28"/>
  <c r="EX52" i="28"/>
  <c r="GT52" i="28"/>
  <c r="Z55" i="28"/>
  <c r="OQ58" i="28"/>
  <c r="L62" i="28"/>
  <c r="EL71" i="28"/>
  <c r="IW75" i="28"/>
  <c r="PH88" i="28"/>
  <c r="JA88" i="28"/>
  <c r="IZ88" i="28"/>
  <c r="IY88" i="28"/>
  <c r="OA88" i="28"/>
  <c r="IB88" i="28"/>
  <c r="NZ88" i="28"/>
  <c r="IA88" i="28"/>
  <c r="NY88" i="28"/>
  <c r="HZ88" i="28"/>
  <c r="NX88" i="28"/>
  <c r="HW88" i="28"/>
  <c r="LR88" i="28"/>
  <c r="LQ88" i="28"/>
  <c r="LG88" i="28"/>
  <c r="X91" i="28"/>
  <c r="AA47" i="28"/>
  <c r="N48" i="28"/>
  <c r="N51" i="28"/>
  <c r="BD51" i="28"/>
  <c r="CZ51" i="28"/>
  <c r="EV51" i="28"/>
  <c r="GR51" i="28"/>
  <c r="BG52" i="28"/>
  <c r="DC52" i="28"/>
  <c r="EY52" i="28"/>
  <c r="GU52" i="28"/>
  <c r="L53" i="28"/>
  <c r="Z56" i="28"/>
  <c r="IR58" i="28"/>
  <c r="FL71" i="28"/>
  <c r="R72" i="28"/>
  <c r="B72" i="28" s="1"/>
  <c r="KN75" i="28"/>
  <c r="JV78" i="28"/>
  <c r="R95" i="28"/>
  <c r="B95" i="28" s="1"/>
  <c r="W95" i="28"/>
  <c r="V95" i="28"/>
  <c r="M95" i="28"/>
  <c r="JZ70" i="28"/>
  <c r="HY71" i="28"/>
  <c r="KS71" i="28"/>
  <c r="NM71" i="28"/>
  <c r="W72" i="28"/>
  <c r="V78" i="28"/>
  <c r="HP78" i="28"/>
  <c r="AR81" i="28"/>
  <c r="CK81" i="28"/>
  <c r="DX81" i="28"/>
  <c r="FT81" i="28"/>
  <c r="HE81" i="28"/>
  <c r="AC84" i="28"/>
  <c r="GB84" i="28" s="1"/>
  <c r="L90" i="28"/>
  <c r="Y91" i="28"/>
  <c r="X93" i="28"/>
  <c r="LX93" i="28"/>
  <c r="L95" i="28"/>
  <c r="L100" i="28"/>
  <c r="MF70" i="28"/>
  <c r="IM71" i="28"/>
  <c r="LG71" i="28"/>
  <c r="OA71" i="28"/>
  <c r="X72" i="28"/>
  <c r="W78" i="28"/>
  <c r="R79" i="28"/>
  <c r="B79" i="28" s="1"/>
  <c r="AS81" i="28"/>
  <c r="CN81" i="28"/>
  <c r="DY81" i="28"/>
  <c r="FU81" i="28"/>
  <c r="HF81" i="28"/>
  <c r="Z91" i="28"/>
  <c r="Y93" i="28"/>
  <c r="MG93" i="28"/>
  <c r="Y68" i="28"/>
  <c r="OB70" i="28"/>
  <c r="IO71" i="28"/>
  <c r="LI71" i="28"/>
  <c r="OC71" i="28"/>
  <c r="V75" i="28"/>
  <c r="AU81" i="28"/>
  <c r="CO81" i="28"/>
  <c r="EA81" i="28"/>
  <c r="FV81" i="28"/>
  <c r="HM81" i="28"/>
  <c r="IF93" i="28"/>
  <c r="MI93" i="28"/>
  <c r="M70" i="28"/>
  <c r="OC70" i="28"/>
  <c r="IP71" i="28"/>
  <c r="LJ71" i="28"/>
  <c r="OD71" i="28"/>
  <c r="AE78" i="28"/>
  <c r="R81" i="28"/>
  <c r="B81" i="28" s="1"/>
  <c r="BE81" i="28"/>
  <c r="CP81" i="28"/>
  <c r="EL81" i="28"/>
  <c r="FW81" i="28"/>
  <c r="HS81" i="28"/>
  <c r="JP82" i="28"/>
  <c r="Z92" i="28"/>
  <c r="IO93" i="28"/>
  <c r="MJ93" i="28"/>
  <c r="V98" i="28"/>
  <c r="IW71" i="28"/>
  <c r="LQ71" i="28"/>
  <c r="OK71" i="28"/>
  <c r="X75" i="28"/>
  <c r="AF78" i="28"/>
  <c r="CQ81" i="28"/>
  <c r="EM81" i="28"/>
  <c r="GC81" i="28"/>
  <c r="NZ85" i="28"/>
  <c r="IQ93" i="28"/>
  <c r="NH93" i="28"/>
  <c r="U70" i="28"/>
  <c r="JK71" i="28"/>
  <c r="ME71" i="28"/>
  <c r="OY71" i="28"/>
  <c r="Y75" i="28"/>
  <c r="CA78" i="28"/>
  <c r="V79" i="28"/>
  <c r="Y81" i="28"/>
  <c r="BG81" i="28"/>
  <c r="CW81" i="28"/>
  <c r="ES81" i="28"/>
  <c r="GF81" i="28"/>
  <c r="M82" i="28"/>
  <c r="OJ85" i="28"/>
  <c r="AA92" i="28"/>
  <c r="IR93" i="28"/>
  <c r="NW93" i="28"/>
  <c r="W98" i="28"/>
  <c r="V70" i="28"/>
  <c r="JM71" i="28"/>
  <c r="MG71" i="28"/>
  <c r="PA71" i="28"/>
  <c r="AC75" i="28"/>
  <c r="CB78" i="28"/>
  <c r="AC79" i="28"/>
  <c r="BM81" i="28"/>
  <c r="DA81" i="28"/>
  <c r="EV81" i="28"/>
  <c r="GH81" i="28"/>
  <c r="JP93" i="28"/>
  <c r="OI93" i="28"/>
  <c r="X98" i="28"/>
  <c r="V103" i="28"/>
  <c r="W70" i="28"/>
  <c r="N71" i="28"/>
  <c r="JN71" i="28"/>
  <c r="MH71" i="28"/>
  <c r="PB71" i="28"/>
  <c r="Z76" i="28"/>
  <c r="DW78" i="28"/>
  <c r="AG81" i="28"/>
  <c r="BP81" i="28"/>
  <c r="DL81" i="28"/>
  <c r="EW81" i="28"/>
  <c r="GS81" i="28"/>
  <c r="V82" i="28"/>
  <c r="N84" i="28"/>
  <c r="L93" i="28"/>
  <c r="KB93" i="28"/>
  <c r="OK93" i="28"/>
  <c r="Y98" i="28"/>
  <c r="M69" i="28"/>
  <c r="X70" i="28"/>
  <c r="V71" i="28"/>
  <c r="JU71" i="28"/>
  <c r="MO71" i="28"/>
  <c r="PI71" i="28"/>
  <c r="AC77" i="28"/>
  <c r="FN77" i="28" s="1"/>
  <c r="DX78" i="28"/>
  <c r="AH81" i="28"/>
  <c r="BQ81" i="28"/>
  <c r="DM81" i="28"/>
  <c r="EX81" i="28"/>
  <c r="GT81" i="28"/>
  <c r="W82" i="28"/>
  <c r="R84" i="28"/>
  <c r="B84" i="28" s="1"/>
  <c r="AC85" i="28"/>
  <c r="N93" i="28"/>
  <c r="KK93" i="28"/>
  <c r="OL93" i="28"/>
  <c r="N69" i="28"/>
  <c r="Y70" i="28"/>
  <c r="W71" i="28"/>
  <c r="KI71" i="28"/>
  <c r="U12" i="28"/>
  <c r="G104" i="28"/>
  <c r="I104" i="28"/>
  <c r="N5" i="28"/>
  <c r="GB22" i="28"/>
  <c r="L4" i="28"/>
  <c r="AC4" i="28"/>
  <c r="R5" i="28"/>
  <c r="L7" i="28"/>
  <c r="AC11" i="28"/>
  <c r="M4" i="28"/>
  <c r="R7" i="28"/>
  <c r="DY13" i="28"/>
  <c r="N4" i="28"/>
  <c r="AC15" i="28"/>
  <c r="AA15" i="28"/>
  <c r="Y15" i="28"/>
  <c r="W15" i="28"/>
  <c r="V15" i="28"/>
  <c r="Z15" i="28"/>
  <c r="X15" i="28"/>
  <c r="R15" i="28"/>
  <c r="B15" i="28" s="1"/>
  <c r="N15" i="28"/>
  <c r="L5" i="28"/>
  <c r="R4" i="28"/>
  <c r="Z4" i="28" s="1"/>
  <c r="L15" i="28"/>
  <c r="PM20" i="28"/>
  <c r="PA20" i="28"/>
  <c r="OO20" i="28"/>
  <c r="OC20" i="28"/>
  <c r="NQ20" i="28"/>
  <c r="NE20" i="28"/>
  <c r="MS20" i="28"/>
  <c r="MG20" i="28"/>
  <c r="LU20" i="28"/>
  <c r="LI20" i="28"/>
  <c r="KW20" i="28"/>
  <c r="KK20" i="28"/>
  <c r="JY20" i="28"/>
  <c r="JM20" i="28"/>
  <c r="JA20" i="28"/>
  <c r="IO20" i="28"/>
  <c r="IC20" i="28"/>
  <c r="S20" i="28"/>
  <c r="PL20" i="28"/>
  <c r="OZ20" i="28"/>
  <c r="ON20" i="28"/>
  <c r="OB20" i="28"/>
  <c r="NP20" i="28"/>
  <c r="ND20" i="28"/>
  <c r="MR20" i="28"/>
  <c r="MF20" i="28"/>
  <c r="LT20" i="28"/>
  <c r="LH20" i="28"/>
  <c r="KV20" i="28"/>
  <c r="KJ20" i="28"/>
  <c r="JX20" i="28"/>
  <c r="JL20" i="28"/>
  <c r="IZ20" i="28"/>
  <c r="IN20" i="28"/>
  <c r="IB20" i="28"/>
  <c r="PK20" i="28"/>
  <c r="OY20" i="28"/>
  <c r="OM20" i="28"/>
  <c r="OA20" i="28"/>
  <c r="NO20" i="28"/>
  <c r="NC20" i="28"/>
  <c r="MQ20" i="28"/>
  <c r="ME20" i="28"/>
  <c r="LS20" i="28"/>
  <c r="LG20" i="28"/>
  <c r="KU20" i="28"/>
  <c r="KI20" i="28"/>
  <c r="JW20" i="28"/>
  <c r="JK20" i="28"/>
  <c r="IY20" i="28"/>
  <c r="IM20" i="28"/>
  <c r="IA20" i="28"/>
  <c r="PJ20" i="28"/>
  <c r="OX20" i="28"/>
  <c r="OL20" i="28"/>
  <c r="NZ20" i="28"/>
  <c r="NN20" i="28"/>
  <c r="NB20" i="28"/>
  <c r="MP20" i="28"/>
  <c r="MD20" i="28"/>
  <c r="LR20" i="28"/>
  <c r="LF20" i="28"/>
  <c r="KT20" i="28"/>
  <c r="KH20" i="28"/>
  <c r="JV20" i="28"/>
  <c r="JJ20" i="28"/>
  <c r="IX20" i="28"/>
  <c r="IL20" i="28"/>
  <c r="HZ20" i="28"/>
  <c r="PI20" i="28"/>
  <c r="OW20" i="28"/>
  <c r="OK20" i="28"/>
  <c r="NY20" i="28"/>
  <c r="NM20" i="28"/>
  <c r="NA20" i="28"/>
  <c r="MO20" i="28"/>
  <c r="MC20" i="28"/>
  <c r="LQ20" i="28"/>
  <c r="LE20" i="28"/>
  <c r="KS20" i="28"/>
  <c r="KG20" i="28"/>
  <c r="JU20" i="28"/>
  <c r="JI20" i="28"/>
  <c r="IW20" i="28"/>
  <c r="IK20" i="28"/>
  <c r="HY20" i="28"/>
  <c r="PH20" i="28"/>
  <c r="OV20" i="28"/>
  <c r="OJ20" i="28"/>
  <c r="NX20" i="28"/>
  <c r="NL20" i="28"/>
  <c r="MZ20" i="28"/>
  <c r="MN20" i="28"/>
  <c r="MB20" i="28"/>
  <c r="LP20" i="28"/>
  <c r="LD20" i="28"/>
  <c r="KR20" i="28"/>
  <c r="KF20" i="28"/>
  <c r="JT20" i="28"/>
  <c r="JH20" i="28"/>
  <c r="IV20" i="28"/>
  <c r="IJ20" i="28"/>
  <c r="HX20" i="28"/>
  <c r="PG20" i="28"/>
  <c r="OU20" i="28"/>
  <c r="OI20" i="28"/>
  <c r="NW20" i="28"/>
  <c r="NK20" i="28"/>
  <c r="MY20" i="28"/>
  <c r="MM20" i="28"/>
  <c r="MA20" i="28"/>
  <c r="LO20" i="28"/>
  <c r="LC20" i="28"/>
  <c r="KQ20" i="28"/>
  <c r="KE20" i="28"/>
  <c r="JS20" i="28"/>
  <c r="JG20" i="28"/>
  <c r="IU20" i="28"/>
  <c r="II20" i="28"/>
  <c r="HW20" i="28"/>
  <c r="PF20" i="28"/>
  <c r="OT20" i="28"/>
  <c r="OH20" i="28"/>
  <c r="NV20" i="28"/>
  <c r="NJ20" i="28"/>
  <c r="MX20" i="28"/>
  <c r="ML20" i="28"/>
  <c r="LZ20" i="28"/>
  <c r="LN20" i="28"/>
  <c r="LB20" i="28"/>
  <c r="KP20" i="28"/>
  <c r="KD20" i="28"/>
  <c r="JR20" i="28"/>
  <c r="JF20" i="28"/>
  <c r="IT20" i="28"/>
  <c r="IH20" i="28"/>
  <c r="PE20" i="28"/>
  <c r="OS20" i="28"/>
  <c r="OG20" i="28"/>
  <c r="NU20" i="28"/>
  <c r="NI20" i="28"/>
  <c r="MW20" i="28"/>
  <c r="MK20" i="28"/>
  <c r="LY20" i="28"/>
  <c r="LM20" i="28"/>
  <c r="LA20" i="28"/>
  <c r="KO20" i="28"/>
  <c r="KC20" i="28"/>
  <c r="JQ20" i="28"/>
  <c r="JE20" i="28"/>
  <c r="IS20" i="28"/>
  <c r="IG20" i="28"/>
  <c r="PN20" i="28"/>
  <c r="NR20" i="28"/>
  <c r="LV20" i="28"/>
  <c r="JZ20" i="28"/>
  <c r="ID20" i="28"/>
  <c r="PD20" i="28"/>
  <c r="NH20" i="28"/>
  <c r="LL20" i="28"/>
  <c r="JP20" i="28"/>
  <c r="PC20" i="28"/>
  <c r="NG20" i="28"/>
  <c r="LK20" i="28"/>
  <c r="JO20" i="28"/>
  <c r="PB20" i="28"/>
  <c r="NF20" i="28"/>
  <c r="LJ20" i="28"/>
  <c r="JN20" i="28"/>
  <c r="OR20" i="28"/>
  <c r="MV20" i="28"/>
  <c r="KZ20" i="28"/>
  <c r="JD20" i="28"/>
  <c r="OQ20" i="28"/>
  <c r="MU20" i="28"/>
  <c r="KY20" i="28"/>
  <c r="JC20" i="28"/>
  <c r="OP20" i="28"/>
  <c r="MT20" i="28"/>
  <c r="KX20" i="28"/>
  <c r="JB20" i="28"/>
  <c r="U20" i="28"/>
  <c r="OF20" i="28"/>
  <c r="MJ20" i="28"/>
  <c r="KN20" i="28"/>
  <c r="IR20" i="28"/>
  <c r="OE20" i="28"/>
  <c r="MI20" i="28"/>
  <c r="KM20" i="28"/>
  <c r="IQ20" i="28"/>
  <c r="LX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8" i="28"/>
  <c r="LS8" i="28" s="1"/>
  <c r="DZ6" i="28"/>
  <c r="EA6" i="28" s="1"/>
  <c r="EB6" i="28" s="1"/>
  <c r="EC6" i="28" s="1"/>
  <c r="GM18" i="28"/>
  <c r="GA18" i="28"/>
  <c r="FO18" i="28"/>
  <c r="FC18" i="28"/>
  <c r="DG18" i="28"/>
  <c r="CU18" i="28"/>
  <c r="AY18" i="28"/>
  <c r="AM18" i="28"/>
  <c r="HV18" i="28"/>
  <c r="HJ18" i="28"/>
  <c r="FN18" i="28"/>
  <c r="FB18" i="28"/>
  <c r="ED18" i="28"/>
  <c r="DF18" i="28"/>
  <c r="CT18" i="28"/>
  <c r="CH18" i="28"/>
  <c r="BV18" i="28"/>
  <c r="HU18" i="28"/>
  <c r="HI18" i="28"/>
  <c r="GK18" i="28"/>
  <c r="FM18" i="28"/>
  <c r="FA18" i="28"/>
  <c r="EO18" i="28"/>
  <c r="EC18" i="28"/>
  <c r="CG18" i="28"/>
  <c r="BU18" i="28"/>
  <c r="AW18" i="28"/>
  <c r="HT18" i="28"/>
  <c r="HH18" i="28"/>
  <c r="GV18" i="28"/>
  <c r="GJ18" i="28"/>
  <c r="EN18" i="28"/>
  <c r="EB18" i="28"/>
  <c r="DD18" i="28"/>
  <c r="CF18" i="28"/>
  <c r="BT18" i="28"/>
  <c r="BH18" i="28"/>
  <c r="AV18" i="28"/>
  <c r="GU18" i="28"/>
  <c r="GI18" i="28"/>
  <c r="FK18" i="28"/>
  <c r="EM18" i="28"/>
  <c r="EA18" i="28"/>
  <c r="DO18" i="28"/>
  <c r="DC18" i="28"/>
  <c r="BG18" i="28"/>
  <c r="AU18" i="28"/>
  <c r="AI18" i="28"/>
  <c r="HR18" i="28"/>
  <c r="GT18" i="28"/>
  <c r="GH18" i="28"/>
  <c r="FV18" i="28"/>
  <c r="FJ18" i="28"/>
  <c r="DN18" i="28"/>
  <c r="DB18" i="28"/>
  <c r="CP18" i="28"/>
  <c r="CD18" i="28"/>
  <c r="BF18" i="28"/>
  <c r="AT18" i="28"/>
  <c r="AH18" i="28"/>
  <c r="HQ18" i="28"/>
  <c r="FU18" i="28"/>
  <c r="FI18" i="28"/>
  <c r="EW18" i="28"/>
  <c r="EK18" i="28"/>
  <c r="DM18" i="28"/>
  <c r="DA18" i="28"/>
  <c r="CO18" i="28"/>
  <c r="CC18" i="28"/>
  <c r="AG18" i="28"/>
  <c r="HP18" i="28"/>
  <c r="HD18" i="28"/>
  <c r="GR18" i="28"/>
  <c r="FT18" i="28"/>
  <c r="FH18" i="28"/>
  <c r="EV18" i="28"/>
  <c r="EJ18" i="28"/>
  <c r="CN18" i="28"/>
  <c r="CB18" i="28"/>
  <c r="BP18" i="28"/>
  <c r="BD18" i="28"/>
  <c r="AF18" i="28"/>
  <c r="HO18" i="28"/>
  <c r="HC18" i="28"/>
  <c r="GQ18" i="28"/>
  <c r="EU18" i="28"/>
  <c r="EI18" i="28"/>
  <c r="DW18" i="28"/>
  <c r="DK18" i="28"/>
  <c r="CM18" i="28"/>
  <c r="CA18" i="28"/>
  <c r="BO18" i="28"/>
  <c r="BC18" i="28"/>
  <c r="FR18" i="28"/>
  <c r="DV18" i="28"/>
  <c r="BZ18" i="28"/>
  <c r="AD18" i="28"/>
  <c r="FQ18" i="28"/>
  <c r="DU18" i="28"/>
  <c r="BY18" i="28"/>
  <c r="HL18" i="28"/>
  <c r="HB18" i="28"/>
  <c r="FF18" i="28"/>
  <c r="DJ18" i="28"/>
  <c r="BN18" i="28"/>
  <c r="FE18" i="28"/>
  <c r="DI18" i="28"/>
  <c r="BM18" i="28"/>
  <c r="GZ18" i="28"/>
  <c r="GP18" i="28"/>
  <c r="ET18" i="28"/>
  <c r="CX18" i="28"/>
  <c r="BB18" i="28"/>
  <c r="ES18" i="28"/>
  <c r="CW18" i="28"/>
  <c r="BA18" i="28"/>
  <c r="GN18" i="28"/>
  <c r="GB18" i="28"/>
  <c r="NS20" i="28"/>
  <c r="BN22" i="28"/>
  <c r="AC5" i="28"/>
  <c r="NT20" i="28"/>
  <c r="BX22" i="28"/>
  <c r="W21" i="28"/>
  <c r="V21" i="28"/>
  <c r="R21" i="28"/>
  <c r="B21" i="28" s="1"/>
  <c r="N21" i="28"/>
  <c r="M21" i="28"/>
  <c r="AC21" i="28"/>
  <c r="L21" i="28"/>
  <c r="AA21" i="28"/>
  <c r="Z21" i="28"/>
  <c r="Y21" i="28"/>
  <c r="X21" i="28"/>
  <c r="S8" i="28"/>
  <c r="R11" i="28"/>
  <c r="N11" i="28"/>
  <c r="M11" i="28"/>
  <c r="GD18" i="28"/>
  <c r="OD20" i="28"/>
  <c r="BY22" i="28"/>
  <c r="BW14" i="28"/>
  <c r="HK14" i="28"/>
  <c r="HW14" i="28"/>
  <c r="II14" i="28"/>
  <c r="IU14" i="28"/>
  <c r="JG14" i="28"/>
  <c r="JS14" i="28"/>
  <c r="KE14" i="28"/>
  <c r="KQ14" i="28"/>
  <c r="LC14" i="28"/>
  <c r="LO14" i="28"/>
  <c r="MA14" i="28"/>
  <c r="MM14" i="28"/>
  <c r="MY14" i="28"/>
  <c r="NK14" i="28"/>
  <c r="NY14" i="28"/>
  <c r="OW14" i="28"/>
  <c r="JD16" i="28"/>
  <c r="KZ16" i="28"/>
  <c r="MV16" i="28"/>
  <c r="OR16" i="28"/>
  <c r="BX23" i="28"/>
  <c r="BI27" i="28"/>
  <c r="IS27" i="28"/>
  <c r="DZ12" i="28"/>
  <c r="AN14" i="28"/>
  <c r="GB14" i="28"/>
  <c r="HX14" i="28"/>
  <c r="IJ14" i="28"/>
  <c r="IV14" i="28"/>
  <c r="JH14" i="28"/>
  <c r="JT14" i="28"/>
  <c r="KF14" i="28"/>
  <c r="KR14" i="28"/>
  <c r="LD14" i="28"/>
  <c r="LP14" i="28"/>
  <c r="MB14" i="28"/>
  <c r="MN14" i="28"/>
  <c r="MZ14" i="28"/>
  <c r="NL14" i="28"/>
  <c r="NZ14" i="28"/>
  <c r="OX14" i="28"/>
  <c r="JN16" i="28"/>
  <c r="LJ16" i="28"/>
  <c r="NF16" i="28"/>
  <c r="PB16" i="28"/>
  <c r="IO19" i="28"/>
  <c r="DC27" i="28"/>
  <c r="KM27" i="28"/>
  <c r="FE14" i="28"/>
  <c r="HY14" i="28"/>
  <c r="IK14" i="28"/>
  <c r="IW14" i="28"/>
  <c r="JI14" i="28"/>
  <c r="JU14" i="28"/>
  <c r="KG14" i="28"/>
  <c r="KS14" i="28"/>
  <c r="LE14" i="28"/>
  <c r="LQ14" i="28"/>
  <c r="MC14" i="28"/>
  <c r="MO14" i="28"/>
  <c r="NA14" i="28"/>
  <c r="NM14" i="28"/>
  <c r="OD14" i="28"/>
  <c r="PB14" i="28"/>
  <c r="JO16" i="28"/>
  <c r="LK16" i="28"/>
  <c r="NG16" i="28"/>
  <c r="PC16" i="28"/>
  <c r="Z18" i="28"/>
  <c r="IY19" i="28"/>
  <c r="KU19" i="28"/>
  <c r="DD27" i="28"/>
  <c r="KN27" i="28"/>
  <c r="X31" i="28"/>
  <c r="W31" i="28"/>
  <c r="V31" i="28"/>
  <c r="R31" i="28"/>
  <c r="B31" i="28" s="1"/>
  <c r="N31" i="28"/>
  <c r="M31" i="28"/>
  <c r="AC31" i="28"/>
  <c r="AA31" i="28"/>
  <c r="Z31" i="28"/>
  <c r="Y31" i="28"/>
  <c r="HR34" i="28"/>
  <c r="HF34" i="28"/>
  <c r="GT34" i="28"/>
  <c r="GH34" i="28"/>
  <c r="FV34" i="28"/>
  <c r="FJ34" i="28"/>
  <c r="EX34" i="28"/>
  <c r="EL34" i="28"/>
  <c r="DZ34" i="28"/>
  <c r="DN34" i="28"/>
  <c r="DB34" i="28"/>
  <c r="CP34" i="28"/>
  <c r="CD34" i="28"/>
  <c r="BR34" i="28"/>
  <c r="BF34" i="28"/>
  <c r="AT34" i="28"/>
  <c r="AH34" i="28"/>
  <c r="HQ34" i="28"/>
  <c r="HE34" i="28"/>
  <c r="GS34" i="28"/>
  <c r="GG34" i="28"/>
  <c r="FU34" i="28"/>
  <c r="FI34" i="28"/>
  <c r="EW34" i="28"/>
  <c r="EK34" i="28"/>
  <c r="DY34" i="28"/>
  <c r="DM34" i="28"/>
  <c r="DA34" i="28"/>
  <c r="CO34" i="28"/>
  <c r="CC34" i="28"/>
  <c r="BQ34" i="28"/>
  <c r="BE34" i="28"/>
  <c r="AS34" i="28"/>
  <c r="AG34" i="28"/>
  <c r="HP34" i="28"/>
  <c r="HD34" i="28"/>
  <c r="GR34" i="28"/>
  <c r="GF34" i="28"/>
  <c r="FT34" i="28"/>
  <c r="FH34" i="28"/>
  <c r="EV34" i="28"/>
  <c r="EJ34" i="28"/>
  <c r="DX34" i="28"/>
  <c r="DL34" i="28"/>
  <c r="CZ34" i="28"/>
  <c r="CN34" i="28"/>
  <c r="CB34" i="28"/>
  <c r="BP34" i="28"/>
  <c r="BD34" i="28"/>
  <c r="AR34" i="28"/>
  <c r="AF34" i="28"/>
  <c r="HO34" i="28"/>
  <c r="HC34" i="28"/>
  <c r="GQ34" i="28"/>
  <c r="GE34" i="28"/>
  <c r="FS34" i="28"/>
  <c r="FG34" i="28"/>
  <c r="EU34" i="28"/>
  <c r="EI34" i="28"/>
  <c r="DW34" i="28"/>
  <c r="DK34" i="28"/>
  <c r="CY34" i="28"/>
  <c r="CM34" i="28"/>
  <c r="CA34" i="28"/>
  <c r="BO34" i="28"/>
  <c r="BC34" i="28"/>
  <c r="AQ34" i="28"/>
  <c r="AE34" i="28"/>
  <c r="HN34" i="28"/>
  <c r="HB34" i="28"/>
  <c r="GP34" i="28"/>
  <c r="GD34" i="28"/>
  <c r="FR34" i="28"/>
  <c r="FF34" i="28"/>
  <c r="ET34" i="28"/>
  <c r="EH34" i="28"/>
  <c r="DV34" i="28"/>
  <c r="DJ34" i="28"/>
  <c r="CX34" i="28"/>
  <c r="CL34" i="28"/>
  <c r="BZ34" i="28"/>
  <c r="BN34" i="28"/>
  <c r="BB34" i="28"/>
  <c r="AP34" i="28"/>
  <c r="AD34" i="28"/>
  <c r="HM34" i="28"/>
  <c r="HA34" i="28"/>
  <c r="GO34" i="28"/>
  <c r="GC34" i="28"/>
  <c r="FQ34" i="28"/>
  <c r="FE34" i="28"/>
  <c r="ES34" i="28"/>
  <c r="EG34" i="28"/>
  <c r="DU34" i="28"/>
  <c r="DI34" i="28"/>
  <c r="CW34" i="28"/>
  <c r="CK34" i="28"/>
  <c r="BY34" i="28"/>
  <c r="BM34" i="28"/>
  <c r="BA34" i="28"/>
  <c r="AO34" i="28"/>
  <c r="HL34" i="28"/>
  <c r="GZ34" i="28"/>
  <c r="GN34" i="28"/>
  <c r="GB34" i="28"/>
  <c r="FP34" i="28"/>
  <c r="FD34" i="28"/>
  <c r="ER34" i="28"/>
  <c r="EF34" i="28"/>
  <c r="DT34" i="28"/>
  <c r="DH34" i="28"/>
  <c r="CV34" i="28"/>
  <c r="CJ34" i="28"/>
  <c r="BX34" i="28"/>
  <c r="BL34" i="28"/>
  <c r="AZ34" i="28"/>
  <c r="AN34" i="28"/>
  <c r="HK34" i="28"/>
  <c r="GY34" i="28"/>
  <c r="GM34" i="28"/>
  <c r="GA34" i="28"/>
  <c r="FO34" i="28"/>
  <c r="FC34" i="28"/>
  <c r="EQ34" i="28"/>
  <c r="EE34" i="28"/>
  <c r="DS34" i="28"/>
  <c r="DG34" i="28"/>
  <c r="CU34" i="28"/>
  <c r="CI34" i="28"/>
  <c r="BW34" i="28"/>
  <c r="BK34" i="28"/>
  <c r="AY34" i="28"/>
  <c r="AM34" i="28"/>
  <c r="HV34" i="28"/>
  <c r="HJ34" i="28"/>
  <c r="GX34" i="28"/>
  <c r="GL34" i="28"/>
  <c r="FZ34" i="28"/>
  <c r="FN34" i="28"/>
  <c r="FB34" i="28"/>
  <c r="EP34" i="28"/>
  <c r="ED34" i="28"/>
  <c r="DR34" i="28"/>
  <c r="DF34" i="28"/>
  <c r="CT34" i="28"/>
  <c r="CH34" i="28"/>
  <c r="BV34" i="28"/>
  <c r="BJ34" i="28"/>
  <c r="AX34" i="28"/>
  <c r="AL34" i="28"/>
  <c r="GV34" i="28"/>
  <c r="EZ34" i="28"/>
  <c r="DD34" i="28"/>
  <c r="BH34" i="28"/>
  <c r="GU34" i="28"/>
  <c r="EY34" i="28"/>
  <c r="DC34" i="28"/>
  <c r="BG34" i="28"/>
  <c r="GK34" i="28"/>
  <c r="EO34" i="28"/>
  <c r="CS34" i="28"/>
  <c r="AW34" i="28"/>
  <c r="GJ34" i="28"/>
  <c r="EN34" i="28"/>
  <c r="CR34" i="28"/>
  <c r="AV34" i="28"/>
  <c r="GI34" i="28"/>
  <c r="EM34" i="28"/>
  <c r="CQ34" i="28"/>
  <c r="AU34" i="28"/>
  <c r="HU34" i="28"/>
  <c r="FY34" i="28"/>
  <c r="EC34" i="28"/>
  <c r="CG34" i="28"/>
  <c r="AK34" i="28"/>
  <c r="HT34" i="28"/>
  <c r="FX34" i="28"/>
  <c r="EB34" i="28"/>
  <c r="CF34" i="28"/>
  <c r="AJ34" i="28"/>
  <c r="HS34" i="28"/>
  <c r="FW34" i="28"/>
  <c r="EA34" i="28"/>
  <c r="CE34" i="28"/>
  <c r="AI34" i="28"/>
  <c r="HI34" i="28"/>
  <c r="FM34" i="28"/>
  <c r="DQ34" i="28"/>
  <c r="BU34" i="28"/>
  <c r="FA34" i="28"/>
  <c r="DP34" i="28"/>
  <c r="DO34" i="28"/>
  <c r="DE34" i="28"/>
  <c r="BT34" i="28"/>
  <c r="BS34" i="28"/>
  <c r="BI34" i="28"/>
  <c r="HH34" i="28"/>
  <c r="HG34" i="28"/>
  <c r="ET14" i="28"/>
  <c r="HZ14" i="28"/>
  <c r="IL14" i="28"/>
  <c r="IX14" i="28"/>
  <c r="JJ14" i="28"/>
  <c r="JV14" i="28"/>
  <c r="KH14" i="28"/>
  <c r="KT14" i="28"/>
  <c r="LF14" i="28"/>
  <c r="LR14" i="28"/>
  <c r="MD14" i="28"/>
  <c r="MP14" i="28"/>
  <c r="NB14" i="28"/>
  <c r="NN14" i="28"/>
  <c r="OF14" i="28"/>
  <c r="PD14" i="28"/>
  <c r="JP16" i="28"/>
  <c r="LL16" i="28"/>
  <c r="NH16" i="28"/>
  <c r="PD16" i="28"/>
  <c r="PJ19" i="28"/>
  <c r="OX19" i="28"/>
  <c r="OL19" i="28"/>
  <c r="MP19" i="28"/>
  <c r="MD19" i="28"/>
  <c r="LR19" i="28"/>
  <c r="LF19" i="28"/>
  <c r="KH19" i="28"/>
  <c r="JV19" i="28"/>
  <c r="JJ19" i="28"/>
  <c r="IX19" i="28"/>
  <c r="OW19" i="28"/>
  <c r="OK19" i="28"/>
  <c r="NY19" i="28"/>
  <c r="NM19" i="28"/>
  <c r="MO19" i="28"/>
  <c r="MC19" i="28"/>
  <c r="LQ19" i="28"/>
  <c r="LE19" i="28"/>
  <c r="JI19" i="28"/>
  <c r="IW19" i="28"/>
  <c r="IK19" i="28"/>
  <c r="HY19" i="28"/>
  <c r="OV19" i="28"/>
  <c r="OJ19" i="28"/>
  <c r="NX19" i="28"/>
  <c r="NL19" i="28"/>
  <c r="LP19" i="28"/>
  <c r="LD19" i="28"/>
  <c r="KR19" i="28"/>
  <c r="KF19" i="28"/>
  <c r="JH19" i="28"/>
  <c r="IV19" i="28"/>
  <c r="IJ19" i="28"/>
  <c r="HX19" i="28"/>
  <c r="NW19" i="28"/>
  <c r="NK19" i="28"/>
  <c r="MY19" i="28"/>
  <c r="MM19" i="28"/>
  <c r="LO19" i="28"/>
  <c r="LC19" i="28"/>
  <c r="KQ19" i="28"/>
  <c r="KE19" i="28"/>
  <c r="II19" i="28"/>
  <c r="HW19" i="28"/>
  <c r="PF19" i="28"/>
  <c r="OT19" i="28"/>
  <c r="NV19" i="28"/>
  <c r="NJ19" i="28"/>
  <c r="MX19" i="28"/>
  <c r="ML19" i="28"/>
  <c r="KP19" i="28"/>
  <c r="KD19" i="28"/>
  <c r="JR19" i="28"/>
  <c r="JF19" i="28"/>
  <c r="IH19" i="28"/>
  <c r="PE19" i="28"/>
  <c r="OS19" i="28"/>
  <c r="OG19" i="28"/>
  <c r="MK19" i="28"/>
  <c r="LY19" i="28"/>
  <c r="LM19" i="28"/>
  <c r="LA19" i="28"/>
  <c r="KC19" i="28"/>
  <c r="JQ19" i="28"/>
  <c r="JE19" i="28"/>
  <c r="IS19" i="28"/>
  <c r="OF19" i="28"/>
  <c r="NT19" i="28"/>
  <c r="NH19" i="28"/>
  <c r="MV19" i="28"/>
  <c r="LX19" i="28"/>
  <c r="LL19" i="28"/>
  <c r="KZ19" i="28"/>
  <c r="KN19" i="28"/>
  <c r="IR19" i="28"/>
  <c r="IF19" i="28"/>
  <c r="PO19" i="28"/>
  <c r="PC19" i="28"/>
  <c r="OE19" i="28"/>
  <c r="NS19" i="28"/>
  <c r="NG19" i="28"/>
  <c r="MU19" i="28"/>
  <c r="KY19" i="28"/>
  <c r="KM19" i="28"/>
  <c r="KA19" i="28"/>
  <c r="JO19" i="28"/>
  <c r="IQ19" i="28"/>
  <c r="IE19" i="28"/>
  <c r="PN19" i="28"/>
  <c r="PB19" i="28"/>
  <c r="NF19" i="28"/>
  <c r="MT19" i="28"/>
  <c r="MH19" i="28"/>
  <c r="LV19" i="28"/>
  <c r="KX19" i="28"/>
  <c r="KL19" i="28"/>
  <c r="JZ19" i="28"/>
  <c r="JN19" i="28"/>
  <c r="U19" i="28"/>
  <c r="IZ19" i="28"/>
  <c r="KV19" i="28"/>
  <c r="MR19" i="28"/>
  <c r="DE27" i="28"/>
  <c r="IA14" i="28"/>
  <c r="IM14" i="28"/>
  <c r="IY14" i="28"/>
  <c r="JK14" i="28"/>
  <c r="JW14" i="28"/>
  <c r="KI14" i="28"/>
  <c r="KU14" i="28"/>
  <c r="LG14" i="28"/>
  <c r="LS14" i="28"/>
  <c r="ME14" i="28"/>
  <c r="MQ14" i="28"/>
  <c r="NC14" i="28"/>
  <c r="NO14" i="28"/>
  <c r="OI14" i="28"/>
  <c r="ID16" i="28"/>
  <c r="JZ16" i="28"/>
  <c r="LV16" i="28"/>
  <c r="NR16" i="28"/>
  <c r="PN16" i="28"/>
  <c r="JA19" i="28"/>
  <c r="MS19" i="28"/>
  <c r="OO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PF14" i="28"/>
  <c r="OT14" i="28"/>
  <c r="OH14" i="28"/>
  <c r="NV14" i="28"/>
  <c r="PE14" i="28"/>
  <c r="OS14" i="28"/>
  <c r="OG14" i="28"/>
  <c r="PO14" i="28"/>
  <c r="PC14" i="28"/>
  <c r="OQ14" i="28"/>
  <c r="OE14" i="28"/>
  <c r="NS14" i="28"/>
  <c r="PM14" i="28"/>
  <c r="PA14" i="28"/>
  <c r="OO14" i="28"/>
  <c r="OC14" i="28"/>
  <c r="PL14" i="28"/>
  <c r="OZ14" i="28"/>
  <c r="ON14" i="28"/>
  <c r="OB14" i="28"/>
  <c r="PK14" i="28"/>
  <c r="OY14" i="28"/>
  <c r="OM14" i="28"/>
  <c r="OA14" i="28"/>
  <c r="IB14" i="28"/>
  <c r="IN14" i="28"/>
  <c r="IZ14" i="28"/>
  <c r="JL14" i="28"/>
  <c r="JX14" i="28"/>
  <c r="KJ14" i="28"/>
  <c r="KV14" i="28"/>
  <c r="LH14" i="28"/>
  <c r="LT14" i="28"/>
  <c r="MF14" i="28"/>
  <c r="MR14" i="28"/>
  <c r="ND14" i="28"/>
  <c r="NP14" i="28"/>
  <c r="OJ14" i="28"/>
  <c r="PH14" i="28"/>
  <c r="IE16" i="28"/>
  <c r="KA16" i="28"/>
  <c r="LW16" i="28"/>
  <c r="NS16" i="28"/>
  <c r="PO16" i="28"/>
  <c r="HR27" i="28"/>
  <c r="HF27" i="28"/>
  <c r="GT27" i="28"/>
  <c r="GH27" i="28"/>
  <c r="FV27" i="28"/>
  <c r="FJ27" i="28"/>
  <c r="EX27" i="28"/>
  <c r="EL27" i="28"/>
  <c r="DZ27" i="28"/>
  <c r="DN27" i="28"/>
  <c r="DB27" i="28"/>
  <c r="CP27" i="28"/>
  <c r="CD27" i="28"/>
  <c r="BR27" i="28"/>
  <c r="BF27" i="28"/>
  <c r="AT27" i="28"/>
  <c r="AH27" i="28"/>
  <c r="HQ27" i="28"/>
  <c r="HE27" i="28"/>
  <c r="GS27" i="28"/>
  <c r="GG27" i="28"/>
  <c r="FU27" i="28"/>
  <c r="FI27" i="28"/>
  <c r="EW27" i="28"/>
  <c r="EK27" i="28"/>
  <c r="DY27" i="28"/>
  <c r="DM27" i="28"/>
  <c r="DA27" i="28"/>
  <c r="CO27" i="28"/>
  <c r="CC27" i="28"/>
  <c r="BQ27" i="28"/>
  <c r="BE27" i="28"/>
  <c r="AS27" i="28"/>
  <c r="AG27" i="28"/>
  <c r="HP27" i="28"/>
  <c r="HD27" i="28"/>
  <c r="GR27" i="28"/>
  <c r="GF27" i="28"/>
  <c r="FT27" i="28"/>
  <c r="FH27" i="28"/>
  <c r="EV27" i="28"/>
  <c r="EJ27" i="28"/>
  <c r="DX27" i="28"/>
  <c r="DL27" i="28"/>
  <c r="CZ27" i="28"/>
  <c r="CN27" i="28"/>
  <c r="CB27" i="28"/>
  <c r="BP27" i="28"/>
  <c r="BD27" i="28"/>
  <c r="AR27" i="28"/>
  <c r="AF27" i="28"/>
  <c r="HO27" i="28"/>
  <c r="HC27" i="28"/>
  <c r="GQ27" i="28"/>
  <c r="GE27" i="28"/>
  <c r="FS27" i="28"/>
  <c r="FG27" i="28"/>
  <c r="EU27" i="28"/>
  <c r="EI27" i="28"/>
  <c r="DW27" i="28"/>
  <c r="DK27" i="28"/>
  <c r="CY27" i="28"/>
  <c r="CM27" i="28"/>
  <c r="CA27" i="28"/>
  <c r="BO27" i="28"/>
  <c r="BC27" i="28"/>
  <c r="AQ27" i="28"/>
  <c r="AE27" i="28"/>
  <c r="HN27" i="28"/>
  <c r="HB27" i="28"/>
  <c r="GP27" i="28"/>
  <c r="GD27" i="28"/>
  <c r="FR27" i="28"/>
  <c r="FF27" i="28"/>
  <c r="ET27" i="28"/>
  <c r="EH27" i="28"/>
  <c r="DV27" i="28"/>
  <c r="DJ27" i="28"/>
  <c r="CX27" i="28"/>
  <c r="CL27" i="28"/>
  <c r="BZ27" i="28"/>
  <c r="BN27" i="28"/>
  <c r="BB27" i="28"/>
  <c r="AP27" i="28"/>
  <c r="AD27" i="28"/>
  <c r="HM27" i="28"/>
  <c r="HA27" i="28"/>
  <c r="GO27" i="28"/>
  <c r="GC27" i="28"/>
  <c r="FQ27" i="28"/>
  <c r="FE27" i="28"/>
  <c r="ES27" i="28"/>
  <c r="EG27" i="28"/>
  <c r="DU27" i="28"/>
  <c r="DI27" i="28"/>
  <c r="CW27" i="28"/>
  <c r="CK27" i="28"/>
  <c r="BY27" i="28"/>
  <c r="BM27" i="28"/>
  <c r="BA27" i="28"/>
  <c r="AO27" i="28"/>
  <c r="HL27" i="28"/>
  <c r="GZ27" i="28"/>
  <c r="GN27" i="28"/>
  <c r="GB27" i="28"/>
  <c r="FP27" i="28"/>
  <c r="FD27" i="28"/>
  <c r="ER27" i="28"/>
  <c r="EF27" i="28"/>
  <c r="DT27" i="28"/>
  <c r="DH27" i="28"/>
  <c r="CV27" i="28"/>
  <c r="CJ27" i="28"/>
  <c r="BX27" i="28"/>
  <c r="BL27" i="28"/>
  <c r="AZ27" i="28"/>
  <c r="AN27" i="28"/>
  <c r="HK27" i="28"/>
  <c r="GY27" i="28"/>
  <c r="GM27" i="28"/>
  <c r="GA27" i="28"/>
  <c r="FO27" i="28"/>
  <c r="FC27" i="28"/>
  <c r="EQ27" i="28"/>
  <c r="EE27" i="28"/>
  <c r="DS27" i="28"/>
  <c r="DG27" i="28"/>
  <c r="CU27" i="28"/>
  <c r="CI27" i="28"/>
  <c r="BW27" i="28"/>
  <c r="BK27" i="28"/>
  <c r="AY27" i="28"/>
  <c r="AM27" i="28"/>
  <c r="HV27" i="28"/>
  <c r="HJ27" i="28"/>
  <c r="GX27" i="28"/>
  <c r="GL27" i="28"/>
  <c r="FZ27" i="28"/>
  <c r="FN27" i="28"/>
  <c r="FB27" i="28"/>
  <c r="EP27" i="28"/>
  <c r="ED27" i="28"/>
  <c r="DR27" i="28"/>
  <c r="DF27" i="28"/>
  <c r="CT27" i="28"/>
  <c r="CH27" i="28"/>
  <c r="BV27" i="28"/>
  <c r="BJ27" i="28"/>
  <c r="AX27" i="28"/>
  <c r="AL27" i="28"/>
  <c r="GK27" i="28"/>
  <c r="EO27" i="28"/>
  <c r="CS27" i="28"/>
  <c r="AW27" i="28"/>
  <c r="GJ27" i="28"/>
  <c r="EN27" i="28"/>
  <c r="CR27" i="28"/>
  <c r="AV27" i="28"/>
  <c r="GI27" i="28"/>
  <c r="EM27" i="28"/>
  <c r="CQ27" i="28"/>
  <c r="AU27" i="28"/>
  <c r="HU27" i="28"/>
  <c r="FY27" i="28"/>
  <c r="EC27" i="28"/>
  <c r="CG27" i="28"/>
  <c r="AK27" i="28"/>
  <c r="HT27" i="28"/>
  <c r="FX27" i="28"/>
  <c r="EB27" i="28"/>
  <c r="CF27" i="28"/>
  <c r="AJ27" i="28"/>
  <c r="HS27" i="28"/>
  <c r="FW27" i="28"/>
  <c r="EA27" i="28"/>
  <c r="CE27" i="28"/>
  <c r="AI27" i="28"/>
  <c r="HI27" i="28"/>
  <c r="FM27" i="28"/>
  <c r="DQ27" i="28"/>
  <c r="BU27" i="28"/>
  <c r="HH27" i="28"/>
  <c r="FL27" i="28"/>
  <c r="DP27" i="28"/>
  <c r="BT27" i="28"/>
  <c r="HG27" i="28"/>
  <c r="FK27" i="28"/>
  <c r="DO27" i="28"/>
  <c r="BS27" i="28"/>
  <c r="EZ27" i="28"/>
  <c r="M9" i="28"/>
  <c r="M13" i="28"/>
  <c r="S14" i="28"/>
  <c r="DM14" i="28"/>
  <c r="IC14" i="28"/>
  <c r="IO14" i="28"/>
  <c r="JA14" i="28"/>
  <c r="JM14" i="28"/>
  <c r="JY14" i="28"/>
  <c r="KK14" i="28"/>
  <c r="KW14" i="28"/>
  <c r="LI14" i="28"/>
  <c r="LU14" i="28"/>
  <c r="MG14" i="28"/>
  <c r="MS14" i="28"/>
  <c r="NE14" i="28"/>
  <c r="NQ14" i="28"/>
  <c r="OK14" i="28"/>
  <c r="PI14" i="28"/>
  <c r="IF16" i="28"/>
  <c r="KB16" i="28"/>
  <c r="LX16" i="28"/>
  <c r="NT16" i="28"/>
  <c r="W17" i="28"/>
  <c r="V17" i="28"/>
  <c r="R17" i="28"/>
  <c r="B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U14" i="28"/>
  <c r="BR14" i="28"/>
  <c r="HF14" i="28"/>
  <c r="ID14" i="28"/>
  <c r="IP14" i="28"/>
  <c r="JB14" i="28"/>
  <c r="JN14" i="28"/>
  <c r="JZ14" i="28"/>
  <c r="KL14" i="28"/>
  <c r="KX14" i="28"/>
  <c r="LJ14" i="28"/>
  <c r="LV14" i="28"/>
  <c r="MH14" i="28"/>
  <c r="MT14" i="28"/>
  <c r="NF14" i="28"/>
  <c r="NR14" i="28"/>
  <c r="OL14" i="28"/>
  <c r="PJ14" i="28"/>
  <c r="IP16" i="28"/>
  <c r="KL16" i="28"/>
  <c r="MH16" i="28"/>
  <c r="JM19" i="28"/>
  <c r="LI19" i="28"/>
  <c r="NE19" i="28"/>
  <c r="PA19" i="28"/>
  <c r="GU27" i="28"/>
  <c r="OE27" i="28"/>
  <c r="FL34" i="28"/>
  <c r="IE14" i="28"/>
  <c r="IQ14" i="28"/>
  <c r="JC14" i="28"/>
  <c r="JO14" i="28"/>
  <c r="KA14" i="28"/>
  <c r="KM14" i="28"/>
  <c r="KY14" i="28"/>
  <c r="LK14" i="28"/>
  <c r="LW14" i="28"/>
  <c r="MI14" i="28"/>
  <c r="MU14" i="28"/>
  <c r="NG14" i="28"/>
  <c r="NT14" i="28"/>
  <c r="OP14" i="28"/>
  <c r="PN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V19" i="28"/>
  <c r="Y20" i="28"/>
  <c r="R22" i="28"/>
  <c r="B22" i="28" s="1"/>
  <c r="R23" i="28"/>
  <c r="B23" i="28" s="1"/>
  <c r="AQ29" i="28"/>
  <c r="CM29" i="28"/>
  <c r="EI29" i="28"/>
  <c r="GE29" i="28"/>
  <c r="Z16" i="28"/>
  <c r="W19" i="28"/>
  <c r="Z20" i="28"/>
  <c r="BA29" i="28"/>
  <c r="CW29" i="28"/>
  <c r="ES29" i="28"/>
  <c r="GO29" i="28"/>
  <c r="AA16" i="28"/>
  <c r="X19" i="28"/>
  <c r="AA20" i="28"/>
  <c r="X24" i="28"/>
  <c r="W24" i="28"/>
  <c r="V24" i="28"/>
  <c r="R24" i="28"/>
  <c r="B24"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V26" i="28"/>
  <c r="Y27" i="28"/>
  <c r="R29" i="28"/>
  <c r="B29"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JA37" i="28"/>
  <c r="KX37"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JB37" i="28"/>
  <c r="KY37" i="28"/>
  <c r="X26" i="28"/>
  <c r="AA27" i="28"/>
  <c r="IS30" i="28"/>
  <c r="KO30" i="28"/>
  <c r="MK30" i="28"/>
  <c r="OG30" i="28"/>
  <c r="JP34" i="28"/>
  <c r="LL34" i="28"/>
  <c r="NH34" i="28"/>
  <c r="PD34" i="28"/>
  <c r="JL37" i="28"/>
  <c r="MC37" i="28"/>
  <c r="V25" i="28"/>
  <c r="Y26" i="28"/>
  <c r="L27" i="28"/>
  <c r="V29" i="28"/>
  <c r="JC30" i="28"/>
  <c r="KY30" i="28"/>
  <c r="MU30" i="28"/>
  <c r="OQ30" i="28"/>
  <c r="LI33" i="28"/>
  <c r="JQ34" i="28"/>
  <c r="LM34" i="28"/>
  <c r="NI34" i="28"/>
  <c r="PE34" i="28"/>
  <c r="JM37" i="28"/>
  <c r="MD37" i="28"/>
  <c r="M23" i="28"/>
  <c r="W25" i="28"/>
  <c r="Z26" i="28"/>
  <c r="M27" i="28"/>
  <c r="W29" i="28"/>
  <c r="JD30" i="28"/>
  <c r="KZ30" i="28"/>
  <c r="MV30" i="28"/>
  <c r="OR30" i="28"/>
  <c r="IE34" i="28"/>
  <c r="KA34" i="28"/>
  <c r="LW34" i="28"/>
  <c r="NS34" i="28"/>
  <c r="PO34" i="28"/>
  <c r="JN37" i="28"/>
  <c r="X25" i="28"/>
  <c r="AA26" i="28"/>
  <c r="X29" i="28"/>
  <c r="JX33" i="28"/>
  <c r="IF34" i="28"/>
  <c r="KB34" i="28"/>
  <c r="LX34" i="28"/>
  <c r="NT34" i="28"/>
  <c r="X35" i="28"/>
  <c r="W35" i="28"/>
  <c r="V35" i="28"/>
  <c r="R35" i="28"/>
  <c r="B35" i="28" s="1"/>
  <c r="N35" i="28"/>
  <c r="M35" i="28"/>
  <c r="AC35" i="28"/>
  <c r="PH37" i="28"/>
  <c r="OV37" i="28"/>
  <c r="OJ37" i="28"/>
  <c r="NX37" i="28"/>
  <c r="NL37" i="28"/>
  <c r="MZ37" i="28"/>
  <c r="MN37" i="28"/>
  <c r="MB37" i="28"/>
  <c r="LP37" i="28"/>
  <c r="LD37" i="28"/>
  <c r="PG37" i="28"/>
  <c r="OU37" i="28"/>
  <c r="OI37" i="28"/>
  <c r="NW37" i="28"/>
  <c r="NK37" i="28"/>
  <c r="MY37" i="28"/>
  <c r="MM37" i="28"/>
  <c r="MA37" i="28"/>
  <c r="LO37" i="28"/>
  <c r="LC37" i="28"/>
  <c r="PF37" i="28"/>
  <c r="OT37" i="28"/>
  <c r="OH37" i="28"/>
  <c r="NV37" i="28"/>
  <c r="NJ37" i="28"/>
  <c r="MX37" i="28"/>
  <c r="ML37" i="28"/>
  <c r="LZ37" i="28"/>
  <c r="LN37" i="28"/>
  <c r="LB37" i="28"/>
  <c r="PE37" i="28"/>
  <c r="OS37" i="28"/>
  <c r="OG37" i="28"/>
  <c r="NU37" i="28"/>
  <c r="NI37" i="28"/>
  <c r="MW37" i="28"/>
  <c r="MK37" i="28"/>
  <c r="LY37" i="28"/>
  <c r="LM37" i="28"/>
  <c r="LA37" i="28"/>
  <c r="PD37" i="28"/>
  <c r="OR37" i="28"/>
  <c r="OF37" i="28"/>
  <c r="NT37" i="28"/>
  <c r="NH37" i="28"/>
  <c r="MV37" i="28"/>
  <c r="PO37" i="28"/>
  <c r="PC37" i="28"/>
  <c r="OQ37" i="28"/>
  <c r="OE37" i="28"/>
  <c r="NS37" i="28"/>
  <c r="NG37" i="28"/>
  <c r="MU37" i="28"/>
  <c r="MI37" i="28"/>
  <c r="LW37" i="28"/>
  <c r="LK37" i="28"/>
  <c r="PN37" i="28"/>
  <c r="PB37" i="28"/>
  <c r="OP37" i="28"/>
  <c r="OD37" i="28"/>
  <c r="NR37" i="28"/>
  <c r="NF37" i="28"/>
  <c r="MT37" i="28"/>
  <c r="MH37" i="28"/>
  <c r="LV37" i="28"/>
  <c r="LJ37" i="28"/>
  <c r="PM37" i="28"/>
  <c r="PA37" i="28"/>
  <c r="OO37" i="28"/>
  <c r="OC37" i="28"/>
  <c r="NQ37" i="28"/>
  <c r="NE37" i="28"/>
  <c r="MS37" i="28"/>
  <c r="MG37" i="28"/>
  <c r="LU37" i="28"/>
  <c r="LI37" i="28"/>
  <c r="KW37" i="28"/>
  <c r="PL37" i="28"/>
  <c r="OZ37" i="28"/>
  <c r="ON37" i="28"/>
  <c r="OB37" i="28"/>
  <c r="NP37" i="28"/>
  <c r="ND37" i="28"/>
  <c r="MR37" i="28"/>
  <c r="MF37" i="28"/>
  <c r="LT37" i="28"/>
  <c r="LH37" i="28"/>
  <c r="PJ37" i="28"/>
  <c r="NN37" i="28"/>
  <c r="LX37" i="28"/>
  <c r="KU37" i="28"/>
  <c r="KI37" i="28"/>
  <c r="JW37" i="28"/>
  <c r="JK37" i="28"/>
  <c r="IY37" i="28"/>
  <c r="IM37" i="28"/>
  <c r="IA37" i="28"/>
  <c r="PI37" i="28"/>
  <c r="NM37" i="28"/>
  <c r="LS37" i="28"/>
  <c r="KT37" i="28"/>
  <c r="KH37" i="28"/>
  <c r="JV37" i="28"/>
  <c r="JJ37" i="28"/>
  <c r="IX37" i="28"/>
  <c r="IL37" i="28"/>
  <c r="HZ37" i="28"/>
  <c r="OY37" i="28"/>
  <c r="NC37" i="28"/>
  <c r="LR37" i="28"/>
  <c r="KS37" i="28"/>
  <c r="KG37" i="28"/>
  <c r="JU37" i="28"/>
  <c r="JI37" i="28"/>
  <c r="IW37" i="28"/>
  <c r="IK37" i="28"/>
  <c r="HY37" i="28"/>
  <c r="OX37" i="28"/>
  <c r="NB37" i="28"/>
  <c r="LQ37" i="28"/>
  <c r="KR37" i="28"/>
  <c r="KF37" i="28"/>
  <c r="JT37" i="28"/>
  <c r="JH37" i="28"/>
  <c r="IV37" i="28"/>
  <c r="IJ37" i="28"/>
  <c r="HX37" i="28"/>
  <c r="OW37" i="28"/>
  <c r="NA37" i="28"/>
  <c r="LL37" i="28"/>
  <c r="KQ37" i="28"/>
  <c r="KE37" i="28"/>
  <c r="JS37" i="28"/>
  <c r="JG37" i="28"/>
  <c r="IU37" i="28"/>
  <c r="II37" i="28"/>
  <c r="HW37" i="28"/>
  <c r="OM37" i="28"/>
  <c r="MQ37" i="28"/>
  <c r="LG37" i="28"/>
  <c r="KP37" i="28"/>
  <c r="KD37" i="28"/>
  <c r="JR37" i="28"/>
  <c r="JF37" i="28"/>
  <c r="IT37" i="28"/>
  <c r="IH37" i="28"/>
  <c r="OL37" i="28"/>
  <c r="MP37" i="28"/>
  <c r="LF37" i="28"/>
  <c r="KO37" i="28"/>
  <c r="KC37" i="28"/>
  <c r="JQ37" i="28"/>
  <c r="JE37" i="28"/>
  <c r="IS37" i="28"/>
  <c r="IG37" i="28"/>
  <c r="OK37" i="28"/>
  <c r="MO37" i="28"/>
  <c r="LE37" i="28"/>
  <c r="KN37" i="28"/>
  <c r="KB37" i="28"/>
  <c r="JP37" i="28"/>
  <c r="JD37" i="28"/>
  <c r="IR37" i="28"/>
  <c r="IF37" i="28"/>
  <c r="OA37" i="28"/>
  <c r="MJ37" i="28"/>
  <c r="KZ37" i="28"/>
  <c r="KM37" i="28"/>
  <c r="KA37" i="28"/>
  <c r="JO37" i="28"/>
  <c r="JC37" i="28"/>
  <c r="IQ37" i="28"/>
  <c r="IE37" i="28"/>
  <c r="IB37" i="28"/>
  <c r="JX37" i="28"/>
  <c r="NO37" i="28"/>
  <c r="Y25" i="28"/>
  <c r="L26" i="28"/>
  <c r="AC26" i="28"/>
  <c r="Y29" i="28"/>
  <c r="JO30" i="28"/>
  <c r="LK30" i="28"/>
  <c r="NG30" i="28"/>
  <c r="PC30" i="28"/>
  <c r="BA32" i="28"/>
  <c r="CW32" i="28"/>
  <c r="ES32" i="28"/>
  <c r="GO32" i="28"/>
  <c r="JY33" i="28"/>
  <c r="IG34" i="28"/>
  <c r="KC34" i="28"/>
  <c r="LY34" i="28"/>
  <c r="NU34" i="28"/>
  <c r="L35" i="28"/>
  <c r="S37" i="28"/>
  <c r="IC37" i="28"/>
  <c r="JY37" i="28"/>
  <c r="NY37" i="28"/>
  <c r="JP30" i="28"/>
  <c r="LL30" i="28"/>
  <c r="NH30" i="28"/>
  <c r="PD30" i="28"/>
  <c r="IQ34" i="28"/>
  <c r="KM34" i="28"/>
  <c r="MI34" i="28"/>
  <c r="Y35" i="28"/>
  <c r="DT36" i="28"/>
  <c r="FO36" i="28"/>
  <c r="HV36" i="28"/>
  <c r="CH36" i="28"/>
  <c r="EO36" i="28"/>
  <c r="GV36" i="28"/>
  <c r="BH36" i="28"/>
  <c r="DO36" i="28"/>
  <c r="FV36" i="28"/>
  <c r="AH36" i="28"/>
  <c r="CO36" i="28"/>
  <c r="EV36" i="28"/>
  <c r="DU36" i="28"/>
  <c r="U37" i="28"/>
  <c r="ID37" i="28"/>
  <c r="JZ37" i="28"/>
  <c r="NZ37"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IN37" i="28"/>
  <c r="KJ37" i="28"/>
  <c r="PK37" i="28"/>
  <c r="Y30" i="28"/>
  <c r="R32" i="28"/>
  <c r="B32" i="28" s="1"/>
  <c r="V33" i="28"/>
  <c r="Y34" i="28"/>
  <c r="R36" i="28"/>
  <c r="B36" i="28" s="1"/>
  <c r="V37" i="28"/>
  <c r="AI37" i="28"/>
  <c r="AU37" i="28"/>
  <c r="BG37" i="28"/>
  <c r="BS37" i="28"/>
  <c r="CE37" i="28"/>
  <c r="CQ37" i="28"/>
  <c r="DC37" i="28"/>
  <c r="DO37" i="28"/>
  <c r="EA37" i="28"/>
  <c r="EM37" i="28"/>
  <c r="EY37" i="28"/>
  <c r="FK37" i="28"/>
  <c r="FW37" i="28"/>
  <c r="GI37" i="28"/>
  <c r="GU37" i="28"/>
  <c r="HG37" i="28"/>
  <c r="HS37" i="28"/>
  <c r="PK38" i="28"/>
  <c r="OY38" i="28"/>
  <c r="OM38" i="28"/>
  <c r="OA38" i="28"/>
  <c r="NO38" i="28"/>
  <c r="NC38" i="28"/>
  <c r="MQ38" i="28"/>
  <c r="ME38" i="28"/>
  <c r="LS38" i="28"/>
  <c r="LG38" i="28"/>
  <c r="KU38" i="28"/>
  <c r="KI38" i="28"/>
  <c r="JW38" i="28"/>
  <c r="JK38" i="28"/>
  <c r="IY38" i="28"/>
  <c r="IM38" i="28"/>
  <c r="IA38" i="28"/>
  <c r="PJ38" i="28"/>
  <c r="OX38" i="28"/>
  <c r="OL38" i="28"/>
  <c r="NZ38" i="28"/>
  <c r="NN38" i="28"/>
  <c r="NB38" i="28"/>
  <c r="MP38" i="28"/>
  <c r="MD38" i="28"/>
  <c r="LR38" i="28"/>
  <c r="LF38" i="28"/>
  <c r="KT38" i="28"/>
  <c r="KH38" i="28"/>
  <c r="JV38" i="28"/>
  <c r="JJ38" i="28"/>
  <c r="IX38" i="28"/>
  <c r="IL38" i="28"/>
  <c r="HZ38" i="28"/>
  <c r="PI38" i="28"/>
  <c r="OW38" i="28"/>
  <c r="OK38" i="28"/>
  <c r="NY38" i="28"/>
  <c r="NM38" i="28"/>
  <c r="NA38" i="28"/>
  <c r="MO38" i="28"/>
  <c r="MC38" i="28"/>
  <c r="LQ38" i="28"/>
  <c r="LE38" i="28"/>
  <c r="KS38" i="28"/>
  <c r="KG38" i="28"/>
  <c r="JU38" i="28"/>
  <c r="JI38" i="28"/>
  <c r="IW38" i="28"/>
  <c r="IK38" i="28"/>
  <c r="HY38" i="28"/>
  <c r="PH38" i="28"/>
  <c r="OV38" i="28"/>
  <c r="OJ38" i="28"/>
  <c r="NX38" i="28"/>
  <c r="NL38" i="28"/>
  <c r="MZ38" i="28"/>
  <c r="MN38" i="28"/>
  <c r="MB38" i="28"/>
  <c r="LP38" i="28"/>
  <c r="LD38" i="28"/>
  <c r="KR38" i="28"/>
  <c r="KF38" i="28"/>
  <c r="JT38" i="28"/>
  <c r="JH38" i="28"/>
  <c r="IV38" i="28"/>
  <c r="IJ38" i="28"/>
  <c r="HX38" i="28"/>
  <c r="PG38" i="28"/>
  <c r="OU38" i="28"/>
  <c r="OI38" i="28"/>
  <c r="NW38" i="28"/>
  <c r="NK38" i="28"/>
  <c r="MY38" i="28"/>
  <c r="MM38" i="28"/>
  <c r="MA38" i="28"/>
  <c r="LO38" i="28"/>
  <c r="LC38" i="28"/>
  <c r="KQ38" i="28"/>
  <c r="KE38" i="28"/>
  <c r="JS38" i="28"/>
  <c r="JG38" i="28"/>
  <c r="IU38" i="28"/>
  <c r="II38" i="28"/>
  <c r="HW38" i="28"/>
  <c r="PF38" i="28"/>
  <c r="OT38" i="28"/>
  <c r="OH38" i="28"/>
  <c r="NV38" i="28"/>
  <c r="NJ38" i="28"/>
  <c r="MX38" i="28"/>
  <c r="ML38" i="28"/>
  <c r="LZ38" i="28"/>
  <c r="LN38" i="28"/>
  <c r="LB38" i="28"/>
  <c r="KP38" i="28"/>
  <c r="KD38" i="28"/>
  <c r="JR38" i="28"/>
  <c r="JF38" i="28"/>
  <c r="IT38" i="28"/>
  <c r="IH38" i="28"/>
  <c r="PE38" i="28"/>
  <c r="OS38" i="28"/>
  <c r="OG38" i="28"/>
  <c r="NU38" i="28"/>
  <c r="NI38" i="28"/>
  <c r="MW38" i="28"/>
  <c r="MK38" i="28"/>
  <c r="LY38" i="28"/>
  <c r="LM38" i="28"/>
  <c r="LA38" i="28"/>
  <c r="KO38" i="28"/>
  <c r="KC38" i="28"/>
  <c r="JQ38" i="28"/>
  <c r="JE38" i="28"/>
  <c r="IS38" i="28"/>
  <c r="IG38" i="28"/>
  <c r="PD38" i="28"/>
  <c r="OR38" i="28"/>
  <c r="OF38" i="28"/>
  <c r="NT38" i="28"/>
  <c r="NH38" i="28"/>
  <c r="MV38" i="28"/>
  <c r="MJ38" i="28"/>
  <c r="LX38" i="28"/>
  <c r="LL38" i="28"/>
  <c r="KZ38" i="28"/>
  <c r="KN38" i="28"/>
  <c r="KB38" i="28"/>
  <c r="JP38" i="28"/>
  <c r="JD38" i="28"/>
  <c r="IR38" i="28"/>
  <c r="IF38" i="28"/>
  <c r="PO38" i="28"/>
  <c r="PC38" i="28"/>
  <c r="OQ38" i="28"/>
  <c r="OE38" i="28"/>
  <c r="NS38" i="28"/>
  <c r="NG38" i="28"/>
  <c r="MU38" i="28"/>
  <c r="MI38" i="28"/>
  <c r="LW38" i="28"/>
  <c r="LK38" i="28"/>
  <c r="KY38" i="28"/>
  <c r="KM38" i="28"/>
  <c r="KA38" i="28"/>
  <c r="JO38" i="28"/>
  <c r="JC38" i="28"/>
  <c r="IQ38" i="28"/>
  <c r="IE38" i="28"/>
  <c r="IZ38" i="28"/>
  <c r="KV38" i="28"/>
  <c r="MR38" i="28"/>
  <c r="ON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JM38" i="28"/>
  <c r="LI38" i="28"/>
  <c r="NE38" i="28"/>
  <c r="PA38"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JN38" i="28"/>
  <c r="LJ38" i="28"/>
  <c r="NF38" i="28"/>
  <c r="PB38"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IB38" i="28"/>
  <c r="JX38" i="28"/>
  <c r="LT38" i="28"/>
  <c r="NP38" i="28"/>
  <c r="PL38"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IC38" i="28"/>
  <c r="JY38" i="28"/>
  <c r="LU38" i="28"/>
  <c r="NQ38" i="28"/>
  <c r="PM38" i="28"/>
  <c r="X40" i="28"/>
  <c r="W40" i="28"/>
  <c r="V40" i="28"/>
  <c r="R40" i="28"/>
  <c r="B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V46" i="28"/>
  <c r="AI46" i="28"/>
  <c r="BA46" i="28"/>
  <c r="BY46" i="28"/>
  <c r="CW46" i="28"/>
  <c r="DU46" i="28"/>
  <c r="ES46" i="28"/>
  <c r="FQ46" i="28"/>
  <c r="GX46" i="28"/>
  <c r="IZ47" i="28"/>
  <c r="KJ47" i="28"/>
  <c r="LT47" i="28"/>
  <c r="ND47" i="28"/>
  <c r="OZ47" i="28"/>
  <c r="HZ51" i="28"/>
  <c r="JV51" i="28"/>
  <c r="LR51" i="28"/>
  <c r="NN51" i="28"/>
  <c r="PJ51" i="28"/>
  <c r="MR57"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IA51" i="28"/>
  <c r="JW51" i="28"/>
  <c r="LS51" i="28"/>
  <c r="NO51" i="28"/>
  <c r="PK51" i="28"/>
  <c r="OC5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IB51" i="28"/>
  <c r="JX51" i="28"/>
  <c r="LT51" i="28"/>
  <c r="NP51" i="28"/>
  <c r="PL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IL51" i="28"/>
  <c r="KH51" i="28"/>
  <c r="MD51" i="28"/>
  <c r="NZ51" i="28"/>
  <c r="PK57" i="28"/>
  <c r="OY57" i="28"/>
  <c r="OM57" i="28"/>
  <c r="OA57" i="28"/>
  <c r="NO57" i="28"/>
  <c r="NC57" i="28"/>
  <c r="MQ57" i="28"/>
  <c r="ME57" i="28"/>
  <c r="LS57" i="28"/>
  <c r="LG57" i="28"/>
  <c r="KU57" i="28"/>
  <c r="KI57" i="28"/>
  <c r="JW57" i="28"/>
  <c r="JK57" i="28"/>
  <c r="IY57" i="28"/>
  <c r="IM57" i="28"/>
  <c r="IA57" i="28"/>
  <c r="PJ57" i="28"/>
  <c r="OX57" i="28"/>
  <c r="OL57" i="28"/>
  <c r="NZ57" i="28"/>
  <c r="NN57" i="28"/>
  <c r="NB57" i="28"/>
  <c r="MP57" i="28"/>
  <c r="MD57" i="28"/>
  <c r="LR57" i="28"/>
  <c r="LF57" i="28"/>
  <c r="KT57" i="28"/>
  <c r="KH57" i="28"/>
  <c r="JV57" i="28"/>
  <c r="JJ57" i="28"/>
  <c r="IX57" i="28"/>
  <c r="IL57" i="28"/>
  <c r="HZ57" i="28"/>
  <c r="PI57" i="28"/>
  <c r="OW57" i="28"/>
  <c r="OK57" i="28"/>
  <c r="NY57" i="28"/>
  <c r="NM57" i="28"/>
  <c r="NA57" i="28"/>
  <c r="MO57" i="28"/>
  <c r="MC57" i="28"/>
  <c r="LQ57" i="28"/>
  <c r="LE57" i="28"/>
  <c r="KS57" i="28"/>
  <c r="KG57" i="28"/>
  <c r="JU57" i="28"/>
  <c r="JI57" i="28"/>
  <c r="IW57" i="28"/>
  <c r="IK57" i="28"/>
  <c r="HY57" i="28"/>
  <c r="PH57" i="28"/>
  <c r="OV57" i="28"/>
  <c r="OJ57" i="28"/>
  <c r="NX57" i="28"/>
  <c r="NL57" i="28"/>
  <c r="MZ57" i="28"/>
  <c r="MN57" i="28"/>
  <c r="MB57" i="28"/>
  <c r="LP57" i="28"/>
  <c r="LD57" i="28"/>
  <c r="KR57" i="28"/>
  <c r="KF57" i="28"/>
  <c r="JT57" i="28"/>
  <c r="JH57" i="28"/>
  <c r="IV57" i="28"/>
  <c r="IJ57" i="28"/>
  <c r="HX57" i="28"/>
  <c r="PG57" i="28"/>
  <c r="OU57" i="28"/>
  <c r="OI57" i="28"/>
  <c r="NW57" i="28"/>
  <c r="NK57" i="28"/>
  <c r="MY57" i="28"/>
  <c r="MM57" i="28"/>
  <c r="MA57" i="28"/>
  <c r="LO57" i="28"/>
  <c r="LC57" i="28"/>
  <c r="KQ57" i="28"/>
  <c r="KE57" i="28"/>
  <c r="JS57" i="28"/>
  <c r="JG57" i="28"/>
  <c r="IU57" i="28"/>
  <c r="II57" i="28"/>
  <c r="HW57" i="28"/>
  <c r="PF57" i="28"/>
  <c r="OT57" i="28"/>
  <c r="OH57" i="28"/>
  <c r="NV57" i="28"/>
  <c r="NJ57" i="28"/>
  <c r="MX57" i="28"/>
  <c r="ML57" i="28"/>
  <c r="LZ57" i="28"/>
  <c r="LN57" i="28"/>
  <c r="LB57" i="28"/>
  <c r="KP57" i="28"/>
  <c r="KD57" i="28"/>
  <c r="JR57" i="28"/>
  <c r="JF57" i="28"/>
  <c r="IT57" i="28"/>
  <c r="IH57" i="28"/>
  <c r="PE57" i="28"/>
  <c r="OS57" i="28"/>
  <c r="OG57" i="28"/>
  <c r="NU57" i="28"/>
  <c r="NI57" i="28"/>
  <c r="MW57" i="28"/>
  <c r="MK57" i="28"/>
  <c r="LY57" i="28"/>
  <c r="LM57" i="28"/>
  <c r="LA57" i="28"/>
  <c r="KO57" i="28"/>
  <c r="KC57" i="28"/>
  <c r="JQ57" i="28"/>
  <c r="JE57" i="28"/>
  <c r="IS57" i="28"/>
  <c r="IG57" i="28"/>
  <c r="PD57" i="28"/>
  <c r="OR57" i="28"/>
  <c r="OF57" i="28"/>
  <c r="NT57" i="28"/>
  <c r="NH57" i="28"/>
  <c r="MV57" i="28"/>
  <c r="MJ57" i="28"/>
  <c r="LX57" i="28"/>
  <c r="LL57" i="28"/>
  <c r="KZ57" i="28"/>
  <c r="KN57" i="28"/>
  <c r="KB57" i="28"/>
  <c r="JP57" i="28"/>
  <c r="JD57" i="28"/>
  <c r="IR57" i="28"/>
  <c r="IF57" i="28"/>
  <c r="PO57" i="28"/>
  <c r="PC57" i="28"/>
  <c r="OQ57" i="28"/>
  <c r="OE57" i="28"/>
  <c r="NS57" i="28"/>
  <c r="NG57" i="28"/>
  <c r="MU57" i="28"/>
  <c r="MI57" i="28"/>
  <c r="LW57" i="28"/>
  <c r="LK57" i="28"/>
  <c r="KY57" i="28"/>
  <c r="KM57" i="28"/>
  <c r="KA57" i="28"/>
  <c r="JO57" i="28"/>
  <c r="JC57" i="28"/>
  <c r="IQ57" i="28"/>
  <c r="IE57" i="28"/>
  <c r="OB57" i="28"/>
  <c r="MF57" i="28"/>
  <c r="KJ57" i="28"/>
  <c r="IN57" i="28"/>
  <c r="PN57" i="28"/>
  <c r="NR57" i="28"/>
  <c r="LV57" i="28"/>
  <c r="JZ57" i="28"/>
  <c r="ID57" i="28"/>
  <c r="PM57" i="28"/>
  <c r="NQ57" i="28"/>
  <c r="LU57" i="28"/>
  <c r="JY57" i="28"/>
  <c r="IC57" i="28"/>
  <c r="PL57" i="28"/>
  <c r="NP57" i="28"/>
  <c r="LT57" i="28"/>
  <c r="JX57" i="28"/>
  <c r="IB57" i="28"/>
  <c r="PB57" i="28"/>
  <c r="NF57" i="28"/>
  <c r="LJ57" i="28"/>
  <c r="JN57" i="28"/>
  <c r="PA57" i="28"/>
  <c r="NE57" i="28"/>
  <c r="LI57" i="28"/>
  <c r="JM57" i="28"/>
  <c r="OZ57" i="28"/>
  <c r="ND57" i="28"/>
  <c r="LH57" i="28"/>
  <c r="JL57" i="28"/>
  <c r="OP57" i="28"/>
  <c r="MT57" i="28"/>
  <c r="KX57" i="28"/>
  <c r="JB57" i="28"/>
  <c r="U57" i="28"/>
  <c r="OO57" i="28"/>
  <c r="MS57" i="28"/>
  <c r="KW57" i="28"/>
  <c r="JA57" i="28"/>
  <c r="S57" i="28"/>
  <c r="ON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N50" i="28"/>
  <c r="M50" i="28"/>
  <c r="IM51" i="28"/>
  <c r="KI51" i="28"/>
  <c r="ME51" i="28"/>
  <c r="OA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IN51" i="28"/>
  <c r="KJ51" i="28"/>
  <c r="MF51" i="28"/>
  <c r="IP5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PI51" i="28"/>
  <c r="OW51" i="28"/>
  <c r="OK51" i="28"/>
  <c r="NY51" i="28"/>
  <c r="NM51" i="28"/>
  <c r="NA51" i="28"/>
  <c r="MO51" i="28"/>
  <c r="MC51" i="28"/>
  <c r="LQ51" i="28"/>
  <c r="LE51" i="28"/>
  <c r="KS51" i="28"/>
  <c r="KG51" i="28"/>
  <c r="JU51" i="28"/>
  <c r="JI51" i="28"/>
  <c r="IW51" i="28"/>
  <c r="IK51" i="28"/>
  <c r="HY51" i="28"/>
  <c r="PH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N55" i="28"/>
  <c r="M55" i="28"/>
  <c r="AC55" i="28"/>
  <c r="AC56" i="28"/>
  <c r="IF58" i="28"/>
  <c r="KB58" i="28"/>
  <c r="LX58" i="28"/>
  <c r="NT58" i="28"/>
  <c r="X59" i="28"/>
  <c r="W59" i="28"/>
  <c r="V59" i="28"/>
  <c r="R59" i="28"/>
  <c r="B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V57" i="28"/>
  <c r="Y58" i="28"/>
  <c r="AL58" i="28"/>
  <c r="AX58" i="28"/>
  <c r="BJ58" i="28"/>
  <c r="BV58" i="28"/>
  <c r="CH58" i="28"/>
  <c r="CT58" i="28"/>
  <c r="DF58" i="28"/>
  <c r="DR58" i="28"/>
  <c r="ED58" i="28"/>
  <c r="EP58" i="28"/>
  <c r="FB58" i="28"/>
  <c r="FN58" i="28"/>
  <c r="FZ58" i="28"/>
  <c r="GL58" i="28"/>
  <c r="GX58" i="28"/>
  <c r="HJ58" i="28"/>
  <c r="HV58" i="28"/>
  <c r="R60" i="28"/>
  <c r="B60" i="28" s="1"/>
  <c r="N60" i="28"/>
  <c r="AC60" i="28"/>
  <c r="X60" i="28"/>
  <c r="R63" i="28"/>
  <c r="B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N65" i="28"/>
  <c r="IY66" i="28"/>
  <c r="KU66" i="28"/>
  <c r="MQ66" i="28"/>
  <c r="W64" i="28"/>
  <c r="V64" i="28"/>
  <c r="R64" i="28"/>
  <c r="B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IB72" i="28"/>
  <c r="LX72" i="28"/>
  <c r="R74" i="28"/>
  <c r="B74" i="28" s="1"/>
  <c r="R69" i="28"/>
  <c r="B69"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W91" i="28"/>
  <c r="V91" i="28"/>
  <c r="R91" i="28"/>
  <c r="B91" i="28" s="1"/>
  <c r="N91" i="28"/>
  <c r="M91" i="28"/>
  <c r="AC91" i="28"/>
  <c r="AC92" i="28"/>
  <c r="V89" i="28"/>
  <c r="Y90" i="28"/>
  <c r="R92" i="28"/>
  <c r="B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N94" i="28"/>
  <c r="M94" i="28"/>
  <c r="AC89" i="28"/>
  <c r="Y92" i="28"/>
  <c r="IC93" i="28"/>
  <c r="JY93" i="28"/>
  <c r="LU93" i="28"/>
  <c r="NR93" i="28"/>
  <c r="Z94" i="28"/>
  <c r="IE93" i="28"/>
  <c r="KA93" i="28"/>
  <c r="LW93" i="28"/>
  <c r="NT93" i="28"/>
  <c r="IP95" i="28"/>
  <c r="JP95" i="28"/>
  <c r="KW95" i="28"/>
  <c r="LZ95" i="28"/>
  <c r="NP95" i="28"/>
  <c r="R96" i="28"/>
  <c r="B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X101" i="28"/>
  <c r="W101" i="28"/>
  <c r="V101" i="28"/>
  <c r="R101" i="28"/>
  <c r="B101" i="28" s="1"/>
  <c r="N101" i="28"/>
  <c r="M101" i="28"/>
  <c r="AC101" i="28"/>
  <c r="AA101" i="28"/>
  <c r="X100" i="28"/>
  <c r="Y100" i="28"/>
  <c r="Z100" i="28"/>
  <c r="AA100" i="28"/>
  <c r="AC100" i="28"/>
  <c r="M100" i="28"/>
  <c r="N100" i="28"/>
  <c r="Y102" i="28"/>
  <c r="X102" i="28"/>
  <c r="W102" i="28"/>
  <c r="V102" i="28"/>
  <c r="R102" i="28"/>
  <c r="B102" i="28" s="1"/>
  <c r="N102" i="28"/>
  <c r="M102" i="28"/>
  <c r="AC102" i="28"/>
  <c r="W103" i="28"/>
  <c r="X103" i="28"/>
  <c r="Y103" i="28"/>
  <c r="R103" i="28"/>
  <c r="B103" i="28" s="1"/>
  <c r="N103" i="28"/>
  <c r="AC103" i="28"/>
  <c r="AA103" i="28"/>
  <c r="L103" i="28"/>
  <c r="M103" i="28"/>
  <c r="DR4" i="24" l="1"/>
  <c r="LK4" i="24" s="1"/>
  <c r="LK9" i="24" s="1"/>
  <c r="LN11" i="24"/>
  <c r="LO4" i="24"/>
  <c r="LO9" i="24" s="1"/>
  <c r="LM11"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LW76" i="28"/>
  <c r="B76" i="28"/>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Z5"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Z12" i="28"/>
  <c r="OP85" i="28"/>
  <c r="B85" i="28"/>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W4" i="28"/>
  <c r="NB51" i="28"/>
  <c r="B51" i="28"/>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B6" i="28"/>
  <c r="NU58" i="28"/>
  <c r="B58" i="28"/>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IP48" i="28"/>
  <c r="B48" i="28"/>
  <c r="LM30" i="28"/>
  <c r="PO20" i="28"/>
  <c r="B20" i="28"/>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KT88" i="28"/>
  <c r="B88" i="28"/>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LS12" i="28"/>
  <c r="V12" i="28"/>
  <c r="AA12" i="28"/>
  <c r="W12" i="28"/>
  <c r="X12" i="28"/>
  <c r="AA6" i="28"/>
  <c r="EB13" i="28"/>
  <c r="LU13" i="28" s="1"/>
  <c r="Y12" i="28"/>
  <c r="S12" i="28"/>
  <c r="S6" i="28"/>
  <c r="B8" i="28"/>
  <c r="B5" i="28"/>
  <c r="LS13" i="28"/>
  <c r="Z13" i="28"/>
  <c r="X13" i="28"/>
  <c r="LT13" i="28"/>
  <c r="W13" i="28"/>
  <c r="LR13" i="28"/>
  <c r="AA13" i="28"/>
  <c r="Y13" i="28"/>
  <c r="S9" i="28"/>
  <c r="B9" i="28"/>
  <c r="V13" i="28"/>
  <c r="B13" i="28"/>
  <c r="V4" i="28"/>
  <c r="B4" i="28"/>
  <c r="B7" i="28"/>
  <c r="C7" i="28" s="1"/>
  <c r="D7" i="28" s="1"/>
  <c r="C8" i="28" s="1"/>
  <c r="D8" i="28" s="1"/>
  <c r="C9" i="28" s="1"/>
  <c r="D9" i="28" s="1"/>
  <c r="C10" i="28" s="1"/>
  <c r="D10" i="28" s="1"/>
  <c r="C11" i="28" s="1"/>
  <c r="D11" i="28" s="1"/>
  <c r="C12" i="28" s="1"/>
  <c r="D12" i="28" s="1"/>
  <c r="C13" i="28" s="1"/>
  <c r="D13" i="28" s="1"/>
  <c r="C14" i="28" s="1"/>
  <c r="B10" i="28"/>
  <c r="V11" i="28"/>
  <c r="B11"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W11"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X9" i="28"/>
  <c r="X11"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W9" i="28"/>
  <c r="AA9" i="28"/>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Y9" i="28"/>
  <c r="U9"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Z9"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Y8" i="28"/>
  <c r="W8" i="28"/>
  <c r="U8" i="28"/>
  <c r="V8" i="28"/>
  <c r="AA8" i="28"/>
  <c r="Z8" i="28"/>
  <c r="X8" i="28"/>
  <c r="JE76" i="28"/>
  <c r="JI76" i="28"/>
  <c r="OB76" i="28"/>
  <c r="IE76" i="28"/>
  <c r="MT76" i="28"/>
  <c r="AE53" i="28"/>
  <c r="HN53" i="28"/>
  <c r="EE53" i="28"/>
  <c r="JF76" i="28"/>
  <c r="NY76" i="28"/>
  <c r="S76" i="28"/>
  <c r="MF76" i="28"/>
  <c r="DZ53" i="28"/>
  <c r="DV53" i="28"/>
  <c r="CU53" i="28"/>
  <c r="GK53" i="28"/>
  <c r="Z10" i="28"/>
  <c r="V10" i="28"/>
  <c r="U10"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AA7" i="28"/>
  <c r="W7"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X10" i="28"/>
  <c r="V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U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Y6" i="28"/>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W10"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Z6" i="28"/>
  <c r="LW82" i="28"/>
  <c r="V9"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Y5" i="28"/>
  <c r="X5" i="28"/>
  <c r="W5"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Z11" i="28"/>
  <c r="GO18" i="28"/>
  <c r="HA18" i="28"/>
  <c r="HM18" i="28"/>
  <c r="CY18" i="28"/>
  <c r="AR18" i="28"/>
  <c r="GF18" i="28"/>
  <c r="DY18" i="28"/>
  <c r="BR18" i="28"/>
  <c r="HF18" i="28"/>
  <c r="EY18" i="28"/>
  <c r="CR18" i="28"/>
  <c r="AK18" i="28"/>
  <c r="FY18" i="28"/>
  <c r="DR18" i="28"/>
  <c r="BK18" i="28"/>
  <c r="GY18" i="28"/>
  <c r="V5" i="28"/>
  <c r="AA4"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Y10"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X6" i="28"/>
  <c r="W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AA5"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AA10"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U13"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Y11"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Z7" i="28"/>
  <c r="V7" i="28"/>
  <c r="Y7" i="28"/>
  <c r="X7"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U5" i="28"/>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U4"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AA11"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U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Y4" i="28"/>
  <c r="X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U11"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DQ4" i="24" l="1"/>
  <c r="DP4" i="24" s="1"/>
  <c r="LK8" i="24"/>
  <c r="LK11" i="24" s="1"/>
  <c r="LO11" i="24"/>
  <c r="LL11" i="24"/>
  <c r="LP10" i="24"/>
  <c r="LP4" i="24"/>
  <c r="LP9" i="24" s="1"/>
  <c r="LP8" i="24"/>
  <c r="DX4" i="24"/>
  <c r="D2" i="28"/>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IW7" i="28"/>
  <c r="ID7" i="28"/>
  <c r="JC7" i="28"/>
  <c r="LB7" i="28"/>
  <c r="LN7" i="28"/>
  <c r="KI7" i="28"/>
  <c r="IB7" i="28"/>
  <c r="LI7" i="28"/>
  <c r="JD7" i="28"/>
  <c r="Y104"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V104" i="28"/>
  <c r="B104" i="28"/>
  <c r="D1" i="28" s="1"/>
  <c r="X104" i="28"/>
  <c r="W104" i="28"/>
  <c r="Z104" i="28"/>
  <c r="DV13" i="28"/>
  <c r="LO13" i="28" s="1"/>
  <c r="AA104" i="28"/>
  <c r="DX6" i="28"/>
  <c r="DW6" i="28" s="1"/>
  <c r="LQ13" i="28"/>
  <c r="LQ10" i="28"/>
  <c r="LR10" i="28"/>
  <c r="LT9" i="28"/>
  <c r="EB9" i="28"/>
  <c r="DY9" i="28"/>
  <c r="LS9" i="28"/>
  <c r="DY4" i="28"/>
  <c r="LP10" i="28"/>
  <c r="DV10" i="28"/>
  <c r="EA4" i="28"/>
  <c r="EB4" i="28" s="1"/>
  <c r="EC4" i="28" s="1"/>
  <c r="LV4" i="28" s="1"/>
  <c r="LW13" i="28"/>
  <c r="EE13" i="28"/>
  <c r="LS11" i="28"/>
  <c r="EE6" i="28"/>
  <c r="LW6" i="28"/>
  <c r="DX11" i="28"/>
  <c r="LY10" i="28"/>
  <c r="EG10" i="28"/>
  <c r="DU13" i="28"/>
  <c r="EA11" i="28"/>
  <c r="S104" i="28"/>
  <c r="R104" i="28" s="1"/>
  <c r="DX12" i="28"/>
  <c r="LR12" i="28"/>
  <c r="EA5" i="28"/>
  <c r="DY5" i="28"/>
  <c r="EB8" i="28"/>
  <c r="LT8" i="28"/>
  <c r="LR8" i="28"/>
  <c r="DX8" i="28"/>
  <c r="LJ4" i="24" l="1"/>
  <c r="LJ9" i="24" s="1"/>
  <c r="LJ11" i="24" s="1"/>
  <c r="LJ10" i="24"/>
  <c r="LJ8" i="24"/>
  <c r="LP11" i="24"/>
  <c r="DY4" i="24"/>
  <c r="LQ10" i="24"/>
  <c r="LQ4" i="24"/>
  <c r="LQ9" i="24" s="1"/>
  <c r="LQ8" i="24"/>
  <c r="DO4" i="24"/>
  <c r="LI10" i="24"/>
  <c r="LI8" i="24"/>
  <c r="LI4" i="24"/>
  <c r="LI9" i="24" s="1"/>
  <c r="LQ6" i="28"/>
  <c r="ED12" i="28"/>
  <c r="LV12" i="28"/>
  <c r="LT4" i="28"/>
  <c r="LX13" i="28"/>
  <c r="EF13" i="28"/>
  <c r="LO10" i="28"/>
  <c r="DU10" i="28"/>
  <c r="LR4" i="28"/>
  <c r="DX4" i="28"/>
  <c r="LU4" i="28"/>
  <c r="ED4" i="28"/>
  <c r="LW4" i="28" s="1"/>
  <c r="LR9" i="28"/>
  <c r="DX9" i="28"/>
  <c r="LU9" i="28"/>
  <c r="EC9" i="28"/>
  <c r="LT5" i="28"/>
  <c r="EB5" i="28"/>
  <c r="DW12" i="28"/>
  <c r="LQ12" i="28"/>
  <c r="I116" i="28"/>
  <c r="I115" i="28"/>
  <c r="I109" i="28"/>
  <c r="I114" i="28"/>
  <c r="I110" i="28"/>
  <c r="AA106" i="28"/>
  <c r="Z106" i="28"/>
  <c r="W106" i="28"/>
  <c r="U104" i="28"/>
  <c r="X106" i="28"/>
  <c r="V106" i="28"/>
  <c r="Y106" i="28"/>
  <c r="U106" i="28"/>
  <c r="DW11" i="28"/>
  <c r="LQ11" i="28"/>
  <c r="DV6" i="28"/>
  <c r="LP6" i="28"/>
  <c r="AD104" i="28"/>
  <c r="HW104" i="28" s="1"/>
  <c r="LQ8" i="28"/>
  <c r="DW8" i="28"/>
  <c r="LT11" i="28"/>
  <c r="EB11" i="28"/>
  <c r="LN13" i="28"/>
  <c r="DT13" i="28"/>
  <c r="EC8" i="28"/>
  <c r="LU8" i="28"/>
  <c r="LR5" i="28"/>
  <c r="DX5" i="28"/>
  <c r="LZ10" i="28"/>
  <c r="EH10" i="28"/>
  <c r="EF6" i="28"/>
  <c r="LX6" i="28"/>
  <c r="LQ11" i="24" l="1"/>
  <c r="LR4" i="24"/>
  <c r="LR9" i="24" s="1"/>
  <c r="DZ4" i="24"/>
  <c r="LR10" i="24"/>
  <c r="LR8" i="24"/>
  <c r="DN4" i="24"/>
  <c r="LH8" i="24"/>
  <c r="LH10" i="24"/>
  <c r="LH4" i="24"/>
  <c r="LH9" i="24" s="1"/>
  <c r="LI11"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R11" i="24" l="1"/>
  <c r="LS10" i="24"/>
  <c r="LS4" i="24"/>
  <c r="LS9" i="24" s="1"/>
  <c r="EA4" i="24"/>
  <c r="LS8" i="24"/>
  <c r="LH11" i="24"/>
  <c r="DM4" i="24"/>
  <c r="LG8" i="24"/>
  <c r="LG10" i="24"/>
  <c r="LG4" i="24"/>
  <c r="LG9" i="24" s="1"/>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LT4" i="24"/>
  <c r="LT9" i="24" s="1"/>
  <c r="EB4" i="24"/>
  <c r="LT8" i="24"/>
  <c r="LS11" i="24"/>
  <c r="LG11" i="24"/>
  <c r="DL4" i="24"/>
  <c r="LF10" i="24"/>
  <c r="LF4" i="24"/>
  <c r="LF9" i="24" s="1"/>
  <c r="LF11" i="24" s="1"/>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LU4" i="24"/>
  <c r="LU9" i="24" s="1"/>
  <c r="LT11" i="24"/>
  <c r="DK4" i="24"/>
  <c r="LE10" i="24"/>
  <c r="LE4" i="24"/>
  <c r="LE9" i="24" s="1"/>
  <c r="LE8" i="24"/>
  <c r="EH12" i="28"/>
  <c r="LZ12" i="28"/>
  <c r="HY109" i="28"/>
  <c r="EJ13" i="28"/>
  <c r="MB13" i="28"/>
  <c r="LK10" i="28"/>
  <c r="DQ10" i="28"/>
  <c r="DT4" i="28"/>
  <c r="LN4" i="28"/>
  <c r="LN9" i="28"/>
  <c r="DT9" i="28"/>
  <c r="EG9" i="28"/>
  <c r="LY9" i="28"/>
  <c r="LJ13" i="28"/>
  <c r="DP13" i="28"/>
  <c r="DR6" i="28"/>
  <c r="LL6" i="28"/>
  <c r="HZ107" i="28"/>
  <c r="HZ108" i="28"/>
  <c r="HZ104" i="28"/>
  <c r="HZ106" i="28" s="1"/>
  <c r="HZ109" i="28" s="1"/>
  <c r="AH104" i="28"/>
  <c r="DS8" i="28"/>
  <c r="LM8" i="28"/>
  <c r="EF11" i="28"/>
  <c r="LX11" i="28"/>
  <c r="LM12" i="28"/>
  <c r="DS12" i="28"/>
  <c r="LN5" i="28"/>
  <c r="DT5" i="28"/>
  <c r="EI4" i="28"/>
  <c r="MA4" i="28"/>
  <c r="LY8" i="28"/>
  <c r="EG8" i="28"/>
  <c r="DS11" i="28"/>
  <c r="LM11" i="28"/>
  <c r="EF5" i="28"/>
  <c r="LX5" i="28"/>
  <c r="MD10" i="28"/>
  <c r="EL10" i="28"/>
  <c r="EJ6" i="28"/>
  <c r="MB6" i="28"/>
  <c r="LE11" i="24" l="1"/>
  <c r="LV8" i="24"/>
  <c r="ED4" i="24"/>
  <c r="LV10" i="24"/>
  <c r="LV4" i="24"/>
  <c r="LV9" i="24" s="1"/>
  <c r="LU11" i="24"/>
  <c r="DJ4" i="24"/>
  <c r="LD10" i="24"/>
  <c r="LD4" i="24"/>
  <c r="LD9" i="24" s="1"/>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LV11" i="24" l="1"/>
  <c r="EE4" i="24"/>
  <c r="LW4" i="24"/>
  <c r="LW9" i="24" s="1"/>
  <c r="LW8" i="24"/>
  <c r="LW10" i="24"/>
  <c r="LD11" i="24"/>
  <c r="DI4" i="24"/>
  <c r="LC10" i="24"/>
  <c r="LC4" i="24"/>
  <c r="LC9" i="24" s="1"/>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W11" i="24" l="1"/>
  <c r="LX8" i="24"/>
  <c r="EF4" i="24"/>
  <c r="LX4" i="24"/>
  <c r="LX9" i="24" s="1"/>
  <c r="LX10" i="24"/>
  <c r="LC11" i="24"/>
  <c r="DH4" i="24"/>
  <c r="LB4" i="24"/>
  <c r="LB9" i="24" s="1"/>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4" i="24"/>
  <c r="LY9" i="24"/>
  <c r="LY10" i="24"/>
  <c r="LX11" i="24"/>
  <c r="LB11" i="24"/>
  <c r="DG4" i="24"/>
  <c r="LA4" i="24"/>
  <c r="LA9" i="24" s="1"/>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LY11" i="24" l="1"/>
  <c r="EH4" i="24"/>
  <c r="LZ4" i="24"/>
  <c r="LZ9" i="24" s="1"/>
  <c r="LZ8" i="24"/>
  <c r="LZ10" i="24"/>
  <c r="LA11" i="24"/>
  <c r="DF4" i="24"/>
  <c r="KZ4" i="24"/>
  <c r="KZ9" i="24" s="1"/>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LZ11" i="24" l="1"/>
  <c r="EI4" i="24"/>
  <c r="MA8" i="24"/>
  <c r="MA10" i="24"/>
  <c r="MA4" i="24"/>
  <c r="MA9" i="24" s="1"/>
  <c r="KZ11" i="24"/>
  <c r="DE4" i="24"/>
  <c r="KY4" i="24"/>
  <c r="KY9" i="24" s="1"/>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MA11" i="24" l="1"/>
  <c r="EJ4" i="24"/>
  <c r="MB10" i="24"/>
  <c r="MB4" i="24"/>
  <c r="MB9" i="24" s="1"/>
  <c r="MB8" i="24"/>
  <c r="DD4" i="24"/>
  <c r="KX8" i="24"/>
  <c r="KX10" i="24"/>
  <c r="KX4" i="24"/>
  <c r="KX9" i="24" s="1"/>
  <c r="KY11"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B11" i="24" l="1"/>
  <c r="MC10" i="24"/>
  <c r="MC4" i="24"/>
  <c r="MC9" i="24" s="1"/>
  <c r="MC8" i="24"/>
  <c r="EK4" i="24"/>
  <c r="DC4" i="24"/>
  <c r="KW10" i="24"/>
  <c r="KW8" i="24"/>
  <c r="KW4" i="24"/>
  <c r="KW9" i="24" s="1"/>
  <c r="KX11"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KW11" i="24" l="1"/>
  <c r="MC11" i="24"/>
  <c r="MD10" i="24"/>
  <c r="MD4" i="24"/>
  <c r="MD9" i="24" s="1"/>
  <c r="MD8" i="24"/>
  <c r="EL4" i="24"/>
  <c r="DB4" i="24"/>
  <c r="KV8" i="24"/>
  <c r="KV10" i="24"/>
  <c r="KV4" i="24"/>
  <c r="KV9" i="24" s="1"/>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ME4" i="24"/>
  <c r="ME9" i="24" s="1"/>
  <c r="EM4" i="24"/>
  <c r="MD11" i="24"/>
  <c r="KV11" i="24"/>
  <c r="DA4" i="24"/>
  <c r="KU8" i="24"/>
  <c r="KU10" i="24"/>
  <c r="KU4" i="24"/>
  <c r="KU9" i="24" s="1"/>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MF4" i="24"/>
  <c r="MF9" i="24" s="1"/>
  <c r="EN4" i="24"/>
  <c r="ME11" i="24"/>
  <c r="CZ4" i="24"/>
  <c r="KT10" i="24"/>
  <c r="KT4" i="24"/>
  <c r="KT9" i="24" s="1"/>
  <c r="KT11" i="24" s="1"/>
  <c r="KT8" i="24"/>
  <c r="KU11"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MG4" i="24"/>
  <c r="MG9" i="24" s="1"/>
  <c r="MG11" i="24" s="1"/>
  <c r="EO4" i="24"/>
  <c r="MF11" i="24"/>
  <c r="CY4" i="24"/>
  <c r="KS10" i="24"/>
  <c r="KS4" i="24"/>
  <c r="KS9" i="24" s="1"/>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4" i="24"/>
  <c r="MH9" i="24" s="1"/>
  <c r="MH8" i="24"/>
  <c r="KS11" i="24"/>
  <c r="CX4" i="24"/>
  <c r="KR10" i="24"/>
  <c r="KR4" i="24"/>
  <c r="KR9" i="24" s="1"/>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H11" i="24" l="1"/>
  <c r="MI8" i="24"/>
  <c r="EQ4" i="24"/>
  <c r="MI4" i="24"/>
  <c r="MI9" i="24" s="1"/>
  <c r="KR11" i="24"/>
  <c r="CW4" i="24"/>
  <c r="KQ10" i="24"/>
  <c r="KQ4" i="24"/>
  <c r="KQ9" i="24" s="1"/>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I11" i="24" s="1"/>
  <c r="MJ8" i="24"/>
  <c r="MJ4" i="24"/>
  <c r="MJ10" i="24" s="1"/>
  <c r="ER4" i="24"/>
  <c r="MJ9" i="24"/>
  <c r="KQ11" i="24"/>
  <c r="CV4" i="24"/>
  <c r="KP4" i="24"/>
  <c r="KP9" i="24" s="1"/>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MK4" i="24"/>
  <c r="MK9" i="24"/>
  <c r="ES4" i="24"/>
  <c r="MK10" i="24"/>
  <c r="MJ11" i="24"/>
  <c r="KP11" i="24"/>
  <c r="CU4" i="24"/>
  <c r="KO8" i="24"/>
  <c r="KO4" i="24"/>
  <c r="KO9" i="24" s="1"/>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4" i="24"/>
  <c r="ML9" i="24"/>
  <c r="ML10" i="24"/>
  <c r="ML8" i="24"/>
  <c r="ML11" i="24" s="1"/>
  <c r="MK11" i="24"/>
  <c r="CT4" i="24"/>
  <c r="KN4" i="24"/>
  <c r="KN8" i="24"/>
  <c r="KN9" i="24"/>
  <c r="KN10" i="24"/>
  <c r="KO11"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MM4" i="24"/>
  <c r="MM9" i="24" s="1"/>
  <c r="KN11" i="24"/>
  <c r="CS4" i="24"/>
  <c r="KM4" i="24"/>
  <c r="KM8" i="24" s="1"/>
  <c r="KM10" i="24"/>
  <c r="KM9"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MM11" i="24"/>
  <c r="MN9" i="24"/>
  <c r="EV4" i="24"/>
  <c r="MN8" i="24"/>
  <c r="MN4" i="24"/>
  <c r="MN10" i="24" s="1"/>
  <c r="CR4" i="24"/>
  <c r="KL10" i="24"/>
  <c r="KL4" i="24"/>
  <c r="KL9" i="24" s="1"/>
  <c r="KM11"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N11" i="24" l="1"/>
  <c r="MO4" i="24"/>
  <c r="MO8" i="24"/>
  <c r="MO9" i="24"/>
  <c r="EW4" i="24"/>
  <c r="MO10" i="24"/>
  <c r="KL8" i="24"/>
  <c r="KL11" i="24" s="1"/>
  <c r="CQ4" i="24"/>
  <c r="KK10" i="24"/>
  <c r="KK4" i="24"/>
  <c r="KK9" i="24" s="1"/>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IT109" i="28" s="1"/>
  <c r="BB104" i="28"/>
  <c r="MX10" i="28"/>
  <c r="FF10" i="28"/>
  <c r="CX6" i="28"/>
  <c r="KR6" i="28"/>
  <c r="CY12" i="28"/>
  <c r="KS12" i="28"/>
  <c r="EX4" i="24" l="1"/>
  <c r="MP8" i="24"/>
  <c r="MP9" i="24"/>
  <c r="MP4" i="24"/>
  <c r="MP10" i="24" s="1"/>
  <c r="KK8" i="24"/>
  <c r="KK11" i="24" s="1"/>
  <c r="MO11" i="24"/>
  <c r="CP4" i="24"/>
  <c r="KJ10" i="24"/>
  <c r="KJ4" i="24"/>
  <c r="KJ8" i="24" s="1"/>
  <c r="KJ9"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IU109" i="28" s="1"/>
  <c r="BC104" i="28"/>
  <c r="CX8" i="28"/>
  <c r="KR8" i="28"/>
  <c r="MV4" i="28"/>
  <c r="FD4" i="28"/>
  <c r="CX12" i="28"/>
  <c r="KR12" i="28"/>
  <c r="MS11" i="28"/>
  <c r="FA11" i="28"/>
  <c r="MS5" i="28"/>
  <c r="FA5" i="28"/>
  <c r="MP11" i="24" l="1"/>
  <c r="MQ8" i="24"/>
  <c r="EY4" i="24"/>
  <c r="MQ4" i="24"/>
  <c r="MQ9" i="24" s="1"/>
  <c r="MQ10" i="24"/>
  <c r="KJ11" i="24"/>
  <c r="CO4" i="24"/>
  <c r="KI10" i="24"/>
  <c r="KI4" i="24"/>
  <c r="KI8" i="24" s="1"/>
  <c r="KI9"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MR4" i="24" l="1"/>
  <c r="EZ4" i="24"/>
  <c r="MR8" i="24"/>
  <c r="MR10" i="24"/>
  <c r="MR9" i="24"/>
  <c r="MQ11" i="24"/>
  <c r="KI11" i="24"/>
  <c r="CN4" i="24"/>
  <c r="KH10" i="24"/>
  <c r="KH4" i="24"/>
  <c r="KH9"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KH11" i="24" l="1"/>
  <c r="MR11" i="24"/>
  <c r="MS8" i="24"/>
  <c r="FA4" i="24"/>
  <c r="MS4" i="24"/>
  <c r="MS9" i="24" s="1"/>
  <c r="CM4" i="24"/>
  <c r="KG10" i="24"/>
  <c r="KG4" i="24"/>
  <c r="KG9" i="24" s="1"/>
  <c r="KG11" i="24" s="1"/>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4" i="24" l="1"/>
  <c r="MT9" i="24" s="1"/>
  <c r="MT10" i="24"/>
  <c r="FB4" i="24"/>
  <c r="MT8" i="24"/>
  <c r="MS10" i="24"/>
  <c r="MS11" i="24" s="1"/>
  <c r="CL4" i="24"/>
  <c r="KF10" i="24"/>
  <c r="KF4" i="24"/>
  <c r="KF9"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MU4" i="24"/>
  <c r="MU10" i="24" s="1"/>
  <c r="MT11" i="24"/>
  <c r="CK4" i="24"/>
  <c r="KE10" i="24"/>
  <c r="KE4" i="24"/>
  <c r="KE9" i="24"/>
  <c r="KE8" i="24"/>
  <c r="KF11"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U11" i="24" l="1"/>
  <c r="MU9" i="24"/>
  <c r="MV9" i="24"/>
  <c r="MV8" i="24"/>
  <c r="FD4" i="24"/>
  <c r="MV4" i="24"/>
  <c r="MV10" i="24" s="1"/>
  <c r="KE11" i="24"/>
  <c r="CJ4" i="24"/>
  <c r="KD4" i="24"/>
  <c r="KD9" i="24"/>
  <c r="KD8" i="24"/>
  <c r="KD11" i="24" s="1"/>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MW4" i="24"/>
  <c r="MW10" i="24" s="1"/>
  <c r="MV11" i="24"/>
  <c r="CI4" i="24"/>
  <c r="KC4" i="24"/>
  <c r="KC9"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W9" i="24" l="1"/>
  <c r="MW11" i="24" s="1"/>
  <c r="MX8" i="24"/>
  <c r="FF4" i="24"/>
  <c r="MX4" i="24"/>
  <c r="MX10" i="24" s="1"/>
  <c r="MX9" i="24"/>
  <c r="KC11" i="24"/>
  <c r="CH4" i="24"/>
  <c r="KB4" i="24"/>
  <c r="KB9"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MY4" i="24"/>
  <c r="MY10" i="24" s="1"/>
  <c r="MY9" i="24"/>
  <c r="MX11" i="24"/>
  <c r="KB11" i="24"/>
  <c r="CG4" i="24"/>
  <c r="KA4" i="24"/>
  <c r="KA8" i="24" s="1"/>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MY11" i="24" l="1"/>
  <c r="KA11" i="24"/>
  <c r="FH4" i="24"/>
  <c r="MZ8" i="24"/>
  <c r="MZ4" i="24"/>
  <c r="MZ10" i="24" s="1"/>
  <c r="CF4" i="24"/>
  <c r="JZ10" i="24"/>
  <c r="JZ4" i="24"/>
  <c r="JZ8" i="24" s="1"/>
  <c r="JZ11" i="24" s="1"/>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MZ9" i="24" l="1"/>
  <c r="MZ11" i="24" s="1"/>
  <c r="NA4" i="24"/>
  <c r="NA8" i="24"/>
  <c r="FI4" i="24"/>
  <c r="CE4" i="24"/>
  <c r="JY10" i="24"/>
  <c r="JY4" i="24"/>
  <c r="JY8" i="24" s="1"/>
  <c r="JY11" i="24" s="1"/>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4" i="24"/>
  <c r="NB10" i="24" s="1"/>
  <c r="NB9" i="24"/>
  <c r="NB8" i="24"/>
  <c r="NB11" i="24" s="1"/>
  <c r="NA9" i="24"/>
  <c r="NA10" i="24"/>
  <c r="CD4" i="24"/>
  <c r="JX10" i="24"/>
  <c r="JX4" i="24"/>
  <c r="JX8" i="24" s="1"/>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A11" i="24" l="1"/>
  <c r="NC9" i="24"/>
  <c r="NC8" i="24"/>
  <c r="NC4" i="24"/>
  <c r="NC10" i="24" s="1"/>
  <c r="FK4" i="24"/>
  <c r="JX11" i="24"/>
  <c r="CC4" i="24"/>
  <c r="JW10" i="24"/>
  <c r="JW4" i="24"/>
  <c r="JW8" i="24" s="1"/>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ND4" i="24"/>
  <c r="ND10" i="24" s="1"/>
  <c r="NC11" i="24"/>
  <c r="JW11" i="24"/>
  <c r="CB4" i="24"/>
  <c r="JV10" i="24"/>
  <c r="JV4" i="24"/>
  <c r="JV8" i="24" s="1"/>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NE4" i="24" l="1"/>
  <c r="NE10" i="24" s="1"/>
  <c r="FM4" i="24"/>
  <c r="NE9" i="24"/>
  <c r="NE8" i="24"/>
  <c r="ND11" i="24"/>
  <c r="JV11" i="24"/>
  <c r="CA4" i="24"/>
  <c r="JU10" i="24"/>
  <c r="JU9" i="24"/>
  <c r="JU4" i="24"/>
  <c r="JU8" i="24" s="1"/>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JJ109" i="28" s="1"/>
  <c r="BR104" i="28"/>
  <c r="FT6" i="28"/>
  <c r="NL6" i="28"/>
  <c r="KC12" i="28"/>
  <c r="CI12" i="28"/>
  <c r="KB6" i="28"/>
  <c r="CH6" i="28"/>
  <c r="NK4" i="28"/>
  <c r="FS4" i="28"/>
  <c r="CI8" i="28"/>
  <c r="KC8" i="28"/>
  <c r="KD5" i="28"/>
  <c r="CJ5" i="28"/>
  <c r="NE11" i="24" l="1"/>
  <c r="FN4" i="24"/>
  <c r="NF8" i="24"/>
  <c r="NF4" i="24"/>
  <c r="NF10" i="24" s="1"/>
  <c r="NF9" i="24"/>
  <c r="JU11" i="24"/>
  <c r="BZ4" i="24"/>
  <c r="JT10" i="24"/>
  <c r="JT4" i="24"/>
  <c r="JT8" i="24" s="1"/>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JK109" i="28" s="1"/>
  <c r="BS104" i="28"/>
  <c r="NF11" i="24" l="1"/>
  <c r="NG4" i="24"/>
  <c r="NG10" i="24" s="1"/>
  <c r="NG8" i="24"/>
  <c r="NG9" i="24"/>
  <c r="FO4" i="24"/>
  <c r="BY4" i="24"/>
  <c r="JS10" i="24"/>
  <c r="JS4" i="24"/>
  <c r="JS9" i="24"/>
  <c r="JS8" i="24"/>
  <c r="JT11"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NG11" i="24" l="1"/>
  <c r="FP4" i="24"/>
  <c r="NH8" i="24"/>
  <c r="NH4" i="24"/>
  <c r="NH10" i="24" s="1"/>
  <c r="NH9" i="24"/>
  <c r="JS11" i="24"/>
  <c r="BX4" i="24"/>
  <c r="JR4" i="24"/>
  <c r="JR9" i="24"/>
  <c r="JR8"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JR11" i="24" l="1"/>
  <c r="NH11" i="24"/>
  <c r="FQ4" i="24"/>
  <c r="NI8" i="24"/>
  <c r="NI4" i="24"/>
  <c r="NI10" i="24" s="1"/>
  <c r="NI9" i="24"/>
  <c r="BW4" i="24"/>
  <c r="JQ4" i="24"/>
  <c r="JQ9" i="24"/>
  <c r="JQ8"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I11" i="24" l="1"/>
  <c r="NJ8" i="24"/>
  <c r="NJ9" i="24"/>
  <c r="FR4" i="24"/>
  <c r="NJ4" i="24"/>
  <c r="NJ10" i="24" s="1"/>
  <c r="JQ11" i="24"/>
  <c r="BV4" i="24"/>
  <c r="JP4" i="24"/>
  <c r="JP9" i="24"/>
  <c r="JP8"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4" i="24"/>
  <c r="NK10" i="24" s="1"/>
  <c r="NK9" i="24"/>
  <c r="NJ11" i="24"/>
  <c r="JP11" i="24"/>
  <c r="BU4" i="24"/>
  <c r="JO4" i="24"/>
  <c r="JO8" i="24" s="1"/>
  <c r="JO11" i="24" s="1"/>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K11" i="24" l="1"/>
  <c r="NL9" i="24"/>
  <c r="NL8" i="24"/>
  <c r="FT4" i="24"/>
  <c r="NL4" i="24"/>
  <c r="NL10" i="24" s="1"/>
  <c r="BT4" i="24"/>
  <c r="JN10" i="24"/>
  <c r="JN4" i="24"/>
  <c r="JN8" i="24" s="1"/>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7" i="28"/>
  <c r="JQ104" i="28"/>
  <c r="JQ106" i="28" s="1"/>
  <c r="BY104" i="28"/>
  <c r="NS6" i="28"/>
  <c r="GA6" i="28"/>
  <c r="CB12" i="28"/>
  <c r="JV12" i="28"/>
  <c r="FW5" i="28"/>
  <c r="NO5" i="28"/>
  <c r="JW5" i="28"/>
  <c r="CC5" i="28"/>
  <c r="NR4" i="28"/>
  <c r="FZ4" i="28"/>
  <c r="NP8" i="28"/>
  <c r="FX8" i="28"/>
  <c r="CB8" i="28"/>
  <c r="JV8" i="28"/>
  <c r="NM4" i="24" l="1"/>
  <c r="NM8" i="24"/>
  <c r="FU4" i="24"/>
  <c r="NL11" i="24"/>
  <c r="JN11" i="24"/>
  <c r="BS4" i="24"/>
  <c r="JM10" i="24"/>
  <c r="JM4" i="24"/>
  <c r="JM8" i="24" s="1"/>
  <c r="JM9" i="24"/>
  <c r="JQ109" i="28"/>
  <c r="NR12" i="28"/>
  <c r="FZ12" i="28"/>
  <c r="NT13" i="28"/>
  <c r="GB13" i="28"/>
  <c r="JS10" i="28"/>
  <c r="BY10" i="28"/>
  <c r="JV4" i="28"/>
  <c r="CB4" i="28"/>
  <c r="JV9" i="28"/>
  <c r="CB9" i="28"/>
  <c r="NQ9" i="28"/>
  <c r="FY9" i="28"/>
  <c r="NS4" i="28"/>
  <c r="GA4" i="28"/>
  <c r="JR107"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NN8" i="24" l="1"/>
  <c r="FV4" i="24"/>
  <c r="NN4" i="24"/>
  <c r="NN10" i="24" s="1"/>
  <c r="NN9" i="24"/>
  <c r="NM9" i="24"/>
  <c r="NM10" i="24"/>
  <c r="NM11" i="24" s="1"/>
  <c r="JM11" i="24"/>
  <c r="BR4" i="24"/>
  <c r="JL10" i="24"/>
  <c r="JL4" i="24"/>
  <c r="JL8" i="24" s="1"/>
  <c r="JL11" i="24" s="1"/>
  <c r="JL9" i="24"/>
  <c r="JR109" i="28"/>
  <c r="GA12" i="28"/>
  <c r="NS12" i="28"/>
  <c r="NR9" i="28"/>
  <c r="FZ9" i="28"/>
  <c r="JU9" i="28"/>
  <c r="CA9" i="28"/>
  <c r="JU4" i="28"/>
  <c r="CA4" i="28"/>
  <c r="JR10" i="28"/>
  <c r="BX10" i="28"/>
  <c r="GC13" i="28"/>
  <c r="NU13" i="28"/>
  <c r="JU5" i="28"/>
  <c r="CA5" i="28"/>
  <c r="BZ8" i="28"/>
  <c r="JT8" i="28"/>
  <c r="NQ11" i="28"/>
  <c r="FY11" i="28"/>
  <c r="JS107" i="28"/>
  <c r="JS108" i="28"/>
  <c r="JS104" i="28"/>
  <c r="JS106" i="28" s="1"/>
  <c r="CA104" i="28"/>
  <c r="BZ12" i="28"/>
  <c r="JT12" i="28"/>
  <c r="GE10" i="28"/>
  <c r="NW10" i="28"/>
  <c r="NR8" i="28"/>
  <c r="FZ8" i="28"/>
  <c r="JQ13" i="28"/>
  <c r="BW13" i="28"/>
  <c r="BY6" i="28"/>
  <c r="JS6" i="28"/>
  <c r="GB4" i="28"/>
  <c r="NT4" i="28"/>
  <c r="GC6" i="28"/>
  <c r="NU6" i="28"/>
  <c r="BZ11" i="28"/>
  <c r="JT11" i="28"/>
  <c r="FY5" i="28"/>
  <c r="NQ5" i="28"/>
  <c r="NO4" i="24" l="1"/>
  <c r="NO10" i="24" s="1"/>
  <c r="NO9" i="24"/>
  <c r="FW4" i="24"/>
  <c r="NO8" i="24"/>
  <c r="NO11" i="24" s="1"/>
  <c r="NN11" i="24"/>
  <c r="BQ4" i="24"/>
  <c r="JK10" i="24"/>
  <c r="JK4" i="24"/>
  <c r="JK8" i="24" s="1"/>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7" i="28"/>
  <c r="JT108" i="28"/>
  <c r="JT104" i="28"/>
  <c r="JT106" i="28" s="1"/>
  <c r="CB104" i="28"/>
  <c r="NS8" i="28"/>
  <c r="GA8" i="28"/>
  <c r="JP13" i="28"/>
  <c r="BV13" i="28"/>
  <c r="FX4" i="24" l="1"/>
  <c r="NP9" i="24"/>
  <c r="NP8" i="24"/>
  <c r="NP4" i="24"/>
  <c r="NP10" i="24" s="1"/>
  <c r="JK11" i="24"/>
  <c r="BP4" i="24"/>
  <c r="JJ10" i="24"/>
  <c r="JJ4" i="24"/>
  <c r="JJ8" i="24" s="1"/>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7" i="28"/>
  <c r="JU108" i="28"/>
  <c r="JU104" i="28"/>
  <c r="JU106" i="28" s="1"/>
  <c r="CC104" i="28"/>
  <c r="NP11" i="24" l="1"/>
  <c r="NQ4" i="24"/>
  <c r="NQ10" i="24" s="1"/>
  <c r="NQ9" i="24"/>
  <c r="FY4" i="24"/>
  <c r="NQ8" i="24"/>
  <c r="BO4" i="24"/>
  <c r="JI9" i="24"/>
  <c r="JI10" i="24"/>
  <c r="JI4" i="24"/>
  <c r="JI8" i="24" s="1"/>
  <c r="JJ11"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7" i="28"/>
  <c r="JV108" i="28"/>
  <c r="JV104" i="28"/>
  <c r="JV106" i="28" s="1"/>
  <c r="CD104" i="28"/>
  <c r="JP6" i="28"/>
  <c r="BV6" i="28"/>
  <c r="NZ10" i="28"/>
  <c r="GH10" i="28"/>
  <c r="NT11" i="28"/>
  <c r="GB11" i="28"/>
  <c r="NR9" i="24" l="1"/>
  <c r="FZ4" i="24"/>
  <c r="NR8" i="24"/>
  <c r="NR4" i="24"/>
  <c r="NR10" i="24" s="1"/>
  <c r="NR11" i="24" s="1"/>
  <c r="NQ11" i="24"/>
  <c r="JI11" i="24"/>
  <c r="BN4" i="24"/>
  <c r="JH10" i="24"/>
  <c r="JH4" i="24"/>
  <c r="JH8" i="24" s="1"/>
  <c r="JH11" i="24" s="1"/>
  <c r="JH9" i="24"/>
  <c r="GE12" i="28"/>
  <c r="NW12" i="28"/>
  <c r="JV109"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NS4" i="24"/>
  <c r="NS10" i="24"/>
  <c r="NS11" i="24" s="1"/>
  <c r="GA4" i="24"/>
  <c r="BM4" i="24"/>
  <c r="JG10" i="24"/>
  <c r="JG4" i="24"/>
  <c r="JG8" i="24" s="1"/>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4" i="24"/>
  <c r="NT10" i="24" s="1"/>
  <c r="NT9" i="24"/>
  <c r="NT8" i="24"/>
  <c r="JG11" i="24"/>
  <c r="BL4" i="24"/>
  <c r="JF4" i="24"/>
  <c r="JF8" i="24" s="1"/>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T11" i="24" l="1"/>
  <c r="NU4" i="24"/>
  <c r="NU9" i="24"/>
  <c r="NU8" i="24"/>
  <c r="NU10" i="24"/>
  <c r="GC4" i="24"/>
  <c r="BK4" i="24"/>
  <c r="JE4" i="24"/>
  <c r="JE8" i="24" s="1"/>
  <c r="JE9" i="24"/>
  <c r="JE10" i="24"/>
  <c r="JF11"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4" i="24"/>
  <c r="NV10" i="24" s="1"/>
  <c r="NV9" i="24"/>
  <c r="NU11" i="24"/>
  <c r="JE11" i="24"/>
  <c r="BJ4" i="24"/>
  <c r="JD4" i="24"/>
  <c r="JD8" i="24" s="1"/>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7" i="28"/>
  <c r="KA108" i="28"/>
  <c r="KA104" i="28"/>
  <c r="KA106" i="28" s="1"/>
  <c r="CI104" i="28"/>
  <c r="NY5" i="28"/>
  <c r="GG5" i="28"/>
  <c r="JK6" i="28"/>
  <c r="BQ6" i="28"/>
  <c r="JL8" i="28"/>
  <c r="BR8" i="28"/>
  <c r="GM10" i="28"/>
  <c r="OE10" i="28"/>
  <c r="BO13" i="28"/>
  <c r="JI13" i="28"/>
  <c r="GK6" i="28"/>
  <c r="OC6" i="28"/>
  <c r="OB4" i="28"/>
  <c r="GJ4" i="28"/>
  <c r="GE4" i="24" l="1"/>
  <c r="NW8" i="24"/>
  <c r="NW4" i="24"/>
  <c r="NW10" i="24" s="1"/>
  <c r="NW9" i="24"/>
  <c r="NV11" i="24"/>
  <c r="BI4" i="24"/>
  <c r="JC4" i="24"/>
  <c r="JC8" i="24" s="1"/>
  <c r="JC9" i="24"/>
  <c r="JC10" i="24"/>
  <c r="JD11" i="24"/>
  <c r="GJ12" i="28"/>
  <c r="OB12" i="28"/>
  <c r="KA109" i="28"/>
  <c r="GL13" i="28"/>
  <c r="OD13" i="28"/>
  <c r="BO10" i="28"/>
  <c r="JI10" i="28"/>
  <c r="BR4" i="28"/>
  <c r="JL4" i="28"/>
  <c r="BR9" i="28"/>
  <c r="JL9" i="28"/>
  <c r="GI9" i="28"/>
  <c r="OA9" i="28"/>
  <c r="BQ12" i="28"/>
  <c r="JK12" i="28"/>
  <c r="JJ6" i="28"/>
  <c r="BP6" i="28"/>
  <c r="GI8" i="28"/>
  <c r="OA8" i="28"/>
  <c r="GH5" i="28"/>
  <c r="NZ5" i="28"/>
  <c r="GL6" i="28"/>
  <c r="OD6" i="28"/>
  <c r="KB107" i="28"/>
  <c r="KB108" i="28"/>
  <c r="KB104" i="28"/>
  <c r="KB106" i="28" s="1"/>
  <c r="CJ104" i="28"/>
  <c r="NZ11" i="28"/>
  <c r="GH11" i="28"/>
  <c r="OC4" i="28"/>
  <c r="GK4" i="28"/>
  <c r="JH13" i="28"/>
  <c r="BN13" i="28"/>
  <c r="OF10" i="28"/>
  <c r="GN10" i="28"/>
  <c r="BR5" i="28"/>
  <c r="JL5" i="28"/>
  <c r="JK8" i="28"/>
  <c r="BQ8" i="28"/>
  <c r="JK11" i="28"/>
  <c r="BQ11" i="28"/>
  <c r="NW11" i="24" l="1"/>
  <c r="NX4" i="24"/>
  <c r="NX10" i="24" s="1"/>
  <c r="NX9" i="24"/>
  <c r="NX8" i="24"/>
  <c r="GF4" i="24"/>
  <c r="JC11" i="24"/>
  <c r="BH4" i="24"/>
  <c r="JB10" i="24"/>
  <c r="JB4" i="24"/>
  <c r="JB8" i="24" s="1"/>
  <c r="JB11" i="24" s="1"/>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X11" i="24" l="1"/>
  <c r="NY9" i="24"/>
  <c r="NY8" i="24"/>
  <c r="NY4" i="24"/>
  <c r="NY10" i="24" s="1"/>
  <c r="GG4" i="24"/>
  <c r="BG4" i="24"/>
  <c r="JA10" i="24"/>
  <c r="JA4" i="24"/>
  <c r="JA8" i="24" s="1"/>
  <c r="JA9" i="24"/>
  <c r="KC106" i="28"/>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KC109" i="28"/>
  <c r="OB11" i="28"/>
  <c r="GJ11" i="28"/>
  <c r="JI8" i="28"/>
  <c r="BO8" i="28"/>
  <c r="OE4" i="28"/>
  <c r="GM4" i="28"/>
  <c r="JF13" i="28"/>
  <c r="BL13" i="28"/>
  <c r="BO12" i="28"/>
  <c r="JI12" i="28"/>
  <c r="GJ5" i="28"/>
  <c r="OB5" i="28"/>
  <c r="BP5" i="28"/>
  <c r="JJ5" i="28"/>
  <c r="BN6" i="28"/>
  <c r="JH6" i="28"/>
  <c r="GH4" i="24" l="1"/>
  <c r="NZ4" i="24"/>
  <c r="NZ10" i="24" s="1"/>
  <c r="NZ8" i="24"/>
  <c r="NZ9" i="24"/>
  <c r="NY11" i="24"/>
  <c r="JA11" i="24"/>
  <c r="BF4" i="24"/>
  <c r="IZ10" i="24"/>
  <c r="IZ4" i="24"/>
  <c r="IZ9" i="24"/>
  <c r="IZ8" i="24"/>
  <c r="IZ11" i="24" s="1"/>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NZ11" i="24" l="1"/>
  <c r="OA9" i="24"/>
  <c r="GI4" i="24"/>
  <c r="OA4" i="24"/>
  <c r="OA10" i="24" s="1"/>
  <c r="OA8" i="24"/>
  <c r="BE4" i="24"/>
  <c r="IY10" i="24"/>
  <c r="IY4" i="24"/>
  <c r="IY9" i="24"/>
  <c r="IY8" i="24"/>
  <c r="IY11" i="24" s="1"/>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A11" i="24" l="1"/>
  <c r="OB4" i="24"/>
  <c r="OB10" i="24" s="1"/>
  <c r="OB9" i="24"/>
  <c r="GJ4" i="24"/>
  <c r="OB8" i="24"/>
  <c r="OB11" i="24" s="1"/>
  <c r="BD4" i="24"/>
  <c r="IX10" i="24"/>
  <c r="IX4" i="24"/>
  <c r="IX8" i="24" s="1"/>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4" i="24"/>
  <c r="OC9" i="24"/>
  <c r="OC10" i="24"/>
  <c r="OC11" i="24" s="1"/>
  <c r="GK4" i="24"/>
  <c r="IX11" i="24"/>
  <c r="BC4" i="24"/>
  <c r="IW9" i="24"/>
  <c r="IW10" i="24"/>
  <c r="IW4" i="24"/>
  <c r="IW8"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4" i="24"/>
  <c r="OD10" i="24" s="1"/>
  <c r="OD9" i="24"/>
  <c r="IW11" i="24"/>
  <c r="BB4" i="24"/>
  <c r="IV10" i="24"/>
  <c r="IV4" i="24"/>
  <c r="IV8" i="24" s="1"/>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OD11" i="24" l="1"/>
  <c r="GM4" i="24"/>
  <c r="OE8" i="24"/>
  <c r="OE4" i="24"/>
  <c r="OE10" i="24"/>
  <c r="OE9" i="24"/>
  <c r="IV11" i="24"/>
  <c r="BA4" i="24"/>
  <c r="IU10" i="24"/>
  <c r="IU4" i="24"/>
  <c r="IU8" i="24" s="1"/>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OE11" i="24" l="1"/>
  <c r="GN4" i="24"/>
  <c r="OF4" i="24"/>
  <c r="OF9" i="24"/>
  <c r="OF8" i="24"/>
  <c r="OF10" i="24"/>
  <c r="IU11" i="24"/>
  <c r="AZ4" i="24"/>
  <c r="IT4" i="24"/>
  <c r="IT9" i="24"/>
  <c r="IT8"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F11" i="24" l="1"/>
  <c r="IT11" i="24"/>
  <c r="OG9" i="24"/>
  <c r="GO4" i="24"/>
  <c r="OG8" i="24"/>
  <c r="OG4" i="24"/>
  <c r="OG10" i="24" s="1"/>
  <c r="AY4" i="24"/>
  <c r="IS4" i="24"/>
  <c r="IS9" i="24"/>
  <c r="IS8" i="24"/>
  <c r="IS10" i="24"/>
  <c r="KK106" i="28"/>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KK109" i="28"/>
  <c r="BF6" i="28"/>
  <c r="IZ6" i="28"/>
  <c r="BG11" i="28"/>
  <c r="JA11" i="28"/>
  <c r="GR5" i="28"/>
  <c r="OJ5" i="28"/>
  <c r="GV6" i="28"/>
  <c r="ON6" i="28"/>
  <c r="BD13" i="28"/>
  <c r="IX13" i="28"/>
  <c r="GX10" i="28"/>
  <c r="OP10" i="28"/>
  <c r="BG12" i="28"/>
  <c r="JA12" i="28"/>
  <c r="JA8" i="28"/>
  <c r="BG8" i="28"/>
  <c r="IS11" i="24" l="1"/>
  <c r="OG11" i="24"/>
  <c r="GP4" i="24"/>
  <c r="OH4" i="24"/>
  <c r="OH10" i="24" s="1"/>
  <c r="OH9" i="24"/>
  <c r="OH8" i="24"/>
  <c r="AX4" i="24"/>
  <c r="IR4" i="24"/>
  <c r="IR8" i="24" s="1"/>
  <c r="IR11" i="24" s="1"/>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OH11" i="24" l="1"/>
  <c r="GQ4" i="24"/>
  <c r="OI8" i="24"/>
  <c r="OI4" i="24"/>
  <c r="OI10" i="24" s="1"/>
  <c r="OI11" i="24" s="1"/>
  <c r="OI9" i="24"/>
  <c r="AW4" i="24"/>
  <c r="IQ4" i="24"/>
  <c r="IQ8" i="24" s="1"/>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4" i="24" l="1"/>
  <c r="OJ10" i="24" s="1"/>
  <c r="OJ8" i="24"/>
  <c r="OJ9" i="24"/>
  <c r="GR4" i="24"/>
  <c r="IQ11" i="24"/>
  <c r="AV4" i="24"/>
  <c r="IP10" i="24"/>
  <c r="IP4" i="24"/>
  <c r="IP8" i="24" s="1"/>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OK4" i="24"/>
  <c r="OK10" i="24" s="1"/>
  <c r="OJ11" i="24"/>
  <c r="IP11" i="24"/>
  <c r="AU4" i="24"/>
  <c r="IO10" i="24"/>
  <c r="IO4" i="24"/>
  <c r="IO8" i="24" s="1"/>
  <c r="IO11" i="24" s="1"/>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K11" i="24" l="1"/>
  <c r="OL8" i="24"/>
  <c r="OL4" i="24"/>
  <c r="OL10" i="24" s="1"/>
  <c r="GT4" i="24"/>
  <c r="OL9" i="24"/>
  <c r="AT4" i="24"/>
  <c r="IN10" i="24"/>
  <c r="IN4" i="24"/>
  <c r="IN8" i="24" s="1"/>
  <c r="IN11" i="24" s="1"/>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7" i="28"/>
  <c r="KQ108" i="28"/>
  <c r="KQ104" i="28"/>
  <c r="KQ106" i="28" s="1"/>
  <c r="CY104" i="28"/>
  <c r="OO11" i="28"/>
  <c r="GW11" i="28"/>
  <c r="GZ4" i="28"/>
  <c r="OR4" i="28"/>
  <c r="OM8" i="24" l="1"/>
  <c r="OM4" i="24"/>
  <c r="OM10" i="24" s="1"/>
  <c r="OM9" i="24"/>
  <c r="GU4" i="24"/>
  <c r="OL11" i="24"/>
  <c r="AS4" i="24"/>
  <c r="IM10" i="24"/>
  <c r="IM4" i="24"/>
  <c r="IM8" i="24" s="1"/>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ON4" i="24"/>
  <c r="ON10" i="24" s="1"/>
  <c r="OM11" i="24"/>
  <c r="IM11" i="24"/>
  <c r="AR4" i="24"/>
  <c r="IL10" i="24"/>
  <c r="IL4" i="24"/>
  <c r="IL9" i="24"/>
  <c r="IL8"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N11" i="24" l="1"/>
  <c r="OO4" i="24"/>
  <c r="OO10" i="24" s="1"/>
  <c r="OO9" i="24"/>
  <c r="GW4" i="24"/>
  <c r="OO8" i="24"/>
  <c r="IL11" i="24"/>
  <c r="AQ4" i="24"/>
  <c r="IK10" i="24"/>
  <c r="IK4" i="24"/>
  <c r="IK9" i="24"/>
  <c r="IK8"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IK11" i="24" l="1"/>
  <c r="OP9" i="24"/>
  <c r="GX4" i="24"/>
  <c r="OP4" i="24"/>
  <c r="OP10" i="24" s="1"/>
  <c r="OP8" i="24"/>
  <c r="OO11" i="24"/>
  <c r="AP4" i="24"/>
  <c r="IJ10" i="24"/>
  <c r="IJ4" i="24"/>
  <c r="IJ9" i="24"/>
  <c r="IJ8" i="24"/>
  <c r="IJ11" i="24" s="1"/>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P11" i="24" l="1"/>
  <c r="OQ4" i="24"/>
  <c r="OQ9" i="24"/>
  <c r="OQ10" i="24"/>
  <c r="OQ8" i="24"/>
  <c r="OQ11" i="24" s="1"/>
  <c r="GY4" i="24"/>
  <c r="AO4" i="24"/>
  <c r="II10" i="24"/>
  <c r="II4" i="24"/>
  <c r="II9" i="24"/>
  <c r="II8"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OR4" i="24"/>
  <c r="OR10" i="24" s="1"/>
  <c r="II11" i="24"/>
  <c r="AN4" i="24"/>
  <c r="IH4" i="24"/>
  <c r="IH9" i="24"/>
  <c r="IH8" i="24"/>
  <c r="IH11" i="24" s="1"/>
  <c r="IH10" i="24"/>
  <c r="KV106" i="28"/>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V109" i="28"/>
  <c r="KW108" i="28"/>
  <c r="KW104" i="28"/>
  <c r="KW107" i="28" s="1"/>
  <c r="DE104" i="28"/>
  <c r="IP8" i="28"/>
  <c r="AV8" i="28"/>
  <c r="HA4" i="24" l="1"/>
  <c r="OS4" i="24"/>
  <c r="OS10" i="24" s="1"/>
  <c r="OS9" i="24"/>
  <c r="OS8" i="24"/>
  <c r="OR11" i="24"/>
  <c r="AM4" i="24"/>
  <c r="IG4" i="24"/>
  <c r="IG9" i="24"/>
  <c r="IG8"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S11" i="24" l="1"/>
  <c r="OT8" i="24"/>
  <c r="HB4" i="24"/>
  <c r="OT4" i="24"/>
  <c r="OT10" i="24"/>
  <c r="OT9" i="24"/>
  <c r="IG11" i="24"/>
  <c r="AL4" i="24"/>
  <c r="IF4" i="24"/>
  <c r="IF9" i="24"/>
  <c r="IF8" i="24"/>
  <c r="IF11" i="24" s="1"/>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4" i="24"/>
  <c r="OU10" i="24" s="1"/>
  <c r="OU9" i="24"/>
  <c r="OT11" i="24"/>
  <c r="AK4" i="24"/>
  <c r="IE4" i="24"/>
  <c r="IE8" i="24" s="1"/>
  <c r="IE11" i="24" s="1"/>
  <c r="IE9" i="24"/>
  <c r="IE10" i="24"/>
  <c r="KY106" i="28"/>
  <c r="OZ12" i="28"/>
  <c r="HH12" i="28"/>
  <c r="IN4" i="28"/>
  <c r="AT4" i="28"/>
  <c r="OY9" i="28"/>
  <c r="HG9" i="28"/>
  <c r="AQ10" i="28"/>
  <c r="IK10" i="28"/>
  <c r="HJ13" i="28"/>
  <c r="PB13" i="28"/>
  <c r="AT9" i="28"/>
  <c r="IN9" i="28"/>
  <c r="IM11" i="28"/>
  <c r="AS11" i="28"/>
  <c r="KY109"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OU11" i="24" l="1"/>
  <c r="HD4" i="24"/>
  <c r="OV4" i="24"/>
  <c r="OV10" i="24" s="1"/>
  <c r="OV9" i="24"/>
  <c r="OV8" i="24"/>
  <c r="AJ4" i="24"/>
  <c r="ID10" i="24"/>
  <c r="ID4" i="24"/>
  <c r="ID8" i="24" s="1"/>
  <c r="ID11" i="24" s="1"/>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V11" i="24" l="1"/>
  <c r="OW9" i="24"/>
  <c r="OW4" i="24"/>
  <c r="OW10" i="24" s="1"/>
  <c r="OW8" i="24"/>
  <c r="HE4" i="24"/>
  <c r="AI4" i="24"/>
  <c r="IC10" i="24"/>
  <c r="IC4" i="24"/>
  <c r="IC8" i="24" s="1"/>
  <c r="IC11" i="24" s="1"/>
  <c r="IC9" i="24"/>
  <c r="LA106" i="28"/>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LA109" i="28"/>
  <c r="IK11" i="28"/>
  <c r="AQ11" i="28"/>
  <c r="OZ11" i="28"/>
  <c r="HH11" i="28"/>
  <c r="AP6" i="28"/>
  <c r="IJ6" i="28"/>
  <c r="OW11" i="24" l="1"/>
  <c r="OX8" i="24"/>
  <c r="OX9" i="24"/>
  <c r="HF4" i="24"/>
  <c r="OX4" i="24"/>
  <c r="OX10" i="24" s="1"/>
  <c r="AH4" i="24"/>
  <c r="IB10" i="24"/>
  <c r="IB4" i="24"/>
  <c r="IB8" i="24" s="1"/>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IB11" i="24" l="1"/>
  <c r="OY9" i="24"/>
  <c r="HG4" i="24"/>
  <c r="OY4" i="24"/>
  <c r="OY10" i="24" s="1"/>
  <c r="OY8" i="24"/>
  <c r="OX11" i="24"/>
  <c r="AG4" i="24"/>
  <c r="IA10" i="24"/>
  <c r="IA4" i="24"/>
  <c r="IA8" i="24" s="1"/>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Y11" i="24" l="1"/>
  <c r="OZ9" i="24"/>
  <c r="HH4" i="24"/>
  <c r="OZ8" i="24"/>
  <c r="OZ4" i="24"/>
  <c r="OZ10" i="24" s="1"/>
  <c r="IA11" i="24"/>
  <c r="AF4" i="24"/>
  <c r="HZ10" i="24"/>
  <c r="HZ4" i="24"/>
  <c r="HZ8" i="24" s="1"/>
  <c r="HZ9" i="24"/>
  <c r="HM12" i="28"/>
  <c r="PE12" i="28"/>
  <c r="LD106" i="28"/>
  <c r="AL10" i="28"/>
  <c r="IF10" i="28"/>
  <c r="HL9" i="28"/>
  <c r="PD9" i="28"/>
  <c r="PG13" i="28"/>
  <c r="HO13" i="28"/>
  <c r="AO9" i="28"/>
  <c r="II9" i="28"/>
  <c r="AO4" i="28"/>
  <c r="II4" i="28"/>
  <c r="PC11" i="28"/>
  <c r="HK11" i="28"/>
  <c r="HQ10" i="28"/>
  <c r="PI10" i="28"/>
  <c r="IG6" i="28"/>
  <c r="AM6" i="28"/>
  <c r="IH12" i="28"/>
  <c r="AN12" i="28"/>
  <c r="PD8" i="28"/>
  <c r="HL8" i="28"/>
  <c r="LD109" i="28"/>
  <c r="AO5" i="28"/>
  <c r="II5" i="28"/>
  <c r="IE13" i="28"/>
  <c r="AK13" i="28"/>
  <c r="PG6" i="28"/>
  <c r="HO6" i="28"/>
  <c r="HK5" i="28"/>
  <c r="PC5" i="28"/>
  <c r="AN11" i="28"/>
  <c r="IH11" i="28"/>
  <c r="LE108" i="28"/>
  <c r="LE104" i="28"/>
  <c r="LE107" i="28" s="1"/>
  <c r="DM104" i="28"/>
  <c r="IH8" i="28"/>
  <c r="AN8" i="28"/>
  <c r="HN4" i="28"/>
  <c r="PF4" i="28"/>
  <c r="OZ11" i="24" l="1"/>
  <c r="PA4" i="24"/>
  <c r="PA9" i="24"/>
  <c r="PA10" i="24"/>
  <c r="PA8" i="24"/>
  <c r="HI4" i="24"/>
  <c r="AE4" i="24"/>
  <c r="HY10" i="24"/>
  <c r="HY9" i="24"/>
  <c r="HY4" i="24"/>
  <c r="HY8" i="24" s="1"/>
  <c r="HZ11"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4" i="24"/>
  <c r="PB10" i="24" s="1"/>
  <c r="PB9" i="24"/>
  <c r="PA11" i="24"/>
  <c r="HY11" i="24"/>
  <c r="AD4" i="24"/>
  <c r="HX10" i="24"/>
  <c r="HX4" i="24"/>
  <c r="HX8" i="24" s="1"/>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B11" i="24" l="1"/>
  <c r="HX11" i="24"/>
  <c r="PC4" i="24"/>
  <c r="PC10" i="24"/>
  <c r="PC9" i="24"/>
  <c r="PC8" i="24"/>
  <c r="HK4" i="24"/>
  <c r="AC4" i="24"/>
  <c r="HW10" i="24"/>
  <c r="HW4" i="24"/>
  <c r="HW9" i="24"/>
  <c r="HW8"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4" i="24"/>
  <c r="PD10" i="24" s="1"/>
  <c r="PD9" i="24"/>
  <c r="PC11" i="24"/>
  <c r="HW11" i="24"/>
  <c r="AB4" i="24"/>
  <c r="HV4" i="24"/>
  <c r="HV8" i="24" s="1"/>
  <c r="HV11" i="24" s="1"/>
  <c r="HV9" i="24"/>
  <c r="HV10" i="24"/>
  <c r="LH106" i="28"/>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LH109" i="28"/>
  <c r="AG13" i="28"/>
  <c r="IA13" i="28"/>
  <c r="AI6" i="28"/>
  <c r="IC6" i="28"/>
  <c r="HO11" i="28"/>
  <c r="PG11" i="28"/>
  <c r="HS6" i="28"/>
  <c r="PK6" i="28"/>
  <c r="HR4" i="28"/>
  <c r="PJ4" i="28"/>
  <c r="ID11" i="28"/>
  <c r="AJ11" i="28"/>
  <c r="HM4" i="24" l="1"/>
  <c r="PE8" i="24"/>
  <c r="PE4" i="24"/>
  <c r="PE10" i="24"/>
  <c r="PE9" i="24"/>
  <c r="PD11" i="24"/>
  <c r="AA4" i="24"/>
  <c r="HU4" i="24"/>
  <c r="HU9" i="24"/>
  <c r="HU8"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HU11" i="24" l="1"/>
  <c r="PE11" i="24"/>
  <c r="PF9" i="24"/>
  <c r="HN4" i="24"/>
  <c r="PF8" i="24"/>
  <c r="PF4" i="24"/>
  <c r="PF10" i="24" s="1"/>
  <c r="Z4" i="24"/>
  <c r="HT4" i="24"/>
  <c r="HT9" i="24"/>
  <c r="HT8" i="24"/>
  <c r="HT11" i="24" s="1"/>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PF11" i="24" l="1"/>
  <c r="HO4" i="24"/>
  <c r="PG9" i="24"/>
  <c r="PG8" i="24"/>
  <c r="PG4" i="24"/>
  <c r="PG10" i="24" s="1"/>
  <c r="HS4" i="24"/>
  <c r="HS8" i="24" s="1"/>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G11" i="24" l="1"/>
  <c r="PH4" i="24"/>
  <c r="PH10" i="24" s="1"/>
  <c r="PH9" i="24"/>
  <c r="PH8" i="24"/>
  <c r="PH11" i="24" s="1"/>
  <c r="HP4" i="24"/>
  <c r="HS11" i="24"/>
  <c r="HU12" i="28"/>
  <c r="PM12" i="28"/>
  <c r="LL106" i="28"/>
  <c r="HX10" i="28"/>
  <c r="AD10" i="28"/>
  <c r="HW10" i="28" s="1"/>
  <c r="HT9" i="28"/>
  <c r="PL9" i="28"/>
  <c r="AG4" i="28"/>
  <c r="IA4" i="28"/>
  <c r="AG9" i="28"/>
  <c r="IA9" i="28"/>
  <c r="PN4" i="28"/>
  <c r="HV4" i="28"/>
  <c r="PO4" i="28" s="1"/>
  <c r="LM108" i="28"/>
  <c r="LM104" i="28"/>
  <c r="LM107" i="28" s="1"/>
  <c r="DU104" i="28"/>
  <c r="HZ8" i="28"/>
  <c r="AF8" i="28"/>
  <c r="AF11" i="28"/>
  <c r="HZ11" i="28"/>
  <c r="IA5" i="28"/>
  <c r="AG5" i="28"/>
  <c r="LL109" i="28"/>
  <c r="AE6" i="28"/>
  <c r="HY6" i="28"/>
  <c r="HS11" i="28"/>
  <c r="PK11" i="28"/>
  <c r="PL8" i="28"/>
  <c r="HT8" i="28"/>
  <c r="HS5" i="28"/>
  <c r="PK5" i="28"/>
  <c r="AF12" i="28"/>
  <c r="HZ12" i="28"/>
  <c r="PI4" i="24" l="1"/>
  <c r="PI10" i="24" s="1"/>
  <c r="PI8" i="24"/>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4" i="24" l="1"/>
  <c r="PJ10" i="24" s="1"/>
  <c r="PJ8" i="24"/>
  <c r="PJ9" i="24"/>
  <c r="PI11"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PJ11" i="24" l="1"/>
  <c r="LO106" i="28"/>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7" i="28"/>
  <c r="NK104" i="28"/>
  <c r="NK108" i="28" s="1"/>
  <c r="FS104" i="28"/>
  <c r="NK106" i="28" l="1"/>
  <c r="NK109" i="28" s="1"/>
  <c r="NL107" i="28"/>
  <c r="NL104" i="28"/>
  <c r="NL108" i="28" s="1"/>
  <c r="FT104" i="28"/>
  <c r="NL106" i="28" l="1"/>
  <c r="NL109" i="28" s="1"/>
  <c r="NM107" i="28"/>
  <c r="NM104" i="28"/>
  <c r="NM108" i="28" s="1"/>
  <c r="FU104" i="28"/>
  <c r="NM106" i="28" l="1"/>
  <c r="NM109" i="28" s="1"/>
  <c r="NN107" i="28"/>
  <c r="NN104" i="28"/>
  <c r="NN108" i="28" s="1"/>
  <c r="FV104" i="28"/>
  <c r="NN106" i="28" l="1"/>
  <c r="NN109" i="28" s="1"/>
  <c r="NO107" i="28"/>
  <c r="NO104" i="28"/>
  <c r="NO108" i="28" s="1"/>
  <c r="FW104" i="28"/>
  <c r="NO106" i="28" l="1"/>
  <c r="NO109" i="28" s="1"/>
  <c r="NP107" i="28"/>
  <c r="NP104" i="28"/>
  <c r="NP108" i="28" s="1"/>
  <c r="FX104" i="28"/>
  <c r="NP106" i="28" l="1"/>
  <c r="NP109" i="28" s="1"/>
  <c r="NQ107" i="28"/>
  <c r="NQ104" i="28"/>
  <c r="NQ108" i="28" s="1"/>
  <c r="FY104" i="28"/>
  <c r="NQ106" i="28" l="1"/>
  <c r="NR107" i="28"/>
  <c r="NR104" i="28"/>
  <c r="NR108" i="28" s="1"/>
  <c r="FZ104" i="28"/>
  <c r="NQ109" i="28"/>
  <c r="NR106" i="28" l="1"/>
  <c r="NR109" i="28" s="1"/>
  <c r="NS107" i="28"/>
  <c r="NS104" i="28"/>
  <c r="NS108" i="28" s="1"/>
  <c r="GA104" i="28"/>
  <c r="NS106" i="28" l="1"/>
  <c r="NS109" i="28" s="1"/>
  <c r="NT107" i="28"/>
  <c r="NT104" i="28"/>
  <c r="NT108" i="28" s="1"/>
  <c r="GB104" i="28"/>
  <c r="NT106" i="28" l="1"/>
  <c r="NT109" i="28" s="1"/>
  <c r="NU107" i="28"/>
  <c r="NU104" i="28"/>
  <c r="NU108" i="28" s="1"/>
  <c r="GC104" i="28"/>
  <c r="NU106" i="28" l="1"/>
  <c r="NU109" i="28" s="1"/>
  <c r="NV107" i="28"/>
  <c r="NV104" i="28"/>
  <c r="NV108" i="28" s="1"/>
  <c r="GD104" i="28"/>
  <c r="NV106" i="28" l="1"/>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P107" i="28"/>
  <c r="OP104" i="28"/>
  <c r="OP108" i="28" s="1"/>
  <c r="GX104" i="28"/>
  <c r="OO109"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PA107" i="28"/>
  <c r="PA104" i="28"/>
  <c r="PA108" i="28" s="1"/>
  <c r="HI104" i="28"/>
  <c r="OZ109"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7" i="27" l="1"/>
  <c r="V4" i="19"/>
  <c r="DS4" i="19" l="1"/>
  <c r="LL10" i="19" s="1"/>
  <c r="DR4" i="19" l="1"/>
  <c r="DT4" i="19"/>
  <c r="LL8" i="19"/>
  <c r="DY4" i="15"/>
  <c r="DZ4" i="15" s="1"/>
  <c r="EA4" i="15" s="1"/>
  <c r="EB4" i="15"/>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DY5" i="15"/>
  <c r="DZ5" i="15" s="1"/>
  <c r="EA5" i="15"/>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Y6" i="15"/>
  <c r="DZ6" i="15"/>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Y9" i="15"/>
  <c r="DZ9" i="15" s="1"/>
  <c r="EA9" i="15"/>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Y10" i="15"/>
  <c r="DZ10" i="15"/>
  <c r="EA10" i="15"/>
  <c r="EB10" i="15"/>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Y11" i="15"/>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Y12" i="15"/>
  <c r="DZ12" i="15" s="1"/>
  <c r="EA12" i="15"/>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Y13" i="15"/>
  <c r="DZ13" i="15" s="1"/>
  <c r="EA13" i="15" s="1"/>
  <c r="EB13" i="15" s="1"/>
  <c r="EC13" i="15" s="1"/>
  <c r="ED13" i="15" s="1"/>
  <c r="EE13" i="15" s="1"/>
  <c r="EF13" i="15" s="1"/>
  <c r="EG13" i="15" s="1"/>
  <c r="EH13" i="15" s="1"/>
  <c r="EI13" i="15" s="1"/>
  <c r="EJ13" i="15" s="1"/>
  <c r="EK13" i="15" s="1"/>
  <c r="EL13" i="15" s="1"/>
  <c r="EM13" i="15"/>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14" i="15"/>
  <c r="DZ14" i="15"/>
  <c r="EA14" i="15"/>
  <c r="EB14" i="15"/>
  <c r="EC14" i="15"/>
  <c r="ED14" i="15"/>
  <c r="EE14" i="15"/>
  <c r="EF14" i="15"/>
  <c r="EG14" i="15"/>
  <c r="EH14" i="15"/>
  <c r="EI14" i="15"/>
  <c r="EJ14" i="15"/>
  <c r="EK14" i="15"/>
  <c r="EL14" i="15"/>
  <c r="EM14" i="15"/>
  <c r="EN14" i="15"/>
  <c r="EO14" i="15"/>
  <c r="EP14" i="15"/>
  <c r="EQ14" i="15"/>
  <c r="ER14" i="15"/>
  <c r="ES14" i="15"/>
  <c r="ET14" i="15"/>
  <c r="EU14" i="15"/>
  <c r="EV14" i="15"/>
  <c r="EW14" i="15"/>
  <c r="EX14" i="15"/>
  <c r="EY14" i="15"/>
  <c r="EZ14" i="15"/>
  <c r="FA14" i="15"/>
  <c r="FB14" i="15"/>
  <c r="FC14" i="15"/>
  <c r="FD14" i="15"/>
  <c r="FE14" i="15"/>
  <c r="FF14" i="15"/>
  <c r="FG14" i="15"/>
  <c r="FH14" i="15"/>
  <c r="FI14" i="15"/>
  <c r="FJ14" i="15"/>
  <c r="FK14" i="15"/>
  <c r="FL14" i="15"/>
  <c r="FM14" i="15"/>
  <c r="FN14" i="15"/>
  <c r="FO14" i="15"/>
  <c r="FP14" i="15"/>
  <c r="FQ14" i="15"/>
  <c r="FR14" i="15"/>
  <c r="FS14" i="15"/>
  <c r="FT14" i="15"/>
  <c r="FU14" i="15"/>
  <c r="FV14" i="15"/>
  <c r="FW14" i="15"/>
  <c r="FX14" i="15"/>
  <c r="FY14" i="15"/>
  <c r="FZ14" i="15"/>
  <c r="GA14" i="15"/>
  <c r="GB14" i="15"/>
  <c r="GC14" i="15"/>
  <c r="GD14" i="15"/>
  <c r="GE14" i="15"/>
  <c r="GF14" i="15"/>
  <c r="GG14" i="15"/>
  <c r="GH14" i="15"/>
  <c r="GI14" i="15"/>
  <c r="GJ14" i="15"/>
  <c r="GK14" i="15"/>
  <c r="GL14" i="15"/>
  <c r="GM14" i="15"/>
  <c r="GN14" i="15"/>
  <c r="GO14" i="15"/>
  <c r="GP14" i="15"/>
  <c r="GQ14" i="15"/>
  <c r="GR14" i="15"/>
  <c r="GS14" i="15"/>
  <c r="GT14" i="15"/>
  <c r="GU14" i="15"/>
  <c r="GV14" i="15"/>
  <c r="GW14" i="15"/>
  <c r="GX14" i="15"/>
  <c r="GY14" i="15"/>
  <c r="GZ14" i="15"/>
  <c r="HA14" i="15"/>
  <c r="HB14" i="15"/>
  <c r="HC14" i="15"/>
  <c r="HD14" i="15"/>
  <c r="HE14" i="15"/>
  <c r="HF14" i="15"/>
  <c r="HG14" i="15"/>
  <c r="HH14" i="15"/>
  <c r="HI14" i="15"/>
  <c r="HJ14" i="15"/>
  <c r="HK14" i="15"/>
  <c r="HL14" i="15"/>
  <c r="HM14" i="15"/>
  <c r="HN14" i="15"/>
  <c r="HO14" i="15"/>
  <c r="HP14" i="15"/>
  <c r="HQ14" i="15"/>
  <c r="HR14" i="15"/>
  <c r="HS14"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GF15" i="15"/>
  <c r="GG15" i="15"/>
  <c r="GH15" i="15"/>
  <c r="GI15" i="15"/>
  <c r="GJ15" i="15"/>
  <c r="GK15" i="15"/>
  <c r="GL15" i="15"/>
  <c r="GM15" i="15"/>
  <c r="GN15" i="15"/>
  <c r="GO15" i="15"/>
  <c r="GP15" i="15"/>
  <c r="GQ15" i="15"/>
  <c r="GR15" i="15"/>
  <c r="GS15" i="15"/>
  <c r="GT15" i="15"/>
  <c r="GU15" i="15"/>
  <c r="GV15" i="15"/>
  <c r="GW15" i="15"/>
  <c r="GX15" i="15"/>
  <c r="GY15" i="15"/>
  <c r="GZ15" i="15"/>
  <c r="HA15" i="15"/>
  <c r="HB15" i="15"/>
  <c r="HC15" i="15"/>
  <c r="HD15" i="15"/>
  <c r="HE15" i="15"/>
  <c r="HF15" i="15"/>
  <c r="HG15" i="15"/>
  <c r="HH15" i="15"/>
  <c r="HI15" i="15"/>
  <c r="HJ15" i="15"/>
  <c r="HK15" i="15"/>
  <c r="HL15" i="15"/>
  <c r="HM15" i="15"/>
  <c r="HN15" i="15"/>
  <c r="HO15" i="15"/>
  <c r="HP15" i="15"/>
  <c r="HQ15" i="15"/>
  <c r="HR15" i="15"/>
  <c r="HS15" i="15"/>
  <c r="DY16" i="15"/>
  <c r="DZ16" i="15"/>
  <c r="EA16" i="15"/>
  <c r="EB16" i="15"/>
  <c r="EC16" i="15"/>
  <c r="ED16" i="15"/>
  <c r="EE16" i="15"/>
  <c r="EF16" i="15"/>
  <c r="EG16" i="15"/>
  <c r="EH16" i="15"/>
  <c r="EI16" i="15"/>
  <c r="EJ16" i="15"/>
  <c r="EK16" i="15"/>
  <c r="EL16" i="15"/>
  <c r="EM16" i="15"/>
  <c r="EN16" i="15"/>
  <c r="EO16" i="15"/>
  <c r="EP16" i="15"/>
  <c r="EQ16" i="15"/>
  <c r="ER16" i="15"/>
  <c r="ES16" i="15"/>
  <c r="ET16" i="15"/>
  <c r="EU16" i="15"/>
  <c r="EV16" i="15"/>
  <c r="EW16" i="15"/>
  <c r="EX16" i="15"/>
  <c r="EY16" i="15"/>
  <c r="EZ16" i="15"/>
  <c r="FA16" i="15"/>
  <c r="FB16" i="15"/>
  <c r="FC16" i="15"/>
  <c r="FD16" i="15"/>
  <c r="FE16" i="15"/>
  <c r="FF16" i="15"/>
  <c r="FG16" i="15"/>
  <c r="FH16" i="15"/>
  <c r="FI16" i="15"/>
  <c r="FJ16" i="15"/>
  <c r="FK16" i="15"/>
  <c r="FL16" i="15"/>
  <c r="FM16" i="15"/>
  <c r="FN16" i="15"/>
  <c r="FO16" i="15"/>
  <c r="FP16" i="15"/>
  <c r="FQ16" i="15"/>
  <c r="FR16" i="15"/>
  <c r="FS16" i="15"/>
  <c r="FT16" i="15"/>
  <c r="FU16" i="15"/>
  <c r="FV16" i="15"/>
  <c r="FW16" i="15"/>
  <c r="FX16" i="15"/>
  <c r="FY16" i="15"/>
  <c r="FZ16" i="15"/>
  <c r="GA16" i="15"/>
  <c r="GB16" i="15"/>
  <c r="GC16" i="15"/>
  <c r="GD16" i="15"/>
  <c r="GE16" i="15"/>
  <c r="GF16" i="15"/>
  <c r="GG16" i="15"/>
  <c r="GH16" i="15"/>
  <c r="GI16" i="15"/>
  <c r="GJ16" i="15"/>
  <c r="GK16" i="15"/>
  <c r="GL16" i="15"/>
  <c r="GM16" i="15"/>
  <c r="GN16" i="15"/>
  <c r="GO16" i="15"/>
  <c r="GP16" i="15"/>
  <c r="GQ16" i="15"/>
  <c r="GR16" i="15"/>
  <c r="GS16" i="15"/>
  <c r="GT16" i="15"/>
  <c r="GU16" i="15"/>
  <c r="GV16" i="15"/>
  <c r="GW16" i="15"/>
  <c r="GX16" i="15"/>
  <c r="GY16" i="15"/>
  <c r="GZ16" i="15"/>
  <c r="HA16" i="15"/>
  <c r="HB16" i="15"/>
  <c r="HC16" i="15"/>
  <c r="HD16" i="15"/>
  <c r="HE16" i="15"/>
  <c r="HF16" i="15"/>
  <c r="HG16" i="15"/>
  <c r="HH16" i="15"/>
  <c r="HI16" i="15"/>
  <c r="HJ16" i="15"/>
  <c r="HK16" i="15"/>
  <c r="HL16" i="15"/>
  <c r="HM16" i="15"/>
  <c r="HN16" i="15"/>
  <c r="HO16" i="15"/>
  <c r="HP16" i="15"/>
  <c r="HQ16" i="15"/>
  <c r="HR16" i="15"/>
  <c r="HS16" i="15"/>
  <c r="DY17" i="15"/>
  <c r="DZ17" i="15"/>
  <c r="EA17" i="15"/>
  <c r="EB17" i="15"/>
  <c r="EC17" i="15"/>
  <c r="ED17" i="15"/>
  <c r="EE17" i="15"/>
  <c r="EF17" i="15"/>
  <c r="EG17" i="15"/>
  <c r="EH17" i="15"/>
  <c r="EI17" i="15"/>
  <c r="EJ17" i="15"/>
  <c r="EK17" i="15"/>
  <c r="EL17" i="15"/>
  <c r="EM17" i="15"/>
  <c r="EN17" i="15"/>
  <c r="EO17" i="15"/>
  <c r="EP17" i="15"/>
  <c r="EQ17" i="15"/>
  <c r="ER17" i="15"/>
  <c r="ES17" i="15"/>
  <c r="ET17" i="15"/>
  <c r="EU17" i="15"/>
  <c r="EV17" i="15"/>
  <c r="EW17" i="15"/>
  <c r="EX17" i="15"/>
  <c r="EY17" i="15"/>
  <c r="EZ17" i="15"/>
  <c r="FA17" i="15"/>
  <c r="FB17" i="15"/>
  <c r="FC17" i="15"/>
  <c r="FD17" i="15"/>
  <c r="FE17" i="15"/>
  <c r="FF17" i="15"/>
  <c r="FG17" i="15"/>
  <c r="FH17" i="15"/>
  <c r="FI17" i="15"/>
  <c r="FJ17" i="15"/>
  <c r="FK17" i="15"/>
  <c r="FL17" i="15"/>
  <c r="FM17" i="15"/>
  <c r="FN17" i="15"/>
  <c r="FO17" i="15"/>
  <c r="FP17" i="15"/>
  <c r="FQ17" i="15"/>
  <c r="FR17" i="15"/>
  <c r="FS17" i="15"/>
  <c r="FT17" i="15"/>
  <c r="FU17" i="15"/>
  <c r="FV17" i="15"/>
  <c r="FW17" i="15"/>
  <c r="FX17" i="15"/>
  <c r="FY17" i="15"/>
  <c r="FZ17" i="15"/>
  <c r="GA17" i="15"/>
  <c r="GB17" i="15"/>
  <c r="GC17" i="15"/>
  <c r="GD17" i="15"/>
  <c r="GE17" i="15"/>
  <c r="GF17" i="15"/>
  <c r="GG17" i="15"/>
  <c r="GH17" i="15"/>
  <c r="GI17" i="15"/>
  <c r="GJ17" i="15"/>
  <c r="GK17" i="15"/>
  <c r="GL17" i="15"/>
  <c r="GM17" i="15"/>
  <c r="GN17" i="15"/>
  <c r="GO17" i="15"/>
  <c r="GP17" i="15"/>
  <c r="GQ17" i="15"/>
  <c r="GR17" i="15"/>
  <c r="GS17" i="15"/>
  <c r="GT17" i="15"/>
  <c r="GU17" i="15"/>
  <c r="GV17" i="15"/>
  <c r="GW17" i="15"/>
  <c r="GX17" i="15"/>
  <c r="GY17" i="15"/>
  <c r="GZ17" i="15"/>
  <c r="HA17" i="15"/>
  <c r="HB17" i="15"/>
  <c r="HC17" i="15"/>
  <c r="HD17" i="15"/>
  <c r="HE17" i="15"/>
  <c r="HF17" i="15"/>
  <c r="HG17" i="15"/>
  <c r="HH17" i="15"/>
  <c r="HI17" i="15"/>
  <c r="HJ17" i="15"/>
  <c r="HK17" i="15"/>
  <c r="HL17" i="15"/>
  <c r="HM17" i="15"/>
  <c r="HN17" i="15"/>
  <c r="HO17" i="15"/>
  <c r="HP17" i="15"/>
  <c r="HQ17" i="15"/>
  <c r="HR17" i="15"/>
  <c r="HS17" i="15"/>
  <c r="DY18" i="15"/>
  <c r="DZ18" i="15"/>
  <c r="EA18" i="15"/>
  <c r="EB18" i="15"/>
  <c r="EC18" i="15"/>
  <c r="ED18" i="15"/>
  <c r="EE18" i="15"/>
  <c r="EF18" i="15"/>
  <c r="EG18" i="15"/>
  <c r="EH18" i="15"/>
  <c r="EI18" i="15"/>
  <c r="EJ18" i="15"/>
  <c r="EK18" i="15"/>
  <c r="EL18" i="15"/>
  <c r="EM18" i="15"/>
  <c r="EN18" i="15"/>
  <c r="EO18" i="15"/>
  <c r="EP18" i="15"/>
  <c r="EQ18" i="15"/>
  <c r="ER18" i="15"/>
  <c r="ES18" i="15"/>
  <c r="ET18" i="15"/>
  <c r="EU18" i="15"/>
  <c r="EV18" i="15"/>
  <c r="EW18" i="15"/>
  <c r="EX18" i="15"/>
  <c r="EY18" i="15"/>
  <c r="EZ18" i="15"/>
  <c r="FA18" i="15"/>
  <c r="FB18" i="15"/>
  <c r="FC18" i="15"/>
  <c r="FD18" i="15"/>
  <c r="FE18" i="15"/>
  <c r="FF18" i="15"/>
  <c r="FG18" i="15"/>
  <c r="FH18" i="15"/>
  <c r="FI18" i="15"/>
  <c r="FJ18" i="15"/>
  <c r="FK18" i="15"/>
  <c r="FL18" i="15"/>
  <c r="FM18" i="15"/>
  <c r="FN18" i="15"/>
  <c r="FO18" i="15"/>
  <c r="FP18" i="15"/>
  <c r="FQ18" i="15"/>
  <c r="FR18" i="15"/>
  <c r="FS18" i="15"/>
  <c r="FT18" i="15"/>
  <c r="FU18" i="15"/>
  <c r="FV18" i="15"/>
  <c r="FW18" i="15"/>
  <c r="FX18" i="15"/>
  <c r="FY18" i="15"/>
  <c r="FZ18" i="15"/>
  <c r="GA18" i="15"/>
  <c r="GB18" i="15"/>
  <c r="GC18" i="15"/>
  <c r="GD18" i="15"/>
  <c r="GE18" i="15"/>
  <c r="GF18" i="15"/>
  <c r="GG18" i="15"/>
  <c r="GH18" i="15"/>
  <c r="GI18" i="15"/>
  <c r="GJ18" i="15"/>
  <c r="GK18" i="15"/>
  <c r="GL18" i="15"/>
  <c r="GM18" i="15"/>
  <c r="GN18" i="15"/>
  <c r="GO18" i="15"/>
  <c r="GP18" i="15"/>
  <c r="GQ18" i="15"/>
  <c r="GR18" i="15"/>
  <c r="GS18" i="15"/>
  <c r="GT18" i="15"/>
  <c r="GU18" i="15"/>
  <c r="GV18" i="15"/>
  <c r="GW18" i="15"/>
  <c r="GX18" i="15"/>
  <c r="GY18" i="15"/>
  <c r="GZ18" i="15"/>
  <c r="HA18" i="15"/>
  <c r="HB18" i="15"/>
  <c r="HC18" i="15"/>
  <c r="HD18" i="15"/>
  <c r="HE18" i="15"/>
  <c r="HF18" i="15"/>
  <c r="HG18" i="15"/>
  <c r="HH18" i="15"/>
  <c r="HI18" i="15"/>
  <c r="HJ18" i="15"/>
  <c r="HK18" i="15"/>
  <c r="HL18" i="15"/>
  <c r="HM18" i="15"/>
  <c r="HN18" i="15"/>
  <c r="HO18" i="15"/>
  <c r="HP18" i="15"/>
  <c r="HQ18" i="15"/>
  <c r="HR18" i="15"/>
  <c r="HS18" i="15"/>
  <c r="DY19" i="15"/>
  <c r="DZ19" i="15"/>
  <c r="EA19" i="15"/>
  <c r="EB19" i="15"/>
  <c r="EC19" i="15"/>
  <c r="ED19" i="15"/>
  <c r="EE19" i="15"/>
  <c r="EF19" i="15"/>
  <c r="EG19" i="15"/>
  <c r="EH19" i="15"/>
  <c r="EI19" i="15"/>
  <c r="EJ19" i="15"/>
  <c r="EK19" i="15"/>
  <c r="EL19" i="15"/>
  <c r="EM19" i="15"/>
  <c r="EN19" i="15"/>
  <c r="EO19" i="15"/>
  <c r="EP19" i="15"/>
  <c r="EQ19" i="15"/>
  <c r="ER19" i="15"/>
  <c r="ES19" i="15"/>
  <c r="ET19" i="15"/>
  <c r="EU19" i="15"/>
  <c r="EV19" i="15"/>
  <c r="EW19" i="15"/>
  <c r="EX19" i="15"/>
  <c r="EY19" i="15"/>
  <c r="EZ19" i="15"/>
  <c r="FA19" i="15"/>
  <c r="FB19" i="15"/>
  <c r="FC19" i="15"/>
  <c r="FD19" i="15"/>
  <c r="FE19" i="15"/>
  <c r="FF19" i="15"/>
  <c r="FG19" i="15"/>
  <c r="FH19" i="15"/>
  <c r="FI19" i="15"/>
  <c r="FJ19" i="15"/>
  <c r="FK19" i="15"/>
  <c r="FL19" i="15"/>
  <c r="FM19" i="15"/>
  <c r="FN19" i="15"/>
  <c r="FO19" i="15"/>
  <c r="FP19" i="15"/>
  <c r="FQ19" i="15"/>
  <c r="FR19" i="15"/>
  <c r="FS19" i="15"/>
  <c r="FT19" i="15"/>
  <c r="FU19" i="15"/>
  <c r="FV19" i="15"/>
  <c r="FW19" i="15"/>
  <c r="FX19" i="15"/>
  <c r="FY19" i="15"/>
  <c r="FZ19" i="15"/>
  <c r="GA19" i="15"/>
  <c r="GB19" i="15"/>
  <c r="GC19" i="15"/>
  <c r="GD19" i="15"/>
  <c r="GE19" i="15"/>
  <c r="GF19" i="15"/>
  <c r="GG19" i="15"/>
  <c r="GH19" i="15"/>
  <c r="GI19" i="15"/>
  <c r="GJ19" i="15"/>
  <c r="GK19" i="15"/>
  <c r="GL19" i="15"/>
  <c r="GM19" i="15"/>
  <c r="GN19" i="15"/>
  <c r="GO19" i="15"/>
  <c r="GP19" i="15"/>
  <c r="GQ19" i="15"/>
  <c r="GR19" i="15"/>
  <c r="GS19" i="15"/>
  <c r="GT19" i="15"/>
  <c r="GU19" i="15"/>
  <c r="GV19" i="15"/>
  <c r="GW19" i="15"/>
  <c r="GX19" i="15"/>
  <c r="GY19" i="15"/>
  <c r="GZ19" i="15"/>
  <c r="HA19" i="15"/>
  <c r="HB19" i="15"/>
  <c r="HC19" i="15"/>
  <c r="HD19" i="15"/>
  <c r="HE19" i="15"/>
  <c r="HF19" i="15"/>
  <c r="HG19" i="15"/>
  <c r="HH19" i="15"/>
  <c r="HI19" i="15"/>
  <c r="HJ19" i="15"/>
  <c r="HK19" i="15"/>
  <c r="HL19" i="15"/>
  <c r="HM19" i="15"/>
  <c r="HN19" i="15"/>
  <c r="HO19" i="15"/>
  <c r="HP19" i="15"/>
  <c r="HQ19" i="15"/>
  <c r="HR19" i="15"/>
  <c r="HS19" i="15"/>
  <c r="DY20" i="15"/>
  <c r="DZ20" i="15"/>
  <c r="EA20" i="15"/>
  <c r="EB20" i="15"/>
  <c r="EC20" i="15"/>
  <c r="ED20" i="15"/>
  <c r="EE20" i="15"/>
  <c r="EF20" i="15"/>
  <c r="EG20" i="15"/>
  <c r="EH20" i="15"/>
  <c r="EI20" i="15"/>
  <c r="EJ20" i="15"/>
  <c r="EK20" i="15"/>
  <c r="EL20" i="15"/>
  <c r="EM20" i="15"/>
  <c r="EN20" i="15"/>
  <c r="EO20" i="15"/>
  <c r="EP20" i="15"/>
  <c r="EQ20" i="15"/>
  <c r="ER20" i="15"/>
  <c r="ES20" i="15"/>
  <c r="ET20" i="15"/>
  <c r="EU20" i="15"/>
  <c r="EV20" i="15"/>
  <c r="EW20" i="15"/>
  <c r="EX20" i="15"/>
  <c r="EY20" i="15"/>
  <c r="EZ20" i="15"/>
  <c r="FA20" i="15"/>
  <c r="FB20" i="15"/>
  <c r="FC20" i="15"/>
  <c r="FD20" i="15"/>
  <c r="FE20" i="15"/>
  <c r="FF20" i="15"/>
  <c r="FG20" i="15"/>
  <c r="FH20" i="15"/>
  <c r="FI20" i="15"/>
  <c r="FJ20" i="15"/>
  <c r="FK20" i="15"/>
  <c r="FL20" i="15"/>
  <c r="FM20" i="15"/>
  <c r="FN20" i="15"/>
  <c r="FO20" i="15"/>
  <c r="FP20" i="15"/>
  <c r="FQ20" i="15"/>
  <c r="FR20" i="15"/>
  <c r="FS20" i="15"/>
  <c r="FT20" i="15"/>
  <c r="FU20" i="15"/>
  <c r="FV20" i="15"/>
  <c r="FW20" i="15"/>
  <c r="FX20" i="15"/>
  <c r="FY20" i="15"/>
  <c r="FZ20" i="15"/>
  <c r="GA20" i="15"/>
  <c r="GB20" i="15"/>
  <c r="GC20" i="15"/>
  <c r="GD20" i="15"/>
  <c r="GE20" i="15"/>
  <c r="GF20" i="15"/>
  <c r="GG20" i="15"/>
  <c r="GH20" i="15"/>
  <c r="GI20" i="15"/>
  <c r="GJ20" i="15"/>
  <c r="GK20" i="15"/>
  <c r="GL20" i="15"/>
  <c r="GM20" i="15"/>
  <c r="GN20" i="15"/>
  <c r="GO20" i="15"/>
  <c r="GP20" i="15"/>
  <c r="GQ20" i="15"/>
  <c r="GR20" i="15"/>
  <c r="GS20" i="15"/>
  <c r="GT20" i="15"/>
  <c r="GU20" i="15"/>
  <c r="GV20" i="15"/>
  <c r="GW20" i="15"/>
  <c r="GX20" i="15"/>
  <c r="GY20" i="15"/>
  <c r="GZ20" i="15"/>
  <c r="HA20" i="15"/>
  <c r="HB20" i="15"/>
  <c r="HC20" i="15"/>
  <c r="HD20" i="15"/>
  <c r="HE20" i="15"/>
  <c r="HF20" i="15"/>
  <c r="HG20" i="15"/>
  <c r="HH20" i="15"/>
  <c r="HI20" i="15"/>
  <c r="HJ20" i="15"/>
  <c r="HK20" i="15"/>
  <c r="HL20" i="15"/>
  <c r="HM20" i="15"/>
  <c r="HN20" i="15"/>
  <c r="HO20" i="15"/>
  <c r="HP20" i="15"/>
  <c r="HQ20" i="15"/>
  <c r="HR20" i="15"/>
  <c r="HS20" i="15"/>
  <c r="DY21" i="15"/>
  <c r="DZ21" i="15"/>
  <c r="EA21" i="15"/>
  <c r="EB21" i="15"/>
  <c r="EC21" i="15"/>
  <c r="ED21" i="15"/>
  <c r="EE21" i="15"/>
  <c r="EF21" i="15"/>
  <c r="EG21" i="15"/>
  <c r="EH21" i="15"/>
  <c r="EI21" i="15"/>
  <c r="EJ21" i="15"/>
  <c r="EK21" i="15"/>
  <c r="EL21" i="15"/>
  <c r="EM21" i="15"/>
  <c r="EN21" i="15"/>
  <c r="EO21" i="15"/>
  <c r="EP21" i="15"/>
  <c r="EQ21" i="15"/>
  <c r="ER21" i="15"/>
  <c r="ES21" i="15"/>
  <c r="ET21" i="15"/>
  <c r="EU21" i="15"/>
  <c r="EV21" i="15"/>
  <c r="EW21" i="15"/>
  <c r="EX21" i="15"/>
  <c r="EY21" i="15"/>
  <c r="EZ21" i="15"/>
  <c r="FA21" i="15"/>
  <c r="FB21" i="15"/>
  <c r="FC21" i="15"/>
  <c r="FD21" i="15"/>
  <c r="FE21" i="15"/>
  <c r="FF21" i="15"/>
  <c r="FG21" i="15"/>
  <c r="FH21" i="15"/>
  <c r="FI21" i="15"/>
  <c r="FJ21" i="15"/>
  <c r="FK21" i="15"/>
  <c r="FL21" i="15"/>
  <c r="FM21" i="15"/>
  <c r="FN21" i="15"/>
  <c r="FO21" i="15"/>
  <c r="FP21" i="15"/>
  <c r="FQ21" i="15"/>
  <c r="FR21" i="15"/>
  <c r="FS21" i="15"/>
  <c r="FT21" i="15"/>
  <c r="FU21" i="15"/>
  <c r="FV21" i="15"/>
  <c r="FW21" i="15"/>
  <c r="FX21" i="15"/>
  <c r="FY21" i="15"/>
  <c r="FZ21" i="15"/>
  <c r="GA21" i="15"/>
  <c r="GB21" i="15"/>
  <c r="GC21" i="15"/>
  <c r="GD21" i="15"/>
  <c r="GE21" i="15"/>
  <c r="GF21" i="15"/>
  <c r="GG21" i="15"/>
  <c r="GH21" i="15"/>
  <c r="GI21" i="15"/>
  <c r="GJ21" i="15"/>
  <c r="GK21" i="15"/>
  <c r="GL21" i="15"/>
  <c r="GM21" i="15"/>
  <c r="GN21" i="15"/>
  <c r="GO21" i="15"/>
  <c r="GP21" i="15"/>
  <c r="GQ21" i="15"/>
  <c r="GR21" i="15"/>
  <c r="GS21" i="15"/>
  <c r="GT21" i="15"/>
  <c r="GU21" i="15"/>
  <c r="GV21" i="15"/>
  <c r="GW21" i="15"/>
  <c r="GX21" i="15"/>
  <c r="GY21" i="15"/>
  <c r="GZ21" i="15"/>
  <c r="HA21" i="15"/>
  <c r="HB21" i="15"/>
  <c r="HC21" i="15"/>
  <c r="HD21" i="15"/>
  <c r="HE21" i="15"/>
  <c r="HF21" i="15"/>
  <c r="HG21" i="15"/>
  <c r="HH21" i="15"/>
  <c r="HI21" i="15"/>
  <c r="HJ21" i="15"/>
  <c r="HK21" i="15"/>
  <c r="HL21" i="15"/>
  <c r="HM21" i="15"/>
  <c r="HN21" i="15"/>
  <c r="HO21" i="15"/>
  <c r="HP21" i="15"/>
  <c r="HQ21" i="15"/>
  <c r="HR21" i="15"/>
  <c r="HS21" i="15"/>
  <c r="DY22" i="15"/>
  <c r="DZ22" i="15"/>
  <c r="EA22" i="15"/>
  <c r="EB22" i="15"/>
  <c r="EC22" i="15"/>
  <c r="ED22" i="15"/>
  <c r="EE22" i="15"/>
  <c r="EF22" i="15"/>
  <c r="EG22" i="15"/>
  <c r="EH22" i="15"/>
  <c r="EI22" i="15"/>
  <c r="EJ22" i="15"/>
  <c r="EK22" i="15"/>
  <c r="EL22" i="15"/>
  <c r="EM22" i="15"/>
  <c r="EN22" i="15"/>
  <c r="EO22" i="15"/>
  <c r="EP22" i="15"/>
  <c r="EQ22" i="15"/>
  <c r="ER22" i="15"/>
  <c r="ES22" i="15"/>
  <c r="ET22" i="15"/>
  <c r="EU22" i="15"/>
  <c r="EV22" i="15"/>
  <c r="EW22" i="15"/>
  <c r="EX22" i="15"/>
  <c r="EY22" i="15"/>
  <c r="EZ22" i="15"/>
  <c r="FA22" i="15"/>
  <c r="FB22" i="15"/>
  <c r="FC22" i="15"/>
  <c r="FD22" i="15"/>
  <c r="FE22" i="15"/>
  <c r="FF22" i="15"/>
  <c r="FG22" i="15"/>
  <c r="FH22" i="15"/>
  <c r="FI22" i="15"/>
  <c r="FJ22" i="15"/>
  <c r="FK22" i="15"/>
  <c r="FL22" i="15"/>
  <c r="FM22" i="15"/>
  <c r="FN22" i="15"/>
  <c r="FO22" i="15"/>
  <c r="FP22" i="15"/>
  <c r="FQ22" i="15"/>
  <c r="FR22" i="15"/>
  <c r="FS22" i="15"/>
  <c r="FT22" i="15"/>
  <c r="FU22" i="15"/>
  <c r="FV22" i="15"/>
  <c r="FW22" i="15"/>
  <c r="FX22" i="15"/>
  <c r="FY22" i="15"/>
  <c r="FZ22" i="15"/>
  <c r="GA22" i="15"/>
  <c r="GB22" i="15"/>
  <c r="GC22" i="15"/>
  <c r="GD22" i="15"/>
  <c r="GE22" i="15"/>
  <c r="GF22" i="15"/>
  <c r="GG22" i="15"/>
  <c r="GH22" i="15"/>
  <c r="GI22" i="15"/>
  <c r="GJ22" i="15"/>
  <c r="GK22" i="15"/>
  <c r="GL22" i="15"/>
  <c r="GM22" i="15"/>
  <c r="GN22" i="15"/>
  <c r="GO22" i="15"/>
  <c r="GP22" i="15"/>
  <c r="GQ22" i="15"/>
  <c r="GR22" i="15"/>
  <c r="GS22" i="15"/>
  <c r="GT22" i="15"/>
  <c r="GU22" i="15"/>
  <c r="GV22" i="15"/>
  <c r="GW22" i="15"/>
  <c r="GX22" i="15"/>
  <c r="GY22" i="15"/>
  <c r="GZ22" i="15"/>
  <c r="HA22" i="15"/>
  <c r="HB22" i="15"/>
  <c r="HC22" i="15"/>
  <c r="HD22" i="15"/>
  <c r="HE22" i="15"/>
  <c r="HF22" i="15"/>
  <c r="HG22" i="15"/>
  <c r="HH22" i="15"/>
  <c r="HI22" i="15"/>
  <c r="HJ22" i="15"/>
  <c r="HK22" i="15"/>
  <c r="HL22" i="15"/>
  <c r="HM22" i="15"/>
  <c r="HN22" i="15"/>
  <c r="HO22" i="15"/>
  <c r="HP22" i="15"/>
  <c r="HQ22" i="15"/>
  <c r="HR22" i="15"/>
  <c r="HS22" i="15"/>
  <c r="DY23" i="15"/>
  <c r="DZ23" i="15"/>
  <c r="EA23" i="15"/>
  <c r="EB23" i="15"/>
  <c r="EC23" i="15"/>
  <c r="ED23" i="15"/>
  <c r="EE23" i="15"/>
  <c r="EF23" i="15"/>
  <c r="EG23" i="15"/>
  <c r="EH23" i="15"/>
  <c r="EI23" i="15"/>
  <c r="EJ23" i="15"/>
  <c r="EK23" i="15"/>
  <c r="EL23" i="15"/>
  <c r="EM23" i="15"/>
  <c r="EN23" i="15"/>
  <c r="EO23" i="15"/>
  <c r="EP23" i="15"/>
  <c r="EQ23" i="15"/>
  <c r="ER23" i="15"/>
  <c r="ES23" i="15"/>
  <c r="ET23" i="15"/>
  <c r="EU23" i="15"/>
  <c r="EV23" i="15"/>
  <c r="EW23" i="15"/>
  <c r="EX23" i="15"/>
  <c r="EY23" i="15"/>
  <c r="EZ23" i="15"/>
  <c r="FA23" i="15"/>
  <c r="FB23" i="15"/>
  <c r="FC23" i="15"/>
  <c r="FD23" i="15"/>
  <c r="FE23" i="15"/>
  <c r="FF23" i="15"/>
  <c r="FG23" i="15"/>
  <c r="FH23" i="15"/>
  <c r="FI23" i="15"/>
  <c r="FJ23" i="15"/>
  <c r="FK23" i="15"/>
  <c r="FL23" i="15"/>
  <c r="FM23" i="15"/>
  <c r="FN23" i="15"/>
  <c r="FO23" i="15"/>
  <c r="FP23" i="15"/>
  <c r="FQ23" i="15"/>
  <c r="FR23" i="15"/>
  <c r="FS23" i="15"/>
  <c r="FT23" i="15"/>
  <c r="FU23" i="15"/>
  <c r="FV23" i="15"/>
  <c r="FW23" i="15"/>
  <c r="FX23" i="15"/>
  <c r="FY23" i="15"/>
  <c r="FZ23" i="15"/>
  <c r="GA23" i="15"/>
  <c r="GB23" i="15"/>
  <c r="GC23" i="15"/>
  <c r="GD23" i="15"/>
  <c r="GE23" i="15"/>
  <c r="GF23" i="15"/>
  <c r="GG23" i="15"/>
  <c r="GH23" i="15"/>
  <c r="GI23" i="15"/>
  <c r="GJ23" i="15"/>
  <c r="GK23" i="15"/>
  <c r="GL23" i="15"/>
  <c r="GM23" i="15"/>
  <c r="GN23" i="15"/>
  <c r="GO23" i="15"/>
  <c r="GP23" i="15"/>
  <c r="GQ23" i="15"/>
  <c r="GR23" i="15"/>
  <c r="GS23" i="15"/>
  <c r="GT23" i="15"/>
  <c r="GU23" i="15"/>
  <c r="GV23" i="15"/>
  <c r="GW23" i="15"/>
  <c r="GX23" i="15"/>
  <c r="GY23" i="15"/>
  <c r="GZ23" i="15"/>
  <c r="HA23" i="15"/>
  <c r="HB23" i="15"/>
  <c r="HC23" i="15"/>
  <c r="HD23" i="15"/>
  <c r="HE23" i="15"/>
  <c r="HF23" i="15"/>
  <c r="HG23" i="15"/>
  <c r="HH23" i="15"/>
  <c r="HI23" i="15"/>
  <c r="HJ23" i="15"/>
  <c r="HK23" i="15"/>
  <c r="HL23" i="15"/>
  <c r="HM23" i="15"/>
  <c r="HN23" i="15"/>
  <c r="HO23" i="15"/>
  <c r="HP23" i="15"/>
  <c r="HQ23" i="15"/>
  <c r="HR23" i="15"/>
  <c r="HS23" i="15"/>
  <c r="DY24" i="15"/>
  <c r="DZ24" i="15"/>
  <c r="EA24" i="15"/>
  <c r="EB24" i="15"/>
  <c r="EC24" i="15"/>
  <c r="ED24" i="15"/>
  <c r="EE24" i="15"/>
  <c r="EF24" i="15"/>
  <c r="EG24" i="15"/>
  <c r="EH24" i="15"/>
  <c r="EI24" i="15"/>
  <c r="EJ24" i="15"/>
  <c r="EK24" i="15"/>
  <c r="EL24" i="15"/>
  <c r="EM24" i="15"/>
  <c r="EN24" i="15"/>
  <c r="EO24" i="15"/>
  <c r="EP24" i="15"/>
  <c r="EQ24" i="15"/>
  <c r="ER24" i="15"/>
  <c r="ES24" i="15"/>
  <c r="ET24" i="15"/>
  <c r="EU24" i="15"/>
  <c r="EV24" i="15"/>
  <c r="EW24" i="15"/>
  <c r="EX24" i="15"/>
  <c r="EY24" i="15"/>
  <c r="EZ24" i="15"/>
  <c r="FA24" i="15"/>
  <c r="FB24" i="15"/>
  <c r="FC24" i="15"/>
  <c r="FD24" i="15"/>
  <c r="FE24" i="15"/>
  <c r="FF24" i="15"/>
  <c r="FG24" i="15"/>
  <c r="FH24" i="15"/>
  <c r="FI24" i="15"/>
  <c r="FJ24" i="15"/>
  <c r="FK24" i="15"/>
  <c r="FL24" i="15"/>
  <c r="FM24" i="15"/>
  <c r="FN24" i="15"/>
  <c r="FO24" i="15"/>
  <c r="FP24" i="15"/>
  <c r="FQ24" i="15"/>
  <c r="FR24" i="15"/>
  <c r="FS24" i="15"/>
  <c r="FT24" i="15"/>
  <c r="FU24" i="15"/>
  <c r="FV24" i="15"/>
  <c r="FW24" i="15"/>
  <c r="FX24" i="15"/>
  <c r="FY24" i="15"/>
  <c r="FZ24" i="15"/>
  <c r="GA24" i="15"/>
  <c r="GB24" i="15"/>
  <c r="GC24" i="15"/>
  <c r="GD24" i="15"/>
  <c r="GE24" i="15"/>
  <c r="GF24" i="15"/>
  <c r="GG24" i="15"/>
  <c r="GH24" i="15"/>
  <c r="GI24" i="15"/>
  <c r="GJ24" i="15"/>
  <c r="GK24" i="15"/>
  <c r="GL24" i="15"/>
  <c r="GM24" i="15"/>
  <c r="GN24" i="15"/>
  <c r="GO24" i="15"/>
  <c r="GP24" i="15"/>
  <c r="GQ24" i="15"/>
  <c r="GR24" i="15"/>
  <c r="GS24" i="15"/>
  <c r="GT24" i="15"/>
  <c r="GU24" i="15"/>
  <c r="GV24" i="15"/>
  <c r="GW24" i="15"/>
  <c r="GX24" i="15"/>
  <c r="GY24" i="15"/>
  <c r="GZ24" i="15"/>
  <c r="HA24" i="15"/>
  <c r="HB24" i="15"/>
  <c r="HC24" i="15"/>
  <c r="HD24" i="15"/>
  <c r="HE24" i="15"/>
  <c r="HF24" i="15"/>
  <c r="HG24" i="15"/>
  <c r="HH24" i="15"/>
  <c r="HI24" i="15"/>
  <c r="HJ24" i="15"/>
  <c r="HK24" i="15"/>
  <c r="HL24" i="15"/>
  <c r="HM24" i="15"/>
  <c r="HN24" i="15"/>
  <c r="HO24" i="15"/>
  <c r="HP24" i="15"/>
  <c r="HQ24" i="15"/>
  <c r="HR24" i="15"/>
  <c r="HS24" i="15"/>
  <c r="DY25" i="15"/>
  <c r="DZ25" i="15"/>
  <c r="EA25" i="15"/>
  <c r="EB25" i="15"/>
  <c r="EC25" i="15"/>
  <c r="ED25" i="15"/>
  <c r="EE25" i="15"/>
  <c r="EF25" i="15"/>
  <c r="EG25" i="15"/>
  <c r="EH25" i="15"/>
  <c r="EI25" i="15"/>
  <c r="EJ25" i="15"/>
  <c r="EK25" i="15"/>
  <c r="EL25" i="15"/>
  <c r="EM25" i="15"/>
  <c r="EN25" i="15"/>
  <c r="EO25" i="15"/>
  <c r="EP25" i="15"/>
  <c r="EQ25" i="15"/>
  <c r="ER25" i="15"/>
  <c r="ES25" i="15"/>
  <c r="ET25" i="15"/>
  <c r="EU25" i="15"/>
  <c r="EV25" i="15"/>
  <c r="EW25" i="15"/>
  <c r="EX25" i="15"/>
  <c r="EY25" i="15"/>
  <c r="EZ25" i="15"/>
  <c r="FA25" i="15"/>
  <c r="FB25" i="15"/>
  <c r="FC25" i="15"/>
  <c r="FD25" i="15"/>
  <c r="FE25" i="15"/>
  <c r="FF25" i="15"/>
  <c r="FG25" i="15"/>
  <c r="FH25" i="15"/>
  <c r="FI25" i="15"/>
  <c r="FJ25" i="15"/>
  <c r="FK25" i="15"/>
  <c r="FL25" i="15"/>
  <c r="FM25" i="15"/>
  <c r="FN25" i="15"/>
  <c r="FO25" i="15"/>
  <c r="FP25" i="15"/>
  <c r="FQ25" i="15"/>
  <c r="FR25" i="15"/>
  <c r="FS25" i="15"/>
  <c r="FT25" i="15"/>
  <c r="FU25" i="15"/>
  <c r="FV25" i="15"/>
  <c r="FW25" i="15"/>
  <c r="FX25" i="15"/>
  <c r="FY25" i="15"/>
  <c r="FZ25" i="15"/>
  <c r="GA25" i="15"/>
  <c r="GB25" i="15"/>
  <c r="GC25" i="15"/>
  <c r="GD25" i="15"/>
  <c r="GE25" i="15"/>
  <c r="GF25" i="15"/>
  <c r="GG25" i="15"/>
  <c r="GH25" i="15"/>
  <c r="GI25" i="15"/>
  <c r="GJ25" i="15"/>
  <c r="GK25" i="15"/>
  <c r="GL25" i="15"/>
  <c r="GM25" i="15"/>
  <c r="GN25" i="15"/>
  <c r="GO25" i="15"/>
  <c r="GP25" i="15"/>
  <c r="GQ25" i="15"/>
  <c r="GR25" i="15"/>
  <c r="GS25" i="15"/>
  <c r="GT25" i="15"/>
  <c r="GU25" i="15"/>
  <c r="GV25" i="15"/>
  <c r="GW25" i="15"/>
  <c r="GX25" i="15"/>
  <c r="GY25" i="15"/>
  <c r="GZ25" i="15"/>
  <c r="HA25" i="15"/>
  <c r="HB25" i="15"/>
  <c r="HC25" i="15"/>
  <c r="HD25" i="15"/>
  <c r="HE25" i="15"/>
  <c r="HF25" i="15"/>
  <c r="HG25" i="15"/>
  <c r="HH25" i="15"/>
  <c r="HI25" i="15"/>
  <c r="HJ25" i="15"/>
  <c r="HK25" i="15"/>
  <c r="HL25" i="15"/>
  <c r="HM25" i="15"/>
  <c r="HN25" i="15"/>
  <c r="HO25" i="15"/>
  <c r="HP25" i="15"/>
  <c r="HQ25" i="15"/>
  <c r="HR25" i="15"/>
  <c r="HS25" i="15"/>
  <c r="DY26" i="15"/>
  <c r="DZ26" i="15"/>
  <c r="EA26" i="15"/>
  <c r="EB26" i="15"/>
  <c r="EC26" i="15"/>
  <c r="ED26" i="15"/>
  <c r="EE26" i="15"/>
  <c r="EF26" i="15"/>
  <c r="EG26" i="15"/>
  <c r="EH26" i="15"/>
  <c r="EI26" i="15"/>
  <c r="EJ26" i="15"/>
  <c r="EK26" i="15"/>
  <c r="EL26" i="15"/>
  <c r="EM26" i="15"/>
  <c r="EN26" i="15"/>
  <c r="EO26" i="15"/>
  <c r="EP26" i="15"/>
  <c r="EQ26" i="15"/>
  <c r="ER26" i="15"/>
  <c r="ES26" i="15"/>
  <c r="ET26" i="15"/>
  <c r="EU26" i="15"/>
  <c r="EV26" i="15"/>
  <c r="EW26" i="15"/>
  <c r="EX26" i="15"/>
  <c r="EY26" i="15"/>
  <c r="EZ26" i="15"/>
  <c r="FA26" i="15"/>
  <c r="FB26" i="15"/>
  <c r="FC26" i="15"/>
  <c r="FD26" i="15"/>
  <c r="FE26" i="15"/>
  <c r="FF26" i="15"/>
  <c r="FG26" i="15"/>
  <c r="FH26" i="15"/>
  <c r="FI26" i="15"/>
  <c r="FJ26" i="15"/>
  <c r="FK26" i="15"/>
  <c r="FL26" i="15"/>
  <c r="FM26" i="15"/>
  <c r="FN26" i="15"/>
  <c r="FO26" i="15"/>
  <c r="FP26" i="15"/>
  <c r="FQ26" i="15"/>
  <c r="FR26" i="15"/>
  <c r="FS26" i="15"/>
  <c r="FT26" i="15"/>
  <c r="FU26" i="15"/>
  <c r="FV26" i="15"/>
  <c r="FW26" i="15"/>
  <c r="FX26" i="15"/>
  <c r="FY26" i="15"/>
  <c r="FZ26" i="15"/>
  <c r="GA26" i="15"/>
  <c r="GB26" i="15"/>
  <c r="GC26" i="15"/>
  <c r="GD26" i="15"/>
  <c r="GE26" i="15"/>
  <c r="GF26" i="15"/>
  <c r="GG26" i="15"/>
  <c r="GH26" i="15"/>
  <c r="GI26" i="15"/>
  <c r="GJ26" i="15"/>
  <c r="GK26" i="15"/>
  <c r="GL26" i="15"/>
  <c r="GM26" i="15"/>
  <c r="GN26" i="15"/>
  <c r="GO26" i="15"/>
  <c r="GP26" i="15"/>
  <c r="GQ26" i="15"/>
  <c r="GR26" i="15"/>
  <c r="GS26" i="15"/>
  <c r="GT26" i="15"/>
  <c r="GU26" i="15"/>
  <c r="GV26" i="15"/>
  <c r="GW26" i="15"/>
  <c r="GX26" i="15"/>
  <c r="GY26" i="15"/>
  <c r="GZ26" i="15"/>
  <c r="HA26" i="15"/>
  <c r="HB26" i="15"/>
  <c r="HC26" i="15"/>
  <c r="HD26" i="15"/>
  <c r="HE26" i="15"/>
  <c r="HF26" i="15"/>
  <c r="HG26" i="15"/>
  <c r="HH26" i="15"/>
  <c r="HI26" i="15"/>
  <c r="HJ26" i="15"/>
  <c r="HK26" i="15"/>
  <c r="HL26" i="15"/>
  <c r="HM26" i="15"/>
  <c r="HN26" i="15"/>
  <c r="HO26" i="15"/>
  <c r="HP26" i="15"/>
  <c r="HQ26" i="15"/>
  <c r="HR26" i="15"/>
  <c r="HS26" i="15"/>
  <c r="DY27" i="15"/>
  <c r="DZ27" i="15"/>
  <c r="EA27" i="15"/>
  <c r="EB27" i="15"/>
  <c r="EC27" i="15"/>
  <c r="ED27" i="15"/>
  <c r="EE27" i="15"/>
  <c r="EF27" i="15"/>
  <c r="EG27" i="15"/>
  <c r="EH27" i="15"/>
  <c r="EI27" i="15"/>
  <c r="EJ27" i="15"/>
  <c r="EK27" i="15"/>
  <c r="EL27" i="15"/>
  <c r="EM27" i="15"/>
  <c r="EN27" i="15"/>
  <c r="EO27" i="15"/>
  <c r="EP27" i="15"/>
  <c r="EQ27" i="15"/>
  <c r="ER27" i="15"/>
  <c r="ES27" i="15"/>
  <c r="ET27" i="15"/>
  <c r="EU27" i="15"/>
  <c r="EV27" i="15"/>
  <c r="EW27" i="15"/>
  <c r="EX27" i="15"/>
  <c r="EY27" i="15"/>
  <c r="EZ27" i="15"/>
  <c r="FA27" i="15"/>
  <c r="FB27" i="15"/>
  <c r="FC27" i="15"/>
  <c r="FD27" i="15"/>
  <c r="FE27" i="15"/>
  <c r="FF27" i="15"/>
  <c r="FG27" i="15"/>
  <c r="FH27" i="15"/>
  <c r="FI27" i="15"/>
  <c r="FJ27" i="15"/>
  <c r="FK27" i="15"/>
  <c r="FL27" i="15"/>
  <c r="FM27" i="15"/>
  <c r="FN27" i="15"/>
  <c r="FO27" i="15"/>
  <c r="FP27" i="15"/>
  <c r="FQ27" i="15"/>
  <c r="FR27" i="15"/>
  <c r="FS27" i="15"/>
  <c r="FT27" i="15"/>
  <c r="FU27" i="15"/>
  <c r="FV27" i="15"/>
  <c r="FW27" i="15"/>
  <c r="FX27" i="15"/>
  <c r="FY27" i="15"/>
  <c r="FZ27" i="15"/>
  <c r="GA27" i="15"/>
  <c r="GB27" i="15"/>
  <c r="GC27" i="15"/>
  <c r="GD27" i="15"/>
  <c r="GE27" i="15"/>
  <c r="GF27" i="15"/>
  <c r="GG27" i="15"/>
  <c r="GH27" i="15"/>
  <c r="GI27" i="15"/>
  <c r="GJ27" i="15"/>
  <c r="GK27" i="15"/>
  <c r="GL27" i="15"/>
  <c r="GM27" i="15"/>
  <c r="GN27" i="15"/>
  <c r="GO27" i="15"/>
  <c r="GP27" i="15"/>
  <c r="GQ27" i="15"/>
  <c r="GR27" i="15"/>
  <c r="GS27" i="15"/>
  <c r="GT27" i="15"/>
  <c r="GU27" i="15"/>
  <c r="GV27" i="15"/>
  <c r="GW27" i="15"/>
  <c r="GX27" i="15"/>
  <c r="GY27" i="15"/>
  <c r="GZ27" i="15"/>
  <c r="HA27" i="15"/>
  <c r="HB27" i="15"/>
  <c r="HC27" i="15"/>
  <c r="HD27" i="15"/>
  <c r="HE27" i="15"/>
  <c r="HF27" i="15"/>
  <c r="HG27" i="15"/>
  <c r="HH27" i="15"/>
  <c r="HI27" i="15"/>
  <c r="HJ27" i="15"/>
  <c r="HK27" i="15"/>
  <c r="HL27" i="15"/>
  <c r="HM27" i="15"/>
  <c r="HN27" i="15"/>
  <c r="HO27" i="15"/>
  <c r="HP27" i="15"/>
  <c r="HQ27" i="15"/>
  <c r="HR27" i="15"/>
  <c r="HS27" i="15"/>
  <c r="DY28" i="15"/>
  <c r="DZ28" i="15"/>
  <c r="EA28" i="15"/>
  <c r="EB28" i="15"/>
  <c r="EC28" i="15"/>
  <c r="ED28" i="15"/>
  <c r="EE28" i="15"/>
  <c r="EF28" i="15"/>
  <c r="EG28" i="15"/>
  <c r="EH28" i="15"/>
  <c r="EI28" i="15"/>
  <c r="EJ28" i="15"/>
  <c r="EK28" i="15"/>
  <c r="EL28" i="15"/>
  <c r="EM28" i="15"/>
  <c r="EN28" i="15"/>
  <c r="EO28" i="15"/>
  <c r="EP28" i="15"/>
  <c r="EQ28" i="15"/>
  <c r="ER28" i="15"/>
  <c r="ES28" i="15"/>
  <c r="ET28" i="15"/>
  <c r="EU28" i="15"/>
  <c r="EV28" i="15"/>
  <c r="EW28" i="15"/>
  <c r="EX28" i="15"/>
  <c r="EY28" i="15"/>
  <c r="EZ28" i="15"/>
  <c r="FA28" i="15"/>
  <c r="FB28" i="15"/>
  <c r="FC28" i="15"/>
  <c r="FD28" i="15"/>
  <c r="FE28" i="15"/>
  <c r="FF28" i="15"/>
  <c r="FG28" i="15"/>
  <c r="FH28" i="15"/>
  <c r="FI28" i="15"/>
  <c r="FJ28" i="15"/>
  <c r="FK28" i="15"/>
  <c r="FL28" i="15"/>
  <c r="FM28" i="15"/>
  <c r="FN28" i="15"/>
  <c r="FO28" i="15"/>
  <c r="FP28" i="15"/>
  <c r="FQ28" i="15"/>
  <c r="FR28" i="15"/>
  <c r="FS28" i="15"/>
  <c r="FT28" i="15"/>
  <c r="FU28" i="15"/>
  <c r="FV28" i="15"/>
  <c r="FW28" i="15"/>
  <c r="FX28" i="15"/>
  <c r="FY28" i="15"/>
  <c r="FZ28" i="15"/>
  <c r="GA28" i="15"/>
  <c r="GB28" i="15"/>
  <c r="GC28" i="15"/>
  <c r="GD28" i="15"/>
  <c r="GE28" i="15"/>
  <c r="GF28" i="15"/>
  <c r="GG28" i="15"/>
  <c r="GH28" i="15"/>
  <c r="GI28" i="15"/>
  <c r="GJ28" i="15"/>
  <c r="GK28" i="15"/>
  <c r="GL28" i="15"/>
  <c r="GM28" i="15"/>
  <c r="GN28" i="15"/>
  <c r="GO28" i="15"/>
  <c r="GP28" i="15"/>
  <c r="GQ28" i="15"/>
  <c r="GR28" i="15"/>
  <c r="GS28" i="15"/>
  <c r="GT28" i="15"/>
  <c r="GU28" i="15"/>
  <c r="GV28" i="15"/>
  <c r="GW28" i="15"/>
  <c r="GX28" i="15"/>
  <c r="GY28" i="15"/>
  <c r="GZ28" i="15"/>
  <c r="HA28" i="15"/>
  <c r="HB28" i="15"/>
  <c r="HC28" i="15"/>
  <c r="HD28" i="15"/>
  <c r="HE28" i="15"/>
  <c r="HF28" i="15"/>
  <c r="HG28" i="15"/>
  <c r="HH28" i="15"/>
  <c r="HI28" i="15"/>
  <c r="HJ28" i="15"/>
  <c r="HK28" i="15"/>
  <c r="HL28" i="15"/>
  <c r="HM28" i="15"/>
  <c r="HN28" i="15"/>
  <c r="HO28" i="15"/>
  <c r="HP28" i="15"/>
  <c r="HQ28" i="15"/>
  <c r="HR28" i="15"/>
  <c r="HS28" i="15"/>
  <c r="DY29" i="15"/>
  <c r="DZ29" i="15"/>
  <c r="EA29" i="15"/>
  <c r="EB29" i="15"/>
  <c r="EC29" i="15"/>
  <c r="ED29" i="15"/>
  <c r="EE29" i="15"/>
  <c r="EF29" i="15"/>
  <c r="EG29" i="15"/>
  <c r="EH29" i="15"/>
  <c r="EI29" i="15"/>
  <c r="EJ29" i="15"/>
  <c r="EK29" i="15"/>
  <c r="EL29" i="15"/>
  <c r="EM29" i="15"/>
  <c r="EN29" i="15"/>
  <c r="EO29" i="15"/>
  <c r="EP29" i="15"/>
  <c r="EQ29" i="15"/>
  <c r="ER29" i="15"/>
  <c r="ES29" i="15"/>
  <c r="ET29" i="15"/>
  <c r="EU29" i="15"/>
  <c r="EV29" i="15"/>
  <c r="EW29" i="15"/>
  <c r="EX29" i="15"/>
  <c r="EY29" i="15"/>
  <c r="EZ29" i="15"/>
  <c r="FA29" i="15"/>
  <c r="FB29" i="15"/>
  <c r="FC29" i="15"/>
  <c r="FD29" i="15"/>
  <c r="FE29" i="15"/>
  <c r="FF29" i="15"/>
  <c r="FG29" i="15"/>
  <c r="FH29" i="15"/>
  <c r="FI29" i="15"/>
  <c r="FJ29" i="15"/>
  <c r="FK29" i="15"/>
  <c r="FL29" i="15"/>
  <c r="FM29" i="15"/>
  <c r="FN29" i="15"/>
  <c r="FO29" i="15"/>
  <c r="FP29" i="15"/>
  <c r="FQ29" i="15"/>
  <c r="FR29" i="15"/>
  <c r="FS29" i="15"/>
  <c r="FT29" i="15"/>
  <c r="FU29" i="15"/>
  <c r="FV29" i="15"/>
  <c r="FW29" i="15"/>
  <c r="FX29" i="15"/>
  <c r="FY29" i="15"/>
  <c r="FZ29" i="15"/>
  <c r="GA29" i="15"/>
  <c r="GB29" i="15"/>
  <c r="GC29" i="15"/>
  <c r="GD29" i="15"/>
  <c r="GE29" i="15"/>
  <c r="GF29" i="15"/>
  <c r="GG29" i="15"/>
  <c r="GH29" i="15"/>
  <c r="GI29" i="15"/>
  <c r="GJ29" i="15"/>
  <c r="GK29" i="15"/>
  <c r="GL29" i="15"/>
  <c r="GM29" i="15"/>
  <c r="GN29" i="15"/>
  <c r="GO29" i="15"/>
  <c r="GP29" i="15"/>
  <c r="GQ29" i="15"/>
  <c r="GR29" i="15"/>
  <c r="GS29" i="15"/>
  <c r="GT29" i="15"/>
  <c r="GU29" i="15"/>
  <c r="GV29" i="15"/>
  <c r="GW29" i="15"/>
  <c r="GX29" i="15"/>
  <c r="GY29" i="15"/>
  <c r="GZ29" i="15"/>
  <c r="HA29" i="15"/>
  <c r="HB29" i="15"/>
  <c r="HC29" i="15"/>
  <c r="HD29" i="15"/>
  <c r="HE29" i="15"/>
  <c r="HF29" i="15"/>
  <c r="HG29" i="15"/>
  <c r="HH29" i="15"/>
  <c r="HI29" i="15"/>
  <c r="HJ29" i="15"/>
  <c r="HK29" i="15"/>
  <c r="HL29" i="15"/>
  <c r="HM29" i="15"/>
  <c r="HN29" i="15"/>
  <c r="HO29" i="15"/>
  <c r="HP29" i="15"/>
  <c r="HQ29" i="15"/>
  <c r="HR29" i="15"/>
  <c r="HS29" i="15"/>
  <c r="DY30" i="15"/>
  <c r="DZ30" i="15"/>
  <c r="EA30" i="15"/>
  <c r="EB30" i="15"/>
  <c r="EC30" i="15"/>
  <c r="ED30" i="15"/>
  <c r="EE30" i="15"/>
  <c r="EF30" i="15"/>
  <c r="EG30" i="15"/>
  <c r="EH30" i="15"/>
  <c r="EI30" i="15"/>
  <c r="EJ30" i="15"/>
  <c r="EK30" i="15"/>
  <c r="EL30" i="15"/>
  <c r="EM30" i="15"/>
  <c r="EN30" i="15"/>
  <c r="EO30" i="15"/>
  <c r="EP30" i="15"/>
  <c r="EQ30" i="15"/>
  <c r="ER30" i="15"/>
  <c r="ES30" i="15"/>
  <c r="ET30" i="15"/>
  <c r="EU30" i="15"/>
  <c r="EV30" i="15"/>
  <c r="EW30" i="15"/>
  <c r="EX30" i="15"/>
  <c r="EY30" i="15"/>
  <c r="EZ30" i="15"/>
  <c r="FA30" i="15"/>
  <c r="FB30" i="15"/>
  <c r="FC30" i="15"/>
  <c r="FD30" i="15"/>
  <c r="FE30" i="15"/>
  <c r="FF30" i="15"/>
  <c r="FG30" i="15"/>
  <c r="FH30" i="15"/>
  <c r="FI30" i="15"/>
  <c r="FJ30" i="15"/>
  <c r="FK30" i="15"/>
  <c r="FL30" i="15"/>
  <c r="FM30" i="15"/>
  <c r="FN30" i="15"/>
  <c r="FO30" i="15"/>
  <c r="FP30" i="15"/>
  <c r="FQ30" i="15"/>
  <c r="FR30" i="15"/>
  <c r="FS30" i="15"/>
  <c r="FT30" i="15"/>
  <c r="FU30" i="15"/>
  <c r="FV30" i="15"/>
  <c r="FW30" i="15"/>
  <c r="FX30" i="15"/>
  <c r="FY30" i="15"/>
  <c r="FZ30" i="15"/>
  <c r="GA30" i="15"/>
  <c r="GB30" i="15"/>
  <c r="GC30" i="15"/>
  <c r="GD30" i="15"/>
  <c r="GE30" i="15"/>
  <c r="GF30" i="15"/>
  <c r="GG30" i="15"/>
  <c r="GH30" i="15"/>
  <c r="GI30" i="15"/>
  <c r="GJ30" i="15"/>
  <c r="GK30" i="15"/>
  <c r="GL30" i="15"/>
  <c r="GM30" i="15"/>
  <c r="GN30" i="15"/>
  <c r="GO30" i="15"/>
  <c r="GP30" i="15"/>
  <c r="GQ30" i="15"/>
  <c r="GR30" i="15"/>
  <c r="GS30" i="15"/>
  <c r="GT30" i="15"/>
  <c r="GU30" i="15"/>
  <c r="GV30" i="15"/>
  <c r="GW30" i="15"/>
  <c r="GX30" i="15"/>
  <c r="GY30" i="15"/>
  <c r="GZ30" i="15"/>
  <c r="HA30" i="15"/>
  <c r="HB30" i="15"/>
  <c r="HC30" i="15"/>
  <c r="HD30" i="15"/>
  <c r="HE30" i="15"/>
  <c r="HF30" i="15"/>
  <c r="HG30" i="15"/>
  <c r="HH30" i="15"/>
  <c r="HI30" i="15"/>
  <c r="HJ30" i="15"/>
  <c r="HK30" i="15"/>
  <c r="HL30" i="15"/>
  <c r="HM30" i="15"/>
  <c r="HN30" i="15"/>
  <c r="HO30" i="15"/>
  <c r="HP30" i="15"/>
  <c r="HQ30" i="15"/>
  <c r="HR30" i="15"/>
  <c r="HS30" i="15"/>
  <c r="DY31" i="15"/>
  <c r="DZ31" i="15"/>
  <c r="EA31" i="15"/>
  <c r="EB31" i="15"/>
  <c r="EC31" i="15"/>
  <c r="ED31" i="15"/>
  <c r="EE31" i="15"/>
  <c r="EF31" i="15"/>
  <c r="EG31" i="15"/>
  <c r="EH31" i="15"/>
  <c r="EI31" i="15"/>
  <c r="EJ31" i="15"/>
  <c r="EK31" i="15"/>
  <c r="EL31" i="15"/>
  <c r="EM31" i="15"/>
  <c r="EN31" i="15"/>
  <c r="EO31" i="15"/>
  <c r="EP31" i="15"/>
  <c r="EQ31" i="15"/>
  <c r="ER31" i="15"/>
  <c r="ES31" i="15"/>
  <c r="ET31" i="15"/>
  <c r="EU31" i="15"/>
  <c r="EV31" i="15"/>
  <c r="EW31" i="15"/>
  <c r="EX31" i="15"/>
  <c r="EY31" i="15"/>
  <c r="EZ31" i="15"/>
  <c r="FA31" i="15"/>
  <c r="FB31" i="15"/>
  <c r="FC31" i="15"/>
  <c r="FD31" i="15"/>
  <c r="FE31" i="15"/>
  <c r="FF31" i="15"/>
  <c r="FG31" i="15"/>
  <c r="FH31" i="15"/>
  <c r="FI31" i="15"/>
  <c r="FJ31" i="15"/>
  <c r="FK31" i="15"/>
  <c r="FL31" i="15"/>
  <c r="FM31" i="15"/>
  <c r="FN31" i="15"/>
  <c r="FO31" i="15"/>
  <c r="FP31" i="15"/>
  <c r="FQ31" i="15"/>
  <c r="FR31" i="15"/>
  <c r="FS31" i="15"/>
  <c r="FT31" i="15"/>
  <c r="FU31" i="15"/>
  <c r="FV31" i="15"/>
  <c r="FW31" i="15"/>
  <c r="FX31" i="15"/>
  <c r="FY31" i="15"/>
  <c r="FZ31" i="15"/>
  <c r="GA31" i="15"/>
  <c r="GB31" i="15"/>
  <c r="GC31" i="15"/>
  <c r="GD31" i="15"/>
  <c r="GE31" i="15"/>
  <c r="GF31" i="15"/>
  <c r="GG31" i="15"/>
  <c r="GH31" i="15"/>
  <c r="GI31" i="15"/>
  <c r="GJ31" i="15"/>
  <c r="GK31" i="15"/>
  <c r="GL31" i="15"/>
  <c r="GM31" i="15"/>
  <c r="GN31" i="15"/>
  <c r="GO31" i="15"/>
  <c r="GP31" i="15"/>
  <c r="GQ31" i="15"/>
  <c r="GR31" i="15"/>
  <c r="GS31" i="15"/>
  <c r="GT31" i="15"/>
  <c r="GU31" i="15"/>
  <c r="GV31" i="15"/>
  <c r="GW31" i="15"/>
  <c r="GX31" i="15"/>
  <c r="GY31" i="15"/>
  <c r="GZ31" i="15"/>
  <c r="HA31" i="15"/>
  <c r="HB31" i="15"/>
  <c r="HC31" i="15"/>
  <c r="HD31" i="15"/>
  <c r="HE31" i="15"/>
  <c r="HF31" i="15"/>
  <c r="HG31" i="15"/>
  <c r="HH31" i="15"/>
  <c r="HI31" i="15"/>
  <c r="HJ31" i="15"/>
  <c r="HK31" i="15"/>
  <c r="HL31" i="15"/>
  <c r="HM31" i="15"/>
  <c r="HN31" i="15"/>
  <c r="HO31" i="15"/>
  <c r="HP31" i="15"/>
  <c r="HQ31" i="15"/>
  <c r="HR31" i="15"/>
  <c r="HS31" i="15"/>
  <c r="DY32" i="15"/>
  <c r="DZ32" i="15"/>
  <c r="EA32" i="15"/>
  <c r="EB32" i="15"/>
  <c r="EC32" i="15"/>
  <c r="ED32" i="15"/>
  <c r="EE32" i="15"/>
  <c r="EF32" i="15"/>
  <c r="EG32" i="15"/>
  <c r="EH32" i="15"/>
  <c r="EI32" i="15"/>
  <c r="EJ32" i="15"/>
  <c r="EK32" i="15"/>
  <c r="EL32" i="15"/>
  <c r="EM32" i="15"/>
  <c r="EN32" i="15"/>
  <c r="EO32" i="15"/>
  <c r="EP32" i="15"/>
  <c r="EQ32" i="15"/>
  <c r="ER32" i="15"/>
  <c r="ES32" i="15"/>
  <c r="ET32" i="15"/>
  <c r="EU32" i="15"/>
  <c r="EV32" i="15"/>
  <c r="EW32" i="15"/>
  <c r="EX32" i="15"/>
  <c r="EY32" i="15"/>
  <c r="EZ32" i="15"/>
  <c r="FA32" i="15"/>
  <c r="FB32" i="15"/>
  <c r="FC32" i="15"/>
  <c r="FD32" i="15"/>
  <c r="FE32" i="15"/>
  <c r="FF32" i="15"/>
  <c r="FG32" i="15"/>
  <c r="FH32" i="15"/>
  <c r="FI32" i="15"/>
  <c r="FJ32" i="15"/>
  <c r="FK32" i="15"/>
  <c r="FL32" i="15"/>
  <c r="FM32" i="15"/>
  <c r="FN32" i="15"/>
  <c r="FO32" i="15"/>
  <c r="FP32" i="15"/>
  <c r="FQ32" i="15"/>
  <c r="FR32" i="15"/>
  <c r="FS32" i="15"/>
  <c r="FT32" i="15"/>
  <c r="FU32" i="15"/>
  <c r="FV32" i="15"/>
  <c r="FW32" i="15"/>
  <c r="FX32" i="15"/>
  <c r="FY32" i="15"/>
  <c r="FZ32" i="15"/>
  <c r="GA32" i="15"/>
  <c r="GB32" i="15"/>
  <c r="GC32" i="15"/>
  <c r="GD32" i="15"/>
  <c r="GE32" i="15"/>
  <c r="GF32" i="15"/>
  <c r="GG32" i="15"/>
  <c r="GH32" i="15"/>
  <c r="GI32" i="15"/>
  <c r="GJ32" i="15"/>
  <c r="GK32" i="15"/>
  <c r="GL32" i="15"/>
  <c r="GM32" i="15"/>
  <c r="GN32" i="15"/>
  <c r="GO32" i="15"/>
  <c r="GP32" i="15"/>
  <c r="GQ32" i="15"/>
  <c r="GR32" i="15"/>
  <c r="GS32" i="15"/>
  <c r="GT32" i="15"/>
  <c r="GU32" i="15"/>
  <c r="GV32" i="15"/>
  <c r="GW32" i="15"/>
  <c r="GX32" i="15"/>
  <c r="GY32" i="15"/>
  <c r="GZ32" i="15"/>
  <c r="HA32" i="15"/>
  <c r="HB32" i="15"/>
  <c r="HC32" i="15"/>
  <c r="HD32" i="15"/>
  <c r="HE32" i="15"/>
  <c r="HF32" i="15"/>
  <c r="HG32" i="15"/>
  <c r="HH32" i="15"/>
  <c r="HI32" i="15"/>
  <c r="HJ32" i="15"/>
  <c r="HK32" i="15"/>
  <c r="HL32" i="15"/>
  <c r="HM32" i="15"/>
  <c r="HN32" i="15"/>
  <c r="HO32" i="15"/>
  <c r="HP32" i="15"/>
  <c r="HQ32" i="15"/>
  <c r="HR32" i="15"/>
  <c r="HS32" i="15"/>
  <c r="DY33" i="15"/>
  <c r="DZ33" i="15"/>
  <c r="EA33" i="15"/>
  <c r="EB33" i="15"/>
  <c r="EC33" i="15"/>
  <c r="ED33" i="15"/>
  <c r="EE33" i="15"/>
  <c r="EF33" i="15"/>
  <c r="EG33" i="15"/>
  <c r="EH33" i="15"/>
  <c r="EI33" i="15"/>
  <c r="EJ33" i="15"/>
  <c r="EK33" i="15"/>
  <c r="EL33" i="15"/>
  <c r="EM33" i="15"/>
  <c r="EN33" i="15"/>
  <c r="EO33" i="15"/>
  <c r="EP33" i="15"/>
  <c r="EQ33" i="15"/>
  <c r="ER33" i="15"/>
  <c r="ES33" i="15"/>
  <c r="ET33" i="15"/>
  <c r="EU33" i="15"/>
  <c r="EV33" i="15"/>
  <c r="EW33" i="15"/>
  <c r="EX33" i="15"/>
  <c r="EY33" i="15"/>
  <c r="EZ33" i="15"/>
  <c r="FA33" i="15"/>
  <c r="FB33" i="15"/>
  <c r="FC33" i="15"/>
  <c r="FD33" i="15"/>
  <c r="FE33" i="15"/>
  <c r="FF33" i="15"/>
  <c r="FG33" i="15"/>
  <c r="FH33" i="15"/>
  <c r="FI33" i="15"/>
  <c r="FJ33" i="15"/>
  <c r="FK33" i="15"/>
  <c r="FL33" i="15"/>
  <c r="FM33" i="15"/>
  <c r="FN33" i="15"/>
  <c r="FO33" i="15"/>
  <c r="FP33" i="15"/>
  <c r="FQ33" i="15"/>
  <c r="FR33" i="15"/>
  <c r="FS33" i="15"/>
  <c r="FT33" i="15"/>
  <c r="FU33" i="15"/>
  <c r="FV33" i="15"/>
  <c r="FW33" i="15"/>
  <c r="FX33" i="15"/>
  <c r="FY33" i="15"/>
  <c r="FZ33" i="15"/>
  <c r="GA33" i="15"/>
  <c r="GB33" i="15"/>
  <c r="GC33" i="15"/>
  <c r="GD33" i="15"/>
  <c r="GE33" i="15"/>
  <c r="GF33" i="15"/>
  <c r="GG33" i="15"/>
  <c r="GH33" i="15"/>
  <c r="GI33" i="15"/>
  <c r="GJ33" i="15"/>
  <c r="GK33" i="15"/>
  <c r="GL33" i="15"/>
  <c r="GM33" i="15"/>
  <c r="GN33" i="15"/>
  <c r="GO33" i="15"/>
  <c r="GP33" i="15"/>
  <c r="GQ33" i="15"/>
  <c r="GR33" i="15"/>
  <c r="GS33" i="15"/>
  <c r="GT33" i="15"/>
  <c r="GU33" i="15"/>
  <c r="GV33" i="15"/>
  <c r="GW33" i="15"/>
  <c r="GX33" i="15"/>
  <c r="GY33" i="15"/>
  <c r="GZ33" i="15"/>
  <c r="HA33" i="15"/>
  <c r="HB33" i="15"/>
  <c r="HC33" i="15"/>
  <c r="HD33" i="15"/>
  <c r="HE33" i="15"/>
  <c r="HF33" i="15"/>
  <c r="HG33" i="15"/>
  <c r="HH33" i="15"/>
  <c r="HI33" i="15"/>
  <c r="HJ33" i="15"/>
  <c r="HK33" i="15"/>
  <c r="HL33" i="15"/>
  <c r="HM33" i="15"/>
  <c r="HN33" i="15"/>
  <c r="HO33" i="15"/>
  <c r="HP33" i="15"/>
  <c r="HQ33" i="15"/>
  <c r="HR33" i="15"/>
  <c r="HS33" i="15"/>
  <c r="DY34" i="15"/>
  <c r="DZ34" i="15"/>
  <c r="EA34" i="15"/>
  <c r="EB34" i="15"/>
  <c r="EC34" i="15"/>
  <c r="ED34" i="15"/>
  <c r="EE34" i="15"/>
  <c r="EF34" i="15"/>
  <c r="EG34" i="15"/>
  <c r="EH34" i="15"/>
  <c r="EI34" i="15"/>
  <c r="EJ34" i="15"/>
  <c r="EK34" i="15"/>
  <c r="EL34" i="15"/>
  <c r="EM34" i="15"/>
  <c r="EN34" i="15"/>
  <c r="EO34" i="15"/>
  <c r="EP34" i="15"/>
  <c r="EQ34" i="15"/>
  <c r="ER34" i="15"/>
  <c r="ES34" i="15"/>
  <c r="ET34" i="15"/>
  <c r="EU34" i="15"/>
  <c r="EV34" i="15"/>
  <c r="EW34" i="15"/>
  <c r="EX34" i="15"/>
  <c r="EY34" i="15"/>
  <c r="EZ34" i="15"/>
  <c r="FA34" i="15"/>
  <c r="FB34" i="15"/>
  <c r="FC34" i="15"/>
  <c r="FD34" i="15"/>
  <c r="FE34" i="15"/>
  <c r="FF34" i="15"/>
  <c r="FG34" i="15"/>
  <c r="FH34" i="15"/>
  <c r="FI34" i="15"/>
  <c r="FJ34" i="15"/>
  <c r="FK34" i="15"/>
  <c r="FL34" i="15"/>
  <c r="FM34" i="15"/>
  <c r="FN34" i="15"/>
  <c r="FO34" i="15"/>
  <c r="FP34" i="15"/>
  <c r="FQ34" i="15"/>
  <c r="FR34" i="15"/>
  <c r="FS34" i="15"/>
  <c r="FT34" i="15"/>
  <c r="FU34" i="15"/>
  <c r="FV34" i="15"/>
  <c r="FW34" i="15"/>
  <c r="FX34" i="15"/>
  <c r="FY34" i="15"/>
  <c r="FZ34" i="15"/>
  <c r="GA34" i="15"/>
  <c r="GB34" i="15"/>
  <c r="GC34" i="15"/>
  <c r="GD34" i="15"/>
  <c r="GE34" i="15"/>
  <c r="GF34" i="15"/>
  <c r="GG34" i="15"/>
  <c r="GH34" i="15"/>
  <c r="GI34" i="15"/>
  <c r="GJ34" i="15"/>
  <c r="GK34" i="15"/>
  <c r="GL34" i="15"/>
  <c r="GM34" i="15"/>
  <c r="GN34" i="15"/>
  <c r="GO34" i="15"/>
  <c r="GP34" i="15"/>
  <c r="GQ34" i="15"/>
  <c r="GR34" i="15"/>
  <c r="GS34" i="15"/>
  <c r="GT34" i="15"/>
  <c r="GU34" i="15"/>
  <c r="GV34" i="15"/>
  <c r="GW34" i="15"/>
  <c r="GX34" i="15"/>
  <c r="GY34" i="15"/>
  <c r="GZ34" i="15"/>
  <c r="HA34" i="15"/>
  <c r="HB34" i="15"/>
  <c r="HC34" i="15"/>
  <c r="HD34" i="15"/>
  <c r="HE34" i="15"/>
  <c r="HF34" i="15"/>
  <c r="HG34" i="15"/>
  <c r="HH34" i="15"/>
  <c r="HI34" i="15"/>
  <c r="HJ34" i="15"/>
  <c r="HK34" i="15"/>
  <c r="HL34" i="15"/>
  <c r="HM34" i="15"/>
  <c r="HN34" i="15"/>
  <c r="HO34" i="15"/>
  <c r="HP34" i="15"/>
  <c r="HQ34" i="15"/>
  <c r="HR34" i="15"/>
  <c r="HS34" i="15"/>
  <c r="DY35" i="15"/>
  <c r="DZ35" i="15"/>
  <c r="EA35" i="15"/>
  <c r="EB35" i="15"/>
  <c r="EC35" i="15"/>
  <c r="ED35" i="15"/>
  <c r="EE35" i="15"/>
  <c r="EF35" i="15"/>
  <c r="EG35" i="15"/>
  <c r="EH35" i="15"/>
  <c r="EI35" i="15"/>
  <c r="EJ35" i="15"/>
  <c r="EK35" i="15"/>
  <c r="EL35" i="15"/>
  <c r="EM35" i="15"/>
  <c r="EN35" i="15"/>
  <c r="EO35" i="15"/>
  <c r="EP35" i="15"/>
  <c r="EQ35" i="15"/>
  <c r="ER35" i="15"/>
  <c r="ES35" i="15"/>
  <c r="ET35" i="15"/>
  <c r="EU35" i="15"/>
  <c r="EV35" i="15"/>
  <c r="EW35" i="15"/>
  <c r="EX35" i="15"/>
  <c r="EY35" i="15"/>
  <c r="EZ35" i="15"/>
  <c r="FA35" i="15"/>
  <c r="FB35" i="15"/>
  <c r="FC35" i="15"/>
  <c r="FD35" i="15"/>
  <c r="FE35" i="15"/>
  <c r="FF35" i="15"/>
  <c r="FG35" i="15"/>
  <c r="FH35" i="15"/>
  <c r="FI35" i="15"/>
  <c r="FJ35" i="15"/>
  <c r="FK35" i="15"/>
  <c r="FL35" i="15"/>
  <c r="FM35" i="15"/>
  <c r="FN35" i="15"/>
  <c r="FO35" i="15"/>
  <c r="FP35" i="15"/>
  <c r="FQ35" i="15"/>
  <c r="FR35" i="15"/>
  <c r="FS35" i="15"/>
  <c r="FT35" i="15"/>
  <c r="FU35" i="15"/>
  <c r="FV35" i="15"/>
  <c r="FW35" i="15"/>
  <c r="FX35" i="15"/>
  <c r="FY35" i="15"/>
  <c r="FZ35" i="15"/>
  <c r="GA35" i="15"/>
  <c r="GB35" i="15"/>
  <c r="GC35" i="15"/>
  <c r="GD35" i="15"/>
  <c r="GE35" i="15"/>
  <c r="GF35" i="15"/>
  <c r="GG35" i="15"/>
  <c r="GH35" i="15"/>
  <c r="GI35" i="15"/>
  <c r="GJ35" i="15"/>
  <c r="GK35" i="15"/>
  <c r="GL35" i="15"/>
  <c r="GM35" i="15"/>
  <c r="GN35" i="15"/>
  <c r="GO35" i="15"/>
  <c r="GP35" i="15"/>
  <c r="GQ35" i="15"/>
  <c r="GR35" i="15"/>
  <c r="GS35" i="15"/>
  <c r="GT35" i="15"/>
  <c r="GU35" i="15"/>
  <c r="GV35" i="15"/>
  <c r="GW35" i="15"/>
  <c r="GX35" i="15"/>
  <c r="GY35" i="15"/>
  <c r="GZ35" i="15"/>
  <c r="HA35" i="15"/>
  <c r="HB35" i="15"/>
  <c r="HC35" i="15"/>
  <c r="HD35" i="15"/>
  <c r="HE35" i="15"/>
  <c r="HF35" i="15"/>
  <c r="HG35" i="15"/>
  <c r="HH35" i="15"/>
  <c r="HI35" i="15"/>
  <c r="HJ35" i="15"/>
  <c r="HK35" i="15"/>
  <c r="HL35" i="15"/>
  <c r="HM35" i="15"/>
  <c r="HN35" i="15"/>
  <c r="HO35" i="15"/>
  <c r="HP35" i="15"/>
  <c r="HQ35" i="15"/>
  <c r="HR35" i="15"/>
  <c r="HS35" i="15"/>
  <c r="DY36" i="15"/>
  <c r="DZ36" i="15"/>
  <c r="EA36" i="15"/>
  <c r="EB36" i="15"/>
  <c r="EC36" i="15"/>
  <c r="ED36" i="15"/>
  <c r="EE36" i="15"/>
  <c r="EF36" i="15"/>
  <c r="EG36" i="15"/>
  <c r="EH36" i="15"/>
  <c r="EI36" i="15"/>
  <c r="EJ36" i="15"/>
  <c r="EK36" i="15"/>
  <c r="EL36" i="15"/>
  <c r="EM36" i="15"/>
  <c r="EN36" i="15"/>
  <c r="EO36" i="15"/>
  <c r="EP36" i="15"/>
  <c r="EQ36" i="15"/>
  <c r="ER36" i="15"/>
  <c r="ES36" i="15"/>
  <c r="ET36" i="15"/>
  <c r="EU36" i="15"/>
  <c r="EV36" i="15"/>
  <c r="EW36" i="15"/>
  <c r="EX36" i="15"/>
  <c r="EY36" i="15"/>
  <c r="EZ36" i="15"/>
  <c r="FA36" i="15"/>
  <c r="FB36" i="15"/>
  <c r="FC36" i="15"/>
  <c r="FD36" i="15"/>
  <c r="FE36" i="15"/>
  <c r="FF36" i="15"/>
  <c r="FG36" i="15"/>
  <c r="FH36" i="15"/>
  <c r="FI36" i="15"/>
  <c r="FJ36" i="15"/>
  <c r="FK36" i="15"/>
  <c r="FL36" i="15"/>
  <c r="FM36" i="15"/>
  <c r="FN36" i="15"/>
  <c r="FO36" i="15"/>
  <c r="FP36" i="15"/>
  <c r="FQ36" i="15"/>
  <c r="FR36" i="15"/>
  <c r="FS36" i="15"/>
  <c r="FT36" i="15"/>
  <c r="FU36" i="15"/>
  <c r="FV36" i="15"/>
  <c r="FW36" i="15"/>
  <c r="FX36" i="15"/>
  <c r="FY36" i="15"/>
  <c r="FZ36" i="15"/>
  <c r="GA36" i="15"/>
  <c r="GB36" i="15"/>
  <c r="GC36" i="15"/>
  <c r="GD36" i="15"/>
  <c r="GE36" i="15"/>
  <c r="GF36" i="15"/>
  <c r="GG36" i="15"/>
  <c r="GH36" i="15"/>
  <c r="GI36" i="15"/>
  <c r="GJ36" i="15"/>
  <c r="GK36" i="15"/>
  <c r="GL36" i="15"/>
  <c r="GM36" i="15"/>
  <c r="GN36" i="15"/>
  <c r="GO36" i="15"/>
  <c r="GP36" i="15"/>
  <c r="GQ36" i="15"/>
  <c r="GR36" i="15"/>
  <c r="GS36" i="15"/>
  <c r="GT36" i="15"/>
  <c r="GU36" i="15"/>
  <c r="GV36" i="15"/>
  <c r="GW36" i="15"/>
  <c r="GX36" i="15"/>
  <c r="GY36" i="15"/>
  <c r="GZ36" i="15"/>
  <c r="HA36" i="15"/>
  <c r="HB36" i="15"/>
  <c r="HC36" i="15"/>
  <c r="HD36" i="15"/>
  <c r="HE36" i="15"/>
  <c r="HF36" i="15"/>
  <c r="HG36" i="15"/>
  <c r="HH36" i="15"/>
  <c r="HI36" i="15"/>
  <c r="HJ36" i="15"/>
  <c r="HK36" i="15"/>
  <c r="HL36" i="15"/>
  <c r="HM36" i="15"/>
  <c r="HN36" i="15"/>
  <c r="HO36" i="15"/>
  <c r="HP36" i="15"/>
  <c r="HQ36" i="15"/>
  <c r="HR36" i="15"/>
  <c r="HS36" i="15"/>
  <c r="DY37" i="15"/>
  <c r="DZ37" i="15"/>
  <c r="EA37" i="15"/>
  <c r="EB37" i="15"/>
  <c r="EC37" i="15"/>
  <c r="ED37" i="15"/>
  <c r="EE37" i="15"/>
  <c r="EF37" i="15"/>
  <c r="EG37" i="15"/>
  <c r="EH37" i="15"/>
  <c r="EI37" i="15"/>
  <c r="EJ37" i="15"/>
  <c r="EK37" i="15"/>
  <c r="EL37" i="15"/>
  <c r="EM37" i="15"/>
  <c r="EN37" i="15"/>
  <c r="EO37" i="15"/>
  <c r="EP37" i="15"/>
  <c r="EQ37" i="15"/>
  <c r="ER37" i="15"/>
  <c r="ES37" i="15"/>
  <c r="ET37" i="15"/>
  <c r="EU37" i="15"/>
  <c r="EV37" i="15"/>
  <c r="EW37" i="15"/>
  <c r="EX37" i="15"/>
  <c r="EY37" i="15"/>
  <c r="EZ37" i="15"/>
  <c r="FA37" i="15"/>
  <c r="FB37" i="15"/>
  <c r="FC37" i="15"/>
  <c r="FD37" i="15"/>
  <c r="FE37" i="15"/>
  <c r="FF37" i="15"/>
  <c r="FG37" i="15"/>
  <c r="FH37" i="15"/>
  <c r="FI37" i="15"/>
  <c r="FJ37" i="15"/>
  <c r="FK37" i="15"/>
  <c r="FL37" i="15"/>
  <c r="FM37" i="15"/>
  <c r="FN37" i="15"/>
  <c r="FO37" i="15"/>
  <c r="FP37" i="15"/>
  <c r="FQ37" i="15"/>
  <c r="FR37" i="15"/>
  <c r="FS37" i="15"/>
  <c r="FT37" i="15"/>
  <c r="FU37" i="15"/>
  <c r="FV37" i="15"/>
  <c r="FW37" i="15"/>
  <c r="FX37" i="15"/>
  <c r="FY37" i="15"/>
  <c r="FZ37" i="15"/>
  <c r="GA37" i="15"/>
  <c r="GB37" i="15"/>
  <c r="GC37" i="15"/>
  <c r="GD37" i="15"/>
  <c r="GE37" i="15"/>
  <c r="GF37" i="15"/>
  <c r="GG37" i="15"/>
  <c r="GH37" i="15"/>
  <c r="GI37" i="15"/>
  <c r="GJ37" i="15"/>
  <c r="GK37" i="15"/>
  <c r="GL37" i="15"/>
  <c r="GM37" i="15"/>
  <c r="GN37" i="15"/>
  <c r="GO37" i="15"/>
  <c r="GP37" i="15"/>
  <c r="GQ37" i="15"/>
  <c r="GR37" i="15"/>
  <c r="GS37" i="15"/>
  <c r="GT37" i="15"/>
  <c r="GU37" i="15"/>
  <c r="GV37" i="15"/>
  <c r="GW37" i="15"/>
  <c r="GX37" i="15"/>
  <c r="GY37" i="15"/>
  <c r="GZ37" i="15"/>
  <c r="HA37" i="15"/>
  <c r="HB37" i="15"/>
  <c r="HC37" i="15"/>
  <c r="HD37" i="15"/>
  <c r="HE37" i="15"/>
  <c r="HF37" i="15"/>
  <c r="HG37" i="15"/>
  <c r="HH37" i="15"/>
  <c r="HI37" i="15"/>
  <c r="HJ37" i="15"/>
  <c r="HK37" i="15"/>
  <c r="HL37" i="15"/>
  <c r="HM37" i="15"/>
  <c r="HN37" i="15"/>
  <c r="HO37" i="15"/>
  <c r="HP37" i="15"/>
  <c r="HQ37" i="15"/>
  <c r="HR37" i="15"/>
  <c r="HS37" i="15"/>
  <c r="DY38" i="15"/>
  <c r="DZ38" i="15"/>
  <c r="EA38" i="15"/>
  <c r="EB38" i="15"/>
  <c r="EC38" i="15"/>
  <c r="ED38" i="15"/>
  <c r="EE38" i="15"/>
  <c r="EF38" i="15"/>
  <c r="EG38" i="15"/>
  <c r="EH38" i="15"/>
  <c r="EI38" i="15"/>
  <c r="EJ38" i="15"/>
  <c r="EK38" i="15"/>
  <c r="EL38" i="15"/>
  <c r="EM38" i="15"/>
  <c r="EN38" i="15"/>
  <c r="EO38" i="15"/>
  <c r="EP38" i="15"/>
  <c r="EQ38" i="15"/>
  <c r="ER38" i="15"/>
  <c r="ES38" i="15"/>
  <c r="ET38" i="15"/>
  <c r="EU38" i="15"/>
  <c r="EV38" i="15"/>
  <c r="EW38" i="15"/>
  <c r="EX38" i="15"/>
  <c r="EY38" i="15"/>
  <c r="EZ38" i="15"/>
  <c r="FA38" i="15"/>
  <c r="FB38" i="15"/>
  <c r="FC38" i="15"/>
  <c r="FD38" i="15"/>
  <c r="FE38" i="15"/>
  <c r="FF38" i="15"/>
  <c r="FG38" i="15"/>
  <c r="FH38" i="15"/>
  <c r="FI38" i="15"/>
  <c r="FJ38" i="15"/>
  <c r="FK38" i="15"/>
  <c r="FL38" i="15"/>
  <c r="FM38" i="15"/>
  <c r="FN38" i="15"/>
  <c r="FO38" i="15"/>
  <c r="FP38" i="15"/>
  <c r="FQ38" i="15"/>
  <c r="FR38" i="15"/>
  <c r="FS38" i="15"/>
  <c r="FT38" i="15"/>
  <c r="FU38" i="15"/>
  <c r="FV38" i="15"/>
  <c r="FW38" i="15"/>
  <c r="FX38" i="15"/>
  <c r="FY38" i="15"/>
  <c r="FZ38" i="15"/>
  <c r="GA38" i="15"/>
  <c r="GB38" i="15"/>
  <c r="GC38" i="15"/>
  <c r="GD38" i="15"/>
  <c r="GE38" i="15"/>
  <c r="GF38" i="15"/>
  <c r="GG38" i="15"/>
  <c r="GH38" i="15"/>
  <c r="GI38" i="15"/>
  <c r="GJ38" i="15"/>
  <c r="GK38" i="15"/>
  <c r="GL38" i="15"/>
  <c r="GM38" i="15"/>
  <c r="GN38" i="15"/>
  <c r="GO38" i="15"/>
  <c r="GP38" i="15"/>
  <c r="GQ38" i="15"/>
  <c r="GR38" i="15"/>
  <c r="GS38" i="15"/>
  <c r="GT38" i="15"/>
  <c r="GU38" i="15"/>
  <c r="GV38" i="15"/>
  <c r="GW38" i="15"/>
  <c r="GX38" i="15"/>
  <c r="GY38" i="15"/>
  <c r="GZ38" i="15"/>
  <c r="HA38" i="15"/>
  <c r="HB38" i="15"/>
  <c r="HC38" i="15"/>
  <c r="HD38" i="15"/>
  <c r="HE38" i="15"/>
  <c r="HF38" i="15"/>
  <c r="HG38" i="15"/>
  <c r="HH38" i="15"/>
  <c r="HI38" i="15"/>
  <c r="HJ38" i="15"/>
  <c r="HK38" i="15"/>
  <c r="HL38" i="15"/>
  <c r="HM38" i="15"/>
  <c r="HN38" i="15"/>
  <c r="HO38" i="15"/>
  <c r="HP38" i="15"/>
  <c r="HQ38" i="15"/>
  <c r="HR38" i="15"/>
  <c r="HS38" i="15"/>
  <c r="DY39" i="15"/>
  <c r="DZ39" i="15"/>
  <c r="EA39" i="15"/>
  <c r="EB39" i="15"/>
  <c r="EC39" i="15"/>
  <c r="ED39" i="15"/>
  <c r="EE39" i="15"/>
  <c r="EF39" i="15"/>
  <c r="EG39" i="15"/>
  <c r="EH39" i="15"/>
  <c r="EI39" i="15"/>
  <c r="EJ39" i="15"/>
  <c r="EK39" i="15"/>
  <c r="EL39" i="15"/>
  <c r="EM39" i="15"/>
  <c r="EN39" i="15"/>
  <c r="EO39" i="15"/>
  <c r="EP39" i="15"/>
  <c r="EQ39" i="15"/>
  <c r="ER39" i="15"/>
  <c r="ES39" i="15"/>
  <c r="ET39" i="15"/>
  <c r="EU39" i="15"/>
  <c r="EV39" i="15"/>
  <c r="EW39" i="15"/>
  <c r="EX39" i="15"/>
  <c r="EY39" i="15"/>
  <c r="EZ39" i="15"/>
  <c r="FA39" i="15"/>
  <c r="FB39" i="15"/>
  <c r="FC39" i="15"/>
  <c r="FD39" i="15"/>
  <c r="FE39" i="15"/>
  <c r="FF39" i="15"/>
  <c r="FG39" i="15"/>
  <c r="FH39" i="15"/>
  <c r="FI39" i="15"/>
  <c r="FJ39" i="15"/>
  <c r="FK39" i="15"/>
  <c r="FL39" i="15"/>
  <c r="FM39" i="15"/>
  <c r="FN39" i="15"/>
  <c r="FO39" i="15"/>
  <c r="FP39" i="15"/>
  <c r="FQ39" i="15"/>
  <c r="FR39" i="15"/>
  <c r="FS39" i="15"/>
  <c r="FT39" i="15"/>
  <c r="FU39" i="15"/>
  <c r="FV39" i="15"/>
  <c r="FW39" i="15"/>
  <c r="FX39" i="15"/>
  <c r="FY39" i="15"/>
  <c r="FZ39" i="15"/>
  <c r="GA39" i="15"/>
  <c r="GB39" i="15"/>
  <c r="GC39" i="15"/>
  <c r="GD39" i="15"/>
  <c r="GE39" i="15"/>
  <c r="GF39" i="15"/>
  <c r="GG39" i="15"/>
  <c r="GH39" i="15"/>
  <c r="GI39" i="15"/>
  <c r="GJ39" i="15"/>
  <c r="GK39" i="15"/>
  <c r="GL39" i="15"/>
  <c r="GM39" i="15"/>
  <c r="GN39" i="15"/>
  <c r="GO39" i="15"/>
  <c r="GP39" i="15"/>
  <c r="GQ39" i="15"/>
  <c r="GR39" i="15"/>
  <c r="GS39" i="15"/>
  <c r="GT39" i="15"/>
  <c r="GU39" i="15"/>
  <c r="GV39" i="15"/>
  <c r="GW39" i="15"/>
  <c r="GX39" i="15"/>
  <c r="GY39" i="15"/>
  <c r="GZ39" i="15"/>
  <c r="HA39" i="15"/>
  <c r="HB39" i="15"/>
  <c r="HC39" i="15"/>
  <c r="HD39" i="15"/>
  <c r="HE39" i="15"/>
  <c r="HF39" i="15"/>
  <c r="HG39" i="15"/>
  <c r="HH39" i="15"/>
  <c r="HI39" i="15"/>
  <c r="HJ39" i="15"/>
  <c r="HK39" i="15"/>
  <c r="HL39" i="15"/>
  <c r="HM39" i="15"/>
  <c r="HN39" i="15"/>
  <c r="HO39" i="15"/>
  <c r="HP39" i="15"/>
  <c r="HQ39" i="15"/>
  <c r="HR39" i="15"/>
  <c r="HS39" i="15"/>
  <c r="DY40" i="15"/>
  <c r="DZ40" i="15"/>
  <c r="EA40" i="15"/>
  <c r="EB40" i="15"/>
  <c r="EC40" i="15"/>
  <c r="ED40" i="15"/>
  <c r="EE40" i="15"/>
  <c r="EF40" i="15"/>
  <c r="EG40" i="15"/>
  <c r="EH40" i="15"/>
  <c r="EI40" i="15"/>
  <c r="EJ40" i="15"/>
  <c r="EK40" i="15"/>
  <c r="EL40" i="15"/>
  <c r="EM40" i="15"/>
  <c r="EN40" i="15"/>
  <c r="EO40" i="15"/>
  <c r="EP40" i="15"/>
  <c r="EQ40" i="15"/>
  <c r="ER40" i="15"/>
  <c r="ES40" i="15"/>
  <c r="ET40" i="15"/>
  <c r="EU40" i="15"/>
  <c r="EV40" i="15"/>
  <c r="EW40" i="15"/>
  <c r="EX40" i="15"/>
  <c r="EY40" i="15"/>
  <c r="EZ40" i="15"/>
  <c r="FA40" i="15"/>
  <c r="FB40" i="15"/>
  <c r="FC40" i="15"/>
  <c r="FD40" i="15"/>
  <c r="FE40" i="15"/>
  <c r="FF40" i="15"/>
  <c r="FG40" i="15"/>
  <c r="FH40" i="15"/>
  <c r="FI40" i="15"/>
  <c r="FJ40" i="15"/>
  <c r="FK40" i="15"/>
  <c r="FL40" i="15"/>
  <c r="FM40" i="15"/>
  <c r="FN40" i="15"/>
  <c r="FO40" i="15"/>
  <c r="FP40" i="15"/>
  <c r="FQ40" i="15"/>
  <c r="FR40" i="15"/>
  <c r="FS40" i="15"/>
  <c r="FT40" i="15"/>
  <c r="FU40" i="15"/>
  <c r="FV40" i="15"/>
  <c r="FW40" i="15"/>
  <c r="FX40" i="15"/>
  <c r="FY40" i="15"/>
  <c r="FZ40" i="15"/>
  <c r="GA40" i="15"/>
  <c r="GB40" i="15"/>
  <c r="GC40" i="15"/>
  <c r="GD40" i="15"/>
  <c r="GE40" i="15"/>
  <c r="GF40" i="15"/>
  <c r="GG40" i="15"/>
  <c r="GH40" i="15"/>
  <c r="GI40" i="15"/>
  <c r="GJ40" i="15"/>
  <c r="GK40" i="15"/>
  <c r="GL40" i="15"/>
  <c r="GM40" i="15"/>
  <c r="GN40" i="15"/>
  <c r="GO40" i="15"/>
  <c r="GP40" i="15"/>
  <c r="GQ40" i="15"/>
  <c r="GR40" i="15"/>
  <c r="GS40" i="15"/>
  <c r="GT40" i="15"/>
  <c r="GU40" i="15"/>
  <c r="GV40" i="15"/>
  <c r="GW40" i="15"/>
  <c r="GX40" i="15"/>
  <c r="GY40" i="15"/>
  <c r="GZ40" i="15"/>
  <c r="HA40" i="15"/>
  <c r="HB40" i="15"/>
  <c r="HC40" i="15"/>
  <c r="HD40" i="15"/>
  <c r="HE40" i="15"/>
  <c r="HF40" i="15"/>
  <c r="HG40" i="15"/>
  <c r="HH40" i="15"/>
  <c r="HI40" i="15"/>
  <c r="HJ40" i="15"/>
  <c r="HK40" i="15"/>
  <c r="HL40" i="15"/>
  <c r="HM40" i="15"/>
  <c r="HN40" i="15"/>
  <c r="HO40" i="15"/>
  <c r="HP40" i="15"/>
  <c r="HQ40" i="15"/>
  <c r="HR40" i="15"/>
  <c r="HS40" i="15"/>
  <c r="DY41" i="15"/>
  <c r="DZ41" i="15"/>
  <c r="EA41" i="15"/>
  <c r="EB41" i="15"/>
  <c r="EC41" i="15"/>
  <c r="ED41" i="15"/>
  <c r="EE41" i="15"/>
  <c r="EF41" i="15"/>
  <c r="EG41" i="15"/>
  <c r="EH41" i="15"/>
  <c r="EI41" i="15"/>
  <c r="EJ41" i="15"/>
  <c r="EK41" i="15"/>
  <c r="EL41" i="15"/>
  <c r="EM41" i="15"/>
  <c r="EN41" i="15"/>
  <c r="EO41" i="15"/>
  <c r="EP41" i="15"/>
  <c r="EQ41" i="15"/>
  <c r="ER41" i="15"/>
  <c r="ES41" i="15"/>
  <c r="ET41" i="15"/>
  <c r="EU41" i="15"/>
  <c r="EV41" i="15"/>
  <c r="EW41" i="15"/>
  <c r="EX41" i="15"/>
  <c r="EY41" i="15"/>
  <c r="EZ41" i="15"/>
  <c r="FA41" i="15"/>
  <c r="FB41" i="15"/>
  <c r="FC41" i="15"/>
  <c r="FD41" i="15"/>
  <c r="FE41" i="15"/>
  <c r="FF41" i="15"/>
  <c r="FG41" i="15"/>
  <c r="FH41" i="15"/>
  <c r="FI41" i="15"/>
  <c r="FJ41" i="15"/>
  <c r="FK41" i="15"/>
  <c r="FL41" i="15"/>
  <c r="FM41" i="15"/>
  <c r="FN41" i="15"/>
  <c r="FO41" i="15"/>
  <c r="FP41" i="15"/>
  <c r="FQ41" i="15"/>
  <c r="FR41" i="15"/>
  <c r="FS41" i="15"/>
  <c r="FT41" i="15"/>
  <c r="FU41" i="15"/>
  <c r="FV41" i="15"/>
  <c r="FW41" i="15"/>
  <c r="FX41" i="15"/>
  <c r="FY41" i="15"/>
  <c r="FZ41" i="15"/>
  <c r="GA41" i="15"/>
  <c r="GB41" i="15"/>
  <c r="GC41" i="15"/>
  <c r="GD41" i="15"/>
  <c r="GE41" i="15"/>
  <c r="GF41" i="15"/>
  <c r="GG41" i="15"/>
  <c r="GH41" i="15"/>
  <c r="GI41" i="15"/>
  <c r="GJ41" i="15"/>
  <c r="GK41" i="15"/>
  <c r="GL41" i="15"/>
  <c r="GM41" i="15"/>
  <c r="GN41" i="15"/>
  <c r="GO41" i="15"/>
  <c r="GP41" i="15"/>
  <c r="GQ41" i="15"/>
  <c r="GR41" i="15"/>
  <c r="GS41" i="15"/>
  <c r="GT41" i="15"/>
  <c r="GU41" i="15"/>
  <c r="GV41" i="15"/>
  <c r="GW41" i="15"/>
  <c r="GX41" i="15"/>
  <c r="GY41" i="15"/>
  <c r="GZ41" i="15"/>
  <c r="HA41" i="15"/>
  <c r="HB41" i="15"/>
  <c r="HC41" i="15"/>
  <c r="HD41" i="15"/>
  <c r="HE41" i="15"/>
  <c r="HF41" i="15"/>
  <c r="HG41" i="15"/>
  <c r="HH41" i="15"/>
  <c r="HI41" i="15"/>
  <c r="HJ41" i="15"/>
  <c r="HK41" i="15"/>
  <c r="HL41" i="15"/>
  <c r="HM41" i="15"/>
  <c r="HN41" i="15"/>
  <c r="HO41" i="15"/>
  <c r="HP41" i="15"/>
  <c r="HQ41" i="15"/>
  <c r="HR41" i="15"/>
  <c r="HS41" i="15"/>
  <c r="DY42" i="15"/>
  <c r="DZ42" i="15"/>
  <c r="EA42" i="15"/>
  <c r="EB42" i="15"/>
  <c r="EC42" i="15"/>
  <c r="ED42" i="15"/>
  <c r="EE42" i="15"/>
  <c r="EF42" i="15"/>
  <c r="EG42" i="15"/>
  <c r="EH42" i="15"/>
  <c r="EI42" i="15"/>
  <c r="EJ42" i="15"/>
  <c r="EK42" i="15"/>
  <c r="EL42" i="15"/>
  <c r="EM42" i="15"/>
  <c r="EN42" i="15"/>
  <c r="EO42" i="15"/>
  <c r="EP42" i="15"/>
  <c r="EQ42" i="15"/>
  <c r="ER42" i="15"/>
  <c r="ES42" i="15"/>
  <c r="ET42" i="15"/>
  <c r="EU42" i="15"/>
  <c r="EV42" i="15"/>
  <c r="EW42" i="15"/>
  <c r="EX42" i="15"/>
  <c r="EY42" i="15"/>
  <c r="EZ42" i="15"/>
  <c r="FA42" i="15"/>
  <c r="FB42" i="15"/>
  <c r="FC42" i="15"/>
  <c r="FD42" i="15"/>
  <c r="FE42" i="15"/>
  <c r="FF42" i="15"/>
  <c r="FG42" i="15"/>
  <c r="FH42" i="15"/>
  <c r="FI42" i="15"/>
  <c r="FJ42" i="15"/>
  <c r="FK42" i="15"/>
  <c r="FL42" i="15"/>
  <c r="FM42" i="15"/>
  <c r="FN42" i="15"/>
  <c r="FO42" i="15"/>
  <c r="FP42" i="15"/>
  <c r="FQ42" i="15"/>
  <c r="FR42" i="15"/>
  <c r="FS42" i="15"/>
  <c r="FT42" i="15"/>
  <c r="FU42" i="15"/>
  <c r="FV42" i="15"/>
  <c r="FW42" i="15"/>
  <c r="FX42" i="15"/>
  <c r="FY42" i="15"/>
  <c r="FZ42" i="15"/>
  <c r="GA42" i="15"/>
  <c r="GB42" i="15"/>
  <c r="GC42" i="15"/>
  <c r="GD42" i="15"/>
  <c r="GE42" i="15"/>
  <c r="GF42" i="15"/>
  <c r="GG42" i="15"/>
  <c r="GH42" i="15"/>
  <c r="GI42" i="15"/>
  <c r="GJ42" i="15"/>
  <c r="GK42" i="15"/>
  <c r="GL42" i="15"/>
  <c r="GM42" i="15"/>
  <c r="GN42" i="15"/>
  <c r="GO42" i="15"/>
  <c r="GP42" i="15"/>
  <c r="GQ42" i="15"/>
  <c r="GR42" i="15"/>
  <c r="GS42" i="15"/>
  <c r="GT42" i="15"/>
  <c r="GU42" i="15"/>
  <c r="GV42" i="15"/>
  <c r="GW42" i="15"/>
  <c r="GX42" i="15"/>
  <c r="GY42" i="15"/>
  <c r="GZ42" i="15"/>
  <c r="HA42" i="15"/>
  <c r="HB42" i="15"/>
  <c r="HC42" i="15"/>
  <c r="HD42" i="15"/>
  <c r="HE42" i="15"/>
  <c r="HF42" i="15"/>
  <c r="HG42" i="15"/>
  <c r="HH42" i="15"/>
  <c r="HI42" i="15"/>
  <c r="HJ42" i="15"/>
  <c r="HK42" i="15"/>
  <c r="HL42" i="15"/>
  <c r="HM42" i="15"/>
  <c r="HN42" i="15"/>
  <c r="HO42" i="15"/>
  <c r="HP42" i="15"/>
  <c r="HQ42" i="15"/>
  <c r="HR42" i="15"/>
  <c r="HS42" i="15"/>
  <c r="DY43" i="15"/>
  <c r="DZ43" i="15"/>
  <c r="EA43" i="15"/>
  <c r="EB43" i="15"/>
  <c r="EC43" i="15"/>
  <c r="ED43" i="15"/>
  <c r="EE43" i="15"/>
  <c r="EF43" i="15"/>
  <c r="EG43" i="15"/>
  <c r="EH43" i="15"/>
  <c r="EI43" i="15"/>
  <c r="EJ43" i="15"/>
  <c r="EK43" i="15"/>
  <c r="EL43" i="15"/>
  <c r="EM43" i="15"/>
  <c r="EN43" i="15"/>
  <c r="EO43" i="15"/>
  <c r="EP43" i="15"/>
  <c r="EQ43" i="15"/>
  <c r="ER43" i="15"/>
  <c r="ES43" i="15"/>
  <c r="ET43" i="15"/>
  <c r="EU43" i="15"/>
  <c r="EV43" i="15"/>
  <c r="EW43" i="15"/>
  <c r="EX43" i="15"/>
  <c r="EY43" i="15"/>
  <c r="EZ43" i="15"/>
  <c r="FA43" i="15"/>
  <c r="FB43" i="15"/>
  <c r="FC43" i="15"/>
  <c r="FD43" i="15"/>
  <c r="FE43" i="15"/>
  <c r="FF43" i="15"/>
  <c r="FG43" i="15"/>
  <c r="FH43" i="15"/>
  <c r="FI43" i="15"/>
  <c r="FJ43" i="15"/>
  <c r="FK43" i="15"/>
  <c r="FL43" i="15"/>
  <c r="FM43" i="15"/>
  <c r="FN43" i="15"/>
  <c r="FO43" i="15"/>
  <c r="FP43" i="15"/>
  <c r="FQ43" i="15"/>
  <c r="FR43" i="15"/>
  <c r="FS43" i="15"/>
  <c r="FT43" i="15"/>
  <c r="FU43" i="15"/>
  <c r="FV43" i="15"/>
  <c r="FW43" i="15"/>
  <c r="FX43" i="15"/>
  <c r="FY43" i="15"/>
  <c r="FZ43" i="15"/>
  <c r="GA43" i="15"/>
  <c r="GB43" i="15"/>
  <c r="GC43" i="15"/>
  <c r="GD43" i="15"/>
  <c r="GE43" i="15"/>
  <c r="GF43" i="15"/>
  <c r="GG43" i="15"/>
  <c r="GH43" i="15"/>
  <c r="GI43" i="15"/>
  <c r="GJ43" i="15"/>
  <c r="GK43" i="15"/>
  <c r="GL43" i="15"/>
  <c r="GM43" i="15"/>
  <c r="GN43" i="15"/>
  <c r="GO43" i="15"/>
  <c r="GP43" i="15"/>
  <c r="GQ43" i="15"/>
  <c r="GR43" i="15"/>
  <c r="GS43" i="15"/>
  <c r="GT43" i="15"/>
  <c r="GU43" i="15"/>
  <c r="GV43" i="15"/>
  <c r="GW43" i="15"/>
  <c r="GX43" i="15"/>
  <c r="GY43" i="15"/>
  <c r="GZ43" i="15"/>
  <c r="HA43" i="15"/>
  <c r="HB43" i="15"/>
  <c r="HC43" i="15"/>
  <c r="HD43" i="15"/>
  <c r="HE43" i="15"/>
  <c r="HF43" i="15"/>
  <c r="HG43" i="15"/>
  <c r="HH43" i="15"/>
  <c r="HI43" i="15"/>
  <c r="HJ43" i="15"/>
  <c r="HK43" i="15"/>
  <c r="HL43" i="15"/>
  <c r="HM43" i="15"/>
  <c r="HN43" i="15"/>
  <c r="HO43" i="15"/>
  <c r="HP43" i="15"/>
  <c r="HQ43" i="15"/>
  <c r="HR43" i="15"/>
  <c r="HS43" i="15"/>
  <c r="DY44" i="15"/>
  <c r="DZ44" i="15"/>
  <c r="EA44" i="15"/>
  <c r="EB44" i="15"/>
  <c r="EC44" i="15"/>
  <c r="ED44" i="15"/>
  <c r="EE44" i="15"/>
  <c r="EF44" i="15"/>
  <c r="EG44" i="15"/>
  <c r="EH44" i="15"/>
  <c r="EI44" i="15"/>
  <c r="EJ44" i="15"/>
  <c r="EK44" i="15"/>
  <c r="EL44" i="15"/>
  <c r="EM44" i="15"/>
  <c r="EN44" i="15"/>
  <c r="EO44" i="15"/>
  <c r="EP44" i="15"/>
  <c r="EQ44" i="15"/>
  <c r="ER44" i="15"/>
  <c r="ES44" i="15"/>
  <c r="ET44" i="15"/>
  <c r="EU44" i="15"/>
  <c r="EV44" i="15"/>
  <c r="EW44" i="15"/>
  <c r="EX44" i="15"/>
  <c r="EY44" i="15"/>
  <c r="EZ44" i="15"/>
  <c r="FA44" i="15"/>
  <c r="FB44" i="15"/>
  <c r="FC44" i="15"/>
  <c r="FD44" i="15"/>
  <c r="FE44" i="15"/>
  <c r="FF44" i="15"/>
  <c r="FG44" i="15"/>
  <c r="FH44" i="15"/>
  <c r="FI44" i="15"/>
  <c r="FJ44" i="15"/>
  <c r="FK44" i="15"/>
  <c r="FL44" i="15"/>
  <c r="FM44" i="15"/>
  <c r="FN44" i="15"/>
  <c r="FO44" i="15"/>
  <c r="FP44" i="15"/>
  <c r="FQ44" i="15"/>
  <c r="FR44" i="15"/>
  <c r="FS44" i="15"/>
  <c r="FT44" i="15"/>
  <c r="FU44" i="15"/>
  <c r="FV44" i="15"/>
  <c r="FW44" i="15"/>
  <c r="FX44" i="15"/>
  <c r="FY44" i="15"/>
  <c r="FZ44" i="15"/>
  <c r="GA44" i="15"/>
  <c r="GB44" i="15"/>
  <c r="GC44" i="15"/>
  <c r="GD44" i="15"/>
  <c r="GE44" i="15"/>
  <c r="GF44" i="15"/>
  <c r="GG44" i="15"/>
  <c r="GH44" i="15"/>
  <c r="GI44" i="15"/>
  <c r="GJ44" i="15"/>
  <c r="GK44" i="15"/>
  <c r="GL44" i="15"/>
  <c r="GM44" i="15"/>
  <c r="GN44" i="15"/>
  <c r="GO44" i="15"/>
  <c r="GP44" i="15"/>
  <c r="GQ44" i="15"/>
  <c r="GR44" i="15"/>
  <c r="GS44" i="15"/>
  <c r="GT44" i="15"/>
  <c r="GU44" i="15"/>
  <c r="GV44" i="15"/>
  <c r="GW44" i="15"/>
  <c r="GX44" i="15"/>
  <c r="GY44" i="15"/>
  <c r="GZ44" i="15"/>
  <c r="HA44" i="15"/>
  <c r="HB44" i="15"/>
  <c r="HC44" i="15"/>
  <c r="HD44" i="15"/>
  <c r="HE44" i="15"/>
  <c r="HF44" i="15"/>
  <c r="HG44" i="15"/>
  <c r="HH44" i="15"/>
  <c r="HI44" i="15"/>
  <c r="HJ44" i="15"/>
  <c r="HK44" i="15"/>
  <c r="HL44" i="15"/>
  <c r="HM44" i="15"/>
  <c r="HN44" i="15"/>
  <c r="HO44" i="15"/>
  <c r="HP44" i="15"/>
  <c r="HQ44" i="15"/>
  <c r="HR44" i="15"/>
  <c r="HS44" i="15"/>
  <c r="DY45" i="15"/>
  <c r="DZ45" i="15"/>
  <c r="EA45" i="15"/>
  <c r="EB45" i="15"/>
  <c r="EC45" i="15"/>
  <c r="ED45" i="15"/>
  <c r="EE45" i="15"/>
  <c r="EF45" i="15"/>
  <c r="EG45" i="15"/>
  <c r="EH45" i="15"/>
  <c r="EI45" i="15"/>
  <c r="EJ45" i="15"/>
  <c r="EK45" i="15"/>
  <c r="EL45" i="15"/>
  <c r="EM45" i="15"/>
  <c r="EN45" i="15"/>
  <c r="EO45" i="15"/>
  <c r="EP45" i="15"/>
  <c r="EQ45" i="15"/>
  <c r="ER45" i="15"/>
  <c r="ES45" i="15"/>
  <c r="ET45" i="15"/>
  <c r="EU45" i="15"/>
  <c r="EV45" i="15"/>
  <c r="EW45" i="15"/>
  <c r="EX45" i="15"/>
  <c r="EY45" i="15"/>
  <c r="EZ45" i="15"/>
  <c r="FA45" i="15"/>
  <c r="FB45" i="15"/>
  <c r="FC45" i="15"/>
  <c r="FD45" i="15"/>
  <c r="FE45" i="15"/>
  <c r="FF45" i="15"/>
  <c r="FG45" i="15"/>
  <c r="FH45" i="15"/>
  <c r="FI45" i="15"/>
  <c r="FJ45" i="15"/>
  <c r="FK45" i="15"/>
  <c r="FL45" i="15"/>
  <c r="FM45" i="15"/>
  <c r="FN45" i="15"/>
  <c r="FO45" i="15"/>
  <c r="FP45" i="15"/>
  <c r="FQ45" i="15"/>
  <c r="FR45" i="15"/>
  <c r="FS45" i="15"/>
  <c r="FT45" i="15"/>
  <c r="FU45" i="15"/>
  <c r="FV45" i="15"/>
  <c r="FW45" i="15"/>
  <c r="FX45" i="15"/>
  <c r="FY45" i="15"/>
  <c r="FZ45" i="15"/>
  <c r="GA45" i="15"/>
  <c r="GB45" i="15"/>
  <c r="GC45" i="15"/>
  <c r="GD45" i="15"/>
  <c r="GE45" i="15"/>
  <c r="GF45" i="15"/>
  <c r="GG45" i="15"/>
  <c r="GH45" i="15"/>
  <c r="GI45" i="15"/>
  <c r="GJ45" i="15"/>
  <c r="GK45" i="15"/>
  <c r="GL45" i="15"/>
  <c r="GM45" i="15"/>
  <c r="GN45" i="15"/>
  <c r="GO45" i="15"/>
  <c r="GP45" i="15"/>
  <c r="GQ45" i="15"/>
  <c r="GR45" i="15"/>
  <c r="GS45" i="15"/>
  <c r="GT45" i="15"/>
  <c r="GU45" i="15"/>
  <c r="GV45" i="15"/>
  <c r="GW45" i="15"/>
  <c r="GX45" i="15"/>
  <c r="GY45" i="15"/>
  <c r="GZ45" i="15"/>
  <c r="HA45" i="15"/>
  <c r="HB45" i="15"/>
  <c r="HC45" i="15"/>
  <c r="HD45" i="15"/>
  <c r="HE45" i="15"/>
  <c r="HF45" i="15"/>
  <c r="HG45" i="15"/>
  <c r="HH45" i="15"/>
  <c r="HI45" i="15"/>
  <c r="HJ45" i="15"/>
  <c r="HK45" i="15"/>
  <c r="HL45" i="15"/>
  <c r="HM45" i="15"/>
  <c r="HN45" i="15"/>
  <c r="HO45" i="15"/>
  <c r="HP45" i="15"/>
  <c r="HQ45" i="15"/>
  <c r="HR45" i="15"/>
  <c r="HS45" i="15"/>
  <c r="DY46" i="15"/>
  <c r="DZ46" i="15"/>
  <c r="EA46" i="15"/>
  <c r="EB46" i="15"/>
  <c r="EC46" i="15"/>
  <c r="ED46" i="15"/>
  <c r="EE46" i="15"/>
  <c r="EF46" i="15"/>
  <c r="EG46" i="15"/>
  <c r="EH46" i="15"/>
  <c r="EI46" i="15"/>
  <c r="EJ46" i="15"/>
  <c r="EK46" i="15"/>
  <c r="EL46" i="15"/>
  <c r="EM46" i="15"/>
  <c r="EN46" i="15"/>
  <c r="EO46" i="15"/>
  <c r="EP46" i="15"/>
  <c r="EQ46" i="15"/>
  <c r="ER46" i="15"/>
  <c r="ES46" i="15"/>
  <c r="ET46" i="15"/>
  <c r="EU46" i="15"/>
  <c r="EV46" i="15"/>
  <c r="EW46" i="15"/>
  <c r="EX46" i="15"/>
  <c r="EY46" i="15"/>
  <c r="EZ46" i="15"/>
  <c r="FA46" i="15"/>
  <c r="FB46" i="15"/>
  <c r="FC46" i="15"/>
  <c r="FD46" i="15"/>
  <c r="FE46" i="15"/>
  <c r="FF46" i="15"/>
  <c r="FG46" i="15"/>
  <c r="FH46" i="15"/>
  <c r="FI46" i="15"/>
  <c r="FJ46" i="15"/>
  <c r="FK46" i="15"/>
  <c r="FL46" i="15"/>
  <c r="FM46" i="15"/>
  <c r="FN46" i="15"/>
  <c r="FO46" i="15"/>
  <c r="FP46" i="15"/>
  <c r="FQ46" i="15"/>
  <c r="FR46" i="15"/>
  <c r="FS46" i="15"/>
  <c r="FT46" i="15"/>
  <c r="FU46" i="15"/>
  <c r="FV46" i="15"/>
  <c r="FW46" i="15"/>
  <c r="FX46" i="15"/>
  <c r="FY46" i="15"/>
  <c r="FZ46" i="15"/>
  <c r="GA46" i="15"/>
  <c r="GB46" i="15"/>
  <c r="GC46" i="15"/>
  <c r="GD46" i="15"/>
  <c r="GE46" i="15"/>
  <c r="GF46" i="15"/>
  <c r="GG46" i="15"/>
  <c r="GH46" i="15"/>
  <c r="GI46" i="15"/>
  <c r="GJ46" i="15"/>
  <c r="GK46" i="15"/>
  <c r="GL46" i="15"/>
  <c r="GM46" i="15"/>
  <c r="GN46" i="15"/>
  <c r="GO46" i="15"/>
  <c r="GP46" i="15"/>
  <c r="GQ46" i="15"/>
  <c r="GR46" i="15"/>
  <c r="GS46" i="15"/>
  <c r="GT46" i="15"/>
  <c r="GU46" i="15"/>
  <c r="GV46" i="15"/>
  <c r="GW46" i="15"/>
  <c r="GX46" i="15"/>
  <c r="GY46" i="15"/>
  <c r="GZ46" i="15"/>
  <c r="HA46" i="15"/>
  <c r="HB46" i="15"/>
  <c r="HC46" i="15"/>
  <c r="HD46" i="15"/>
  <c r="HE46" i="15"/>
  <c r="HF46" i="15"/>
  <c r="HG46" i="15"/>
  <c r="HH46" i="15"/>
  <c r="HI46" i="15"/>
  <c r="HJ46" i="15"/>
  <c r="HK46" i="15"/>
  <c r="HL46" i="15"/>
  <c r="HM46" i="15"/>
  <c r="HN46" i="15"/>
  <c r="HO46" i="15"/>
  <c r="HP46" i="15"/>
  <c r="HQ46" i="15"/>
  <c r="HR46" i="15"/>
  <c r="HS46" i="15"/>
  <c r="DY47" i="15"/>
  <c r="DZ47" i="15"/>
  <c r="EA47" i="15"/>
  <c r="EB47" i="15"/>
  <c r="EC47" i="15"/>
  <c r="ED47" i="15"/>
  <c r="EE47" i="15"/>
  <c r="EF47" i="15"/>
  <c r="EG47" i="15"/>
  <c r="EH47" i="15"/>
  <c r="EI47" i="15"/>
  <c r="EJ47" i="15"/>
  <c r="EK47" i="15"/>
  <c r="EL47" i="15"/>
  <c r="EM47" i="15"/>
  <c r="EN47" i="15"/>
  <c r="EO47" i="15"/>
  <c r="EP47" i="15"/>
  <c r="EQ47" i="15"/>
  <c r="ER47" i="15"/>
  <c r="ES47" i="15"/>
  <c r="ET47" i="15"/>
  <c r="EU47" i="15"/>
  <c r="EV47" i="15"/>
  <c r="EW47" i="15"/>
  <c r="EX47" i="15"/>
  <c r="EY47" i="15"/>
  <c r="EZ47" i="15"/>
  <c r="FA47" i="15"/>
  <c r="FB47" i="15"/>
  <c r="FC47" i="15"/>
  <c r="FD47" i="15"/>
  <c r="FE47" i="15"/>
  <c r="FF47" i="15"/>
  <c r="FG47" i="15"/>
  <c r="FH47" i="15"/>
  <c r="FI47" i="15"/>
  <c r="FJ47" i="15"/>
  <c r="FK47" i="15"/>
  <c r="FL47" i="15"/>
  <c r="FM47" i="15"/>
  <c r="FN47" i="15"/>
  <c r="FO47" i="15"/>
  <c r="FP47" i="15"/>
  <c r="FQ47" i="15"/>
  <c r="FR47" i="15"/>
  <c r="FS47" i="15"/>
  <c r="FT47" i="15"/>
  <c r="FU47" i="15"/>
  <c r="FV47" i="15"/>
  <c r="FW47" i="15"/>
  <c r="FX47" i="15"/>
  <c r="FY47" i="15"/>
  <c r="FZ47" i="15"/>
  <c r="GA47" i="15"/>
  <c r="GB47" i="15"/>
  <c r="GC47" i="15"/>
  <c r="GD47" i="15"/>
  <c r="GE47" i="15"/>
  <c r="GF47" i="15"/>
  <c r="GG47" i="15"/>
  <c r="GH47" i="15"/>
  <c r="GI47" i="15"/>
  <c r="GJ47" i="15"/>
  <c r="GK47" i="15"/>
  <c r="GL47" i="15"/>
  <c r="GM47" i="15"/>
  <c r="GN47" i="15"/>
  <c r="GO47" i="15"/>
  <c r="GP47" i="15"/>
  <c r="GQ47" i="15"/>
  <c r="GR47" i="15"/>
  <c r="GS47" i="15"/>
  <c r="GT47" i="15"/>
  <c r="GU47" i="15"/>
  <c r="GV47" i="15"/>
  <c r="GW47" i="15"/>
  <c r="GX47" i="15"/>
  <c r="GY47" i="15"/>
  <c r="GZ47" i="15"/>
  <c r="HA47" i="15"/>
  <c r="HB47" i="15"/>
  <c r="HC47" i="15"/>
  <c r="HD47" i="15"/>
  <c r="HE47" i="15"/>
  <c r="HF47" i="15"/>
  <c r="HG47" i="15"/>
  <c r="HH47" i="15"/>
  <c r="HI47" i="15"/>
  <c r="HJ47" i="15"/>
  <c r="HK47" i="15"/>
  <c r="HL47" i="15"/>
  <c r="HM47" i="15"/>
  <c r="HN47" i="15"/>
  <c r="HO47" i="15"/>
  <c r="HP47" i="15"/>
  <c r="HQ47" i="15"/>
  <c r="HR47" i="15"/>
  <c r="HS47" i="15"/>
  <c r="DY48" i="15"/>
  <c r="DZ48" i="15"/>
  <c r="EA48" i="15"/>
  <c r="EB48" i="15"/>
  <c r="EC48" i="15"/>
  <c r="ED48" i="15"/>
  <c r="EE48" i="15"/>
  <c r="EF48" i="15"/>
  <c r="EG48" i="15"/>
  <c r="EH48" i="15"/>
  <c r="EI48" i="15"/>
  <c r="EJ48" i="15"/>
  <c r="EK48" i="15"/>
  <c r="EL48" i="15"/>
  <c r="EM48" i="15"/>
  <c r="EN48" i="15"/>
  <c r="EO48" i="15"/>
  <c r="EP48" i="15"/>
  <c r="EQ48" i="15"/>
  <c r="ER48" i="15"/>
  <c r="ES48" i="15"/>
  <c r="ET48" i="15"/>
  <c r="EU48" i="15"/>
  <c r="EV48" i="15"/>
  <c r="EW48" i="15"/>
  <c r="EX48" i="15"/>
  <c r="EY48" i="15"/>
  <c r="EZ48" i="15"/>
  <c r="FA48" i="15"/>
  <c r="FB48" i="15"/>
  <c r="FC48" i="15"/>
  <c r="FD48" i="15"/>
  <c r="FE48" i="15"/>
  <c r="FF48" i="15"/>
  <c r="FG48" i="15"/>
  <c r="FH48" i="15"/>
  <c r="FI48" i="15"/>
  <c r="FJ48" i="15"/>
  <c r="FK48" i="15"/>
  <c r="FL48" i="15"/>
  <c r="FM48" i="15"/>
  <c r="FN48" i="15"/>
  <c r="FO48" i="15"/>
  <c r="FP48" i="15"/>
  <c r="FQ48" i="15"/>
  <c r="FR48" i="15"/>
  <c r="FS48" i="15"/>
  <c r="FT48" i="15"/>
  <c r="FU48" i="15"/>
  <c r="FV48" i="15"/>
  <c r="FW48" i="15"/>
  <c r="FX48" i="15"/>
  <c r="FY48" i="15"/>
  <c r="FZ48" i="15"/>
  <c r="GA48" i="15"/>
  <c r="GB48" i="15"/>
  <c r="GC48" i="15"/>
  <c r="GD48" i="15"/>
  <c r="GE48" i="15"/>
  <c r="GF48" i="15"/>
  <c r="GG48" i="15"/>
  <c r="GH48" i="15"/>
  <c r="GI48" i="15"/>
  <c r="GJ48" i="15"/>
  <c r="GK48" i="15"/>
  <c r="GL48" i="15"/>
  <c r="GM48" i="15"/>
  <c r="GN48" i="15"/>
  <c r="GO48" i="15"/>
  <c r="GP48" i="15"/>
  <c r="GQ48" i="15"/>
  <c r="GR48" i="15"/>
  <c r="GS48" i="15"/>
  <c r="GT48" i="15"/>
  <c r="GU48" i="15"/>
  <c r="GV48" i="15"/>
  <c r="GW48" i="15"/>
  <c r="GX48" i="15"/>
  <c r="GY48" i="15"/>
  <c r="GZ48" i="15"/>
  <c r="HA48" i="15"/>
  <c r="HB48" i="15"/>
  <c r="HC48" i="15"/>
  <c r="HD48" i="15"/>
  <c r="HE48" i="15"/>
  <c r="HF48" i="15"/>
  <c r="HG48" i="15"/>
  <c r="HH48" i="15"/>
  <c r="HI48" i="15"/>
  <c r="HJ48" i="15"/>
  <c r="HK48" i="15"/>
  <c r="HL48" i="15"/>
  <c r="HM48" i="15"/>
  <c r="HN48" i="15"/>
  <c r="HO48" i="15"/>
  <c r="HP48" i="15"/>
  <c r="HQ48" i="15"/>
  <c r="HR48" i="15"/>
  <c r="HS48" i="15"/>
  <c r="DY49" i="15"/>
  <c r="DZ49" i="15"/>
  <c r="EA49" i="15"/>
  <c r="EB49" i="15"/>
  <c r="EC49" i="15"/>
  <c r="ED49" i="15"/>
  <c r="EE49" i="15"/>
  <c r="EF49" i="15"/>
  <c r="EG49" i="15"/>
  <c r="EH49" i="15"/>
  <c r="EI49" i="15"/>
  <c r="EJ49" i="15"/>
  <c r="EK49" i="15"/>
  <c r="EL49" i="15"/>
  <c r="EM49" i="15"/>
  <c r="EN49" i="15"/>
  <c r="EO49" i="15"/>
  <c r="EP49" i="15"/>
  <c r="EQ49" i="15"/>
  <c r="ER49" i="15"/>
  <c r="ES49" i="15"/>
  <c r="ET49" i="15"/>
  <c r="EU49" i="15"/>
  <c r="EV49" i="15"/>
  <c r="EW49" i="15"/>
  <c r="EX49" i="15"/>
  <c r="EY49" i="15"/>
  <c r="EZ49" i="15"/>
  <c r="FA49" i="15"/>
  <c r="FB49" i="15"/>
  <c r="FC49" i="15"/>
  <c r="FD49" i="15"/>
  <c r="FE49" i="15"/>
  <c r="FF49" i="15"/>
  <c r="FG49" i="15"/>
  <c r="FH49" i="15"/>
  <c r="FI49" i="15"/>
  <c r="FJ49" i="15"/>
  <c r="FK49" i="15"/>
  <c r="FL49" i="15"/>
  <c r="FM49" i="15"/>
  <c r="FN49" i="15"/>
  <c r="FO49" i="15"/>
  <c r="FP49" i="15"/>
  <c r="FQ49" i="15"/>
  <c r="FR49" i="15"/>
  <c r="FS49" i="15"/>
  <c r="FT49" i="15"/>
  <c r="FU49" i="15"/>
  <c r="FV49" i="15"/>
  <c r="FW49" i="15"/>
  <c r="FX49" i="15"/>
  <c r="FY49" i="15"/>
  <c r="FZ49" i="15"/>
  <c r="GA49" i="15"/>
  <c r="GB49" i="15"/>
  <c r="GC49" i="15"/>
  <c r="GD49" i="15"/>
  <c r="GE49" i="15"/>
  <c r="GF49" i="15"/>
  <c r="GG49" i="15"/>
  <c r="GH49" i="15"/>
  <c r="GI49" i="15"/>
  <c r="GJ49" i="15"/>
  <c r="GK49" i="15"/>
  <c r="GL49" i="15"/>
  <c r="GM49" i="15"/>
  <c r="GN49" i="15"/>
  <c r="GO49" i="15"/>
  <c r="GP49" i="15"/>
  <c r="GQ49" i="15"/>
  <c r="GR49" i="15"/>
  <c r="GS49" i="15"/>
  <c r="GT49" i="15"/>
  <c r="GU49" i="15"/>
  <c r="GV49" i="15"/>
  <c r="GW49" i="15"/>
  <c r="GX49" i="15"/>
  <c r="GY49" i="15"/>
  <c r="GZ49" i="15"/>
  <c r="HA49" i="15"/>
  <c r="HB49" i="15"/>
  <c r="HC49" i="15"/>
  <c r="HD49" i="15"/>
  <c r="HE49" i="15"/>
  <c r="HF49" i="15"/>
  <c r="HG49" i="15"/>
  <c r="HH49" i="15"/>
  <c r="HI49" i="15"/>
  <c r="HJ49" i="15"/>
  <c r="HK49" i="15"/>
  <c r="HL49" i="15"/>
  <c r="HM49" i="15"/>
  <c r="HN49" i="15"/>
  <c r="HO49" i="15"/>
  <c r="HP49" i="15"/>
  <c r="HQ49" i="15"/>
  <c r="HR49" i="15"/>
  <c r="HS49" i="15"/>
  <c r="DY50" i="15"/>
  <c r="DZ50" i="15"/>
  <c r="EA50" i="15"/>
  <c r="EB50" i="15"/>
  <c r="EC50" i="15"/>
  <c r="ED50" i="15"/>
  <c r="EE50" i="15"/>
  <c r="EF50" i="15"/>
  <c r="EG50" i="15"/>
  <c r="EH50" i="15"/>
  <c r="EI50" i="15"/>
  <c r="EJ50" i="15"/>
  <c r="EK50" i="15"/>
  <c r="EL50" i="15"/>
  <c r="EM50" i="15"/>
  <c r="EN50" i="15"/>
  <c r="EO50" i="15"/>
  <c r="EP50" i="15"/>
  <c r="EQ50" i="15"/>
  <c r="ER50" i="15"/>
  <c r="ES50" i="15"/>
  <c r="ET50" i="15"/>
  <c r="EU50" i="15"/>
  <c r="EV50" i="15"/>
  <c r="EW50" i="15"/>
  <c r="EX50" i="15"/>
  <c r="EY50" i="15"/>
  <c r="EZ50" i="15"/>
  <c r="FA50" i="15"/>
  <c r="FB50" i="15"/>
  <c r="FC50" i="15"/>
  <c r="FD50" i="15"/>
  <c r="FE50" i="15"/>
  <c r="FF50" i="15"/>
  <c r="FG50" i="15"/>
  <c r="FH50" i="15"/>
  <c r="FI50" i="15"/>
  <c r="FJ50" i="15"/>
  <c r="FK50" i="15"/>
  <c r="FL50" i="15"/>
  <c r="FM50" i="15"/>
  <c r="FN50" i="15"/>
  <c r="FO50" i="15"/>
  <c r="FP50" i="15"/>
  <c r="FQ50" i="15"/>
  <c r="FR50" i="15"/>
  <c r="FS50" i="15"/>
  <c r="FT50" i="15"/>
  <c r="FU50" i="15"/>
  <c r="FV50" i="15"/>
  <c r="FW50" i="15"/>
  <c r="FX50" i="15"/>
  <c r="FY50" i="15"/>
  <c r="FZ50" i="15"/>
  <c r="GA50" i="15"/>
  <c r="GB50" i="15"/>
  <c r="GC50" i="15"/>
  <c r="GD50" i="15"/>
  <c r="GE50" i="15"/>
  <c r="GF50" i="15"/>
  <c r="GG50" i="15"/>
  <c r="GH50" i="15"/>
  <c r="GI50" i="15"/>
  <c r="GJ50" i="15"/>
  <c r="GK50" i="15"/>
  <c r="GL50" i="15"/>
  <c r="GM50" i="15"/>
  <c r="GN50" i="15"/>
  <c r="GO50" i="15"/>
  <c r="GP50" i="15"/>
  <c r="GQ50" i="15"/>
  <c r="GR50" i="15"/>
  <c r="GS50" i="15"/>
  <c r="GT50" i="15"/>
  <c r="GU50" i="15"/>
  <c r="GV50" i="15"/>
  <c r="GW50" i="15"/>
  <c r="GX50" i="15"/>
  <c r="GY50" i="15"/>
  <c r="GZ50" i="15"/>
  <c r="HA50" i="15"/>
  <c r="HB50" i="15"/>
  <c r="HC50" i="15"/>
  <c r="HD50" i="15"/>
  <c r="HE50" i="15"/>
  <c r="HF50" i="15"/>
  <c r="HG50" i="15"/>
  <c r="HH50" i="15"/>
  <c r="HI50" i="15"/>
  <c r="HJ50" i="15"/>
  <c r="HK50" i="15"/>
  <c r="HL50" i="15"/>
  <c r="HM50" i="15"/>
  <c r="HN50" i="15"/>
  <c r="HO50" i="15"/>
  <c r="HP50" i="15"/>
  <c r="HQ50" i="15"/>
  <c r="HR50" i="15"/>
  <c r="HS50" i="15"/>
  <c r="DY51" i="15"/>
  <c r="DZ51" i="15"/>
  <c r="EA51" i="15"/>
  <c r="EB51" i="15"/>
  <c r="EC51" i="15"/>
  <c r="ED51" i="15"/>
  <c r="EE51" i="15"/>
  <c r="EF51" i="15"/>
  <c r="EG51" i="15"/>
  <c r="EH51" i="15"/>
  <c r="EI51" i="15"/>
  <c r="EJ51" i="15"/>
  <c r="EK51" i="15"/>
  <c r="EL51" i="15"/>
  <c r="EM51" i="15"/>
  <c r="EN51" i="15"/>
  <c r="EO51" i="15"/>
  <c r="EP51" i="15"/>
  <c r="EQ51" i="15"/>
  <c r="ER51" i="15"/>
  <c r="ES51" i="15"/>
  <c r="ET51" i="15"/>
  <c r="EU51" i="15"/>
  <c r="EV51" i="15"/>
  <c r="EW51" i="15"/>
  <c r="EX51" i="15"/>
  <c r="EY51" i="15"/>
  <c r="EZ51" i="15"/>
  <c r="FA51" i="15"/>
  <c r="FB51" i="15"/>
  <c r="FC51" i="15"/>
  <c r="FD51" i="15"/>
  <c r="FE51" i="15"/>
  <c r="FF51" i="15"/>
  <c r="FG51" i="15"/>
  <c r="FH51" i="15"/>
  <c r="FI51" i="15"/>
  <c r="FJ51" i="15"/>
  <c r="FK51" i="15"/>
  <c r="FL51" i="15"/>
  <c r="FM51" i="15"/>
  <c r="FN51" i="15"/>
  <c r="FO51" i="15"/>
  <c r="FP51" i="15"/>
  <c r="FQ51" i="15"/>
  <c r="FR51" i="15"/>
  <c r="FS51" i="15"/>
  <c r="FT51" i="15"/>
  <c r="FU51" i="15"/>
  <c r="FV51" i="15"/>
  <c r="FW51" i="15"/>
  <c r="FX51" i="15"/>
  <c r="FY51" i="15"/>
  <c r="FZ51" i="15"/>
  <c r="GA51" i="15"/>
  <c r="GB51" i="15"/>
  <c r="GC51" i="15"/>
  <c r="GD51" i="15"/>
  <c r="GE51" i="15"/>
  <c r="GF51" i="15"/>
  <c r="GG51" i="15"/>
  <c r="GH51" i="15"/>
  <c r="GI51" i="15"/>
  <c r="GJ51" i="15"/>
  <c r="GK51" i="15"/>
  <c r="GL51" i="15"/>
  <c r="GM51" i="15"/>
  <c r="GN51" i="15"/>
  <c r="GO51" i="15"/>
  <c r="GP51" i="15"/>
  <c r="GQ51" i="15"/>
  <c r="GR51" i="15"/>
  <c r="GS51" i="15"/>
  <c r="GT51" i="15"/>
  <c r="GU51" i="15"/>
  <c r="GV51" i="15"/>
  <c r="GW51" i="15"/>
  <c r="GX51" i="15"/>
  <c r="GY51" i="15"/>
  <c r="GZ51" i="15"/>
  <c r="HA51" i="15"/>
  <c r="HB51" i="15"/>
  <c r="HC51" i="15"/>
  <c r="HD51" i="15"/>
  <c r="HE51" i="15"/>
  <c r="HF51" i="15"/>
  <c r="HG51" i="15"/>
  <c r="HH51" i="15"/>
  <c r="HI51" i="15"/>
  <c r="HJ51" i="15"/>
  <c r="HK51" i="15"/>
  <c r="HL51" i="15"/>
  <c r="HM51" i="15"/>
  <c r="HN51" i="15"/>
  <c r="HO51" i="15"/>
  <c r="HP51" i="15"/>
  <c r="HQ51" i="15"/>
  <c r="HR51" i="15"/>
  <c r="HS51" i="15"/>
  <c r="DY52" i="15"/>
  <c r="DZ52" i="15"/>
  <c r="EA52" i="15"/>
  <c r="EB52" i="15"/>
  <c r="EC52" i="15"/>
  <c r="ED52" i="15"/>
  <c r="EE52" i="15"/>
  <c r="EF52" i="15"/>
  <c r="EG52" i="15"/>
  <c r="EH52" i="15"/>
  <c r="EI52" i="15"/>
  <c r="EJ52" i="15"/>
  <c r="EK52" i="15"/>
  <c r="EL52" i="15"/>
  <c r="EM52" i="15"/>
  <c r="EN52" i="15"/>
  <c r="EO52" i="15"/>
  <c r="EP52" i="15"/>
  <c r="EQ52" i="15"/>
  <c r="ER52" i="15"/>
  <c r="ES52" i="15"/>
  <c r="ET52" i="15"/>
  <c r="EU52" i="15"/>
  <c r="EV52" i="15"/>
  <c r="EW52" i="15"/>
  <c r="EX52" i="15"/>
  <c r="EY52" i="15"/>
  <c r="EZ52" i="15"/>
  <c r="FA52" i="15"/>
  <c r="FB52" i="15"/>
  <c r="FC52" i="15"/>
  <c r="FD52" i="15"/>
  <c r="FE52" i="15"/>
  <c r="FF52" i="15"/>
  <c r="FG52" i="15"/>
  <c r="FH52" i="15"/>
  <c r="FI52" i="15"/>
  <c r="FJ52" i="15"/>
  <c r="FK52" i="15"/>
  <c r="FL52" i="15"/>
  <c r="FM52" i="15"/>
  <c r="FN52" i="15"/>
  <c r="FO52" i="15"/>
  <c r="FP52" i="15"/>
  <c r="FQ52" i="15"/>
  <c r="FR52" i="15"/>
  <c r="FS52" i="15"/>
  <c r="FT52" i="15"/>
  <c r="FU52" i="15"/>
  <c r="FV52" i="15"/>
  <c r="FW52" i="15"/>
  <c r="FX52" i="15"/>
  <c r="FY52" i="15"/>
  <c r="FZ52" i="15"/>
  <c r="GA52" i="15"/>
  <c r="GB52" i="15"/>
  <c r="GC52" i="15"/>
  <c r="GD52" i="15"/>
  <c r="GE52" i="15"/>
  <c r="GF52" i="15"/>
  <c r="GG52" i="15"/>
  <c r="GH52" i="15"/>
  <c r="GI52" i="15"/>
  <c r="GJ52" i="15"/>
  <c r="GK52" i="15"/>
  <c r="GL52" i="15"/>
  <c r="GM52" i="15"/>
  <c r="GN52" i="15"/>
  <c r="GO52" i="15"/>
  <c r="GP52" i="15"/>
  <c r="GQ52" i="15"/>
  <c r="GR52" i="15"/>
  <c r="GS52" i="15"/>
  <c r="GT52" i="15"/>
  <c r="GU52" i="15"/>
  <c r="GV52" i="15"/>
  <c r="GW52" i="15"/>
  <c r="GX52" i="15"/>
  <c r="GY52" i="15"/>
  <c r="GZ52" i="15"/>
  <c r="HA52" i="15"/>
  <c r="HB52" i="15"/>
  <c r="HC52" i="15"/>
  <c r="HD52" i="15"/>
  <c r="HE52" i="15"/>
  <c r="HF52" i="15"/>
  <c r="HG52" i="15"/>
  <c r="HH52" i="15"/>
  <c r="HI52" i="15"/>
  <c r="HJ52" i="15"/>
  <c r="HK52" i="15"/>
  <c r="HL52" i="15"/>
  <c r="HM52" i="15"/>
  <c r="HN52" i="15"/>
  <c r="HO52" i="15"/>
  <c r="HP52" i="15"/>
  <c r="HQ52" i="15"/>
  <c r="HR52" i="15"/>
  <c r="HS52" i="15"/>
  <c r="DY53" i="15"/>
  <c r="DZ53" i="15"/>
  <c r="EA53" i="15"/>
  <c r="EB53" i="15"/>
  <c r="EC53" i="15"/>
  <c r="ED53" i="15"/>
  <c r="EE53" i="15"/>
  <c r="EF53" i="15"/>
  <c r="EG53" i="15"/>
  <c r="EH53" i="15"/>
  <c r="EI53" i="15"/>
  <c r="EJ53" i="15"/>
  <c r="EK53" i="15"/>
  <c r="EL53" i="15"/>
  <c r="EM53" i="15"/>
  <c r="EN53" i="15"/>
  <c r="EO53" i="15"/>
  <c r="EP53" i="15"/>
  <c r="EQ53" i="15"/>
  <c r="ER53" i="15"/>
  <c r="ES53" i="15"/>
  <c r="ET53" i="15"/>
  <c r="EU53" i="15"/>
  <c r="EV53" i="15"/>
  <c r="EW53" i="15"/>
  <c r="EX53" i="15"/>
  <c r="EY53" i="15"/>
  <c r="EZ53" i="15"/>
  <c r="FA53" i="15"/>
  <c r="FB53" i="15"/>
  <c r="FC53" i="15"/>
  <c r="FD53" i="15"/>
  <c r="FE53" i="15"/>
  <c r="FF53" i="15"/>
  <c r="FG53" i="15"/>
  <c r="FH53" i="15"/>
  <c r="FI53" i="15"/>
  <c r="FJ53" i="15"/>
  <c r="FK53" i="15"/>
  <c r="FL53" i="15"/>
  <c r="FM53" i="15"/>
  <c r="FN53" i="15"/>
  <c r="FO53" i="15"/>
  <c r="FP53" i="15"/>
  <c r="FQ53" i="15"/>
  <c r="FR53" i="15"/>
  <c r="FS53" i="15"/>
  <c r="FT53" i="15"/>
  <c r="FU53" i="15"/>
  <c r="FV53" i="15"/>
  <c r="FW53" i="15"/>
  <c r="FX53" i="15"/>
  <c r="FY53" i="15"/>
  <c r="FZ53" i="15"/>
  <c r="GA53" i="15"/>
  <c r="GB53" i="15"/>
  <c r="GC53" i="15"/>
  <c r="GD53" i="15"/>
  <c r="GE53" i="15"/>
  <c r="GF53" i="15"/>
  <c r="GG53" i="15"/>
  <c r="GH53" i="15"/>
  <c r="GI53" i="15"/>
  <c r="GJ53" i="15"/>
  <c r="GK53" i="15"/>
  <c r="GL53" i="15"/>
  <c r="GM53" i="15"/>
  <c r="GN53" i="15"/>
  <c r="GO53" i="15"/>
  <c r="GP53" i="15"/>
  <c r="GQ53" i="15"/>
  <c r="GR53" i="15"/>
  <c r="GS53" i="15"/>
  <c r="GT53" i="15"/>
  <c r="GU53" i="15"/>
  <c r="GV53" i="15"/>
  <c r="GW53" i="15"/>
  <c r="GX53" i="15"/>
  <c r="GY53" i="15"/>
  <c r="GZ53" i="15"/>
  <c r="HA53" i="15"/>
  <c r="HB53" i="15"/>
  <c r="HC53" i="15"/>
  <c r="HD53" i="15"/>
  <c r="HE53" i="15"/>
  <c r="HF53" i="15"/>
  <c r="HG53" i="15"/>
  <c r="HH53" i="15"/>
  <c r="HI53" i="15"/>
  <c r="HJ53" i="15"/>
  <c r="HK53" i="15"/>
  <c r="HL53" i="15"/>
  <c r="HM53" i="15"/>
  <c r="HN53" i="15"/>
  <c r="HO53" i="15"/>
  <c r="HP53" i="15"/>
  <c r="HQ53" i="15"/>
  <c r="HR53" i="15"/>
  <c r="HS53" i="15"/>
  <c r="DY54" i="15"/>
  <c r="DZ54" i="15"/>
  <c r="EA54" i="15"/>
  <c r="EB54" i="15"/>
  <c r="EC54" i="15"/>
  <c r="ED54" i="15"/>
  <c r="EE54" i="15"/>
  <c r="EF54" i="15"/>
  <c r="EG54" i="15"/>
  <c r="EH54" i="15"/>
  <c r="EI54" i="15"/>
  <c r="EJ54" i="15"/>
  <c r="EK54" i="15"/>
  <c r="EL54" i="15"/>
  <c r="EM54" i="15"/>
  <c r="EN54" i="15"/>
  <c r="EO54" i="15"/>
  <c r="EP54" i="15"/>
  <c r="EQ54" i="15"/>
  <c r="ER54" i="15"/>
  <c r="ES54" i="15"/>
  <c r="ET54" i="15"/>
  <c r="EU54" i="15"/>
  <c r="EV54" i="15"/>
  <c r="EW54" i="15"/>
  <c r="EX54" i="15"/>
  <c r="EY54" i="15"/>
  <c r="EZ54" i="15"/>
  <c r="FA54" i="15"/>
  <c r="FB54" i="15"/>
  <c r="FC54" i="15"/>
  <c r="FD54" i="15"/>
  <c r="FE54" i="15"/>
  <c r="FF54" i="15"/>
  <c r="FG54" i="15"/>
  <c r="FH54" i="15"/>
  <c r="FI54" i="15"/>
  <c r="FJ54" i="15"/>
  <c r="FK54" i="15"/>
  <c r="FL54" i="15"/>
  <c r="FM54" i="15"/>
  <c r="FN54" i="15"/>
  <c r="FO54" i="15"/>
  <c r="FP54" i="15"/>
  <c r="FQ54" i="15"/>
  <c r="FR54" i="15"/>
  <c r="FS54" i="15"/>
  <c r="FT54" i="15"/>
  <c r="FU54" i="15"/>
  <c r="FV54" i="15"/>
  <c r="FW54" i="15"/>
  <c r="FX54" i="15"/>
  <c r="FY54" i="15"/>
  <c r="FZ54" i="15"/>
  <c r="GA54" i="15"/>
  <c r="GB54" i="15"/>
  <c r="GC54" i="15"/>
  <c r="GD54" i="15"/>
  <c r="GE54" i="15"/>
  <c r="GF54" i="15"/>
  <c r="GG54" i="15"/>
  <c r="GH54" i="15"/>
  <c r="GI54" i="15"/>
  <c r="GJ54" i="15"/>
  <c r="GK54" i="15"/>
  <c r="GL54" i="15"/>
  <c r="GM54" i="15"/>
  <c r="GN54" i="15"/>
  <c r="GO54" i="15"/>
  <c r="GP54" i="15"/>
  <c r="GQ54" i="15"/>
  <c r="GR54" i="15"/>
  <c r="GS54" i="15"/>
  <c r="GT54" i="15"/>
  <c r="GU54" i="15"/>
  <c r="GV54" i="15"/>
  <c r="GW54" i="15"/>
  <c r="GX54" i="15"/>
  <c r="GY54" i="15"/>
  <c r="GZ54" i="15"/>
  <c r="HA54" i="15"/>
  <c r="HB54" i="15"/>
  <c r="HC54" i="15"/>
  <c r="HD54" i="15"/>
  <c r="HE54" i="15"/>
  <c r="HF54" i="15"/>
  <c r="HG54" i="15"/>
  <c r="HH54" i="15"/>
  <c r="HI54" i="15"/>
  <c r="HJ54" i="15"/>
  <c r="HK54" i="15"/>
  <c r="HL54" i="15"/>
  <c r="HM54" i="15"/>
  <c r="HN54" i="15"/>
  <c r="HO54" i="15"/>
  <c r="HP54" i="15"/>
  <c r="HQ54" i="15"/>
  <c r="HR54" i="15"/>
  <c r="HS54" i="15"/>
  <c r="DY55" i="15"/>
  <c r="DZ55" i="15"/>
  <c r="EA55" i="15"/>
  <c r="EB55" i="15"/>
  <c r="EC55" i="15"/>
  <c r="ED55" i="15"/>
  <c r="EE55" i="15"/>
  <c r="EF55" i="15"/>
  <c r="EG55" i="15"/>
  <c r="EH55" i="15"/>
  <c r="EI55" i="15"/>
  <c r="EJ55" i="15"/>
  <c r="EK55" i="15"/>
  <c r="EL55" i="15"/>
  <c r="EM55" i="15"/>
  <c r="EN55" i="15"/>
  <c r="EO55" i="15"/>
  <c r="EP55" i="15"/>
  <c r="EQ55" i="15"/>
  <c r="ER55" i="15"/>
  <c r="ES55" i="15"/>
  <c r="ET55" i="15"/>
  <c r="EU55" i="15"/>
  <c r="EV55" i="15"/>
  <c r="EW55" i="15"/>
  <c r="EX55" i="15"/>
  <c r="EY55" i="15"/>
  <c r="EZ55" i="15"/>
  <c r="FA55" i="15"/>
  <c r="FB55" i="15"/>
  <c r="FC55" i="15"/>
  <c r="FD55" i="15"/>
  <c r="FE55" i="15"/>
  <c r="FF55" i="15"/>
  <c r="FG55" i="15"/>
  <c r="FH55" i="15"/>
  <c r="FI55" i="15"/>
  <c r="FJ55" i="15"/>
  <c r="FK55" i="15"/>
  <c r="FL55" i="15"/>
  <c r="FM55" i="15"/>
  <c r="FN55" i="15"/>
  <c r="FO55" i="15"/>
  <c r="FP55" i="15"/>
  <c r="FQ55" i="15"/>
  <c r="FR55" i="15"/>
  <c r="FS55" i="15"/>
  <c r="FT55" i="15"/>
  <c r="FU55" i="15"/>
  <c r="FV55" i="15"/>
  <c r="FW55" i="15"/>
  <c r="FX55" i="15"/>
  <c r="FY55" i="15"/>
  <c r="FZ55" i="15"/>
  <c r="GA55" i="15"/>
  <c r="GB55" i="15"/>
  <c r="GC55" i="15"/>
  <c r="GD55" i="15"/>
  <c r="GE55" i="15"/>
  <c r="GF55" i="15"/>
  <c r="GG55" i="15"/>
  <c r="GH55" i="15"/>
  <c r="GI55" i="15"/>
  <c r="GJ55" i="15"/>
  <c r="GK55" i="15"/>
  <c r="GL55" i="15"/>
  <c r="GM55" i="15"/>
  <c r="GN55" i="15"/>
  <c r="GO55" i="15"/>
  <c r="GP55" i="15"/>
  <c r="GQ55" i="15"/>
  <c r="GR55" i="15"/>
  <c r="GS55" i="15"/>
  <c r="GT55" i="15"/>
  <c r="GU55" i="15"/>
  <c r="GV55" i="15"/>
  <c r="GW55" i="15"/>
  <c r="GX55" i="15"/>
  <c r="GY55" i="15"/>
  <c r="GZ55" i="15"/>
  <c r="HA55" i="15"/>
  <c r="HB55" i="15"/>
  <c r="HC55" i="15"/>
  <c r="HD55" i="15"/>
  <c r="HE55" i="15"/>
  <c r="HF55" i="15"/>
  <c r="HG55" i="15"/>
  <c r="HH55" i="15"/>
  <c r="HI55" i="15"/>
  <c r="HJ55" i="15"/>
  <c r="HK55" i="15"/>
  <c r="HL55" i="15"/>
  <c r="HM55" i="15"/>
  <c r="HN55" i="15"/>
  <c r="HO55" i="15"/>
  <c r="HP55" i="15"/>
  <c r="HQ55" i="15"/>
  <c r="HR55" i="15"/>
  <c r="HS55" i="15"/>
  <c r="DY56" i="15"/>
  <c r="DZ56" i="15"/>
  <c r="EA56" i="15"/>
  <c r="EB56" i="15"/>
  <c r="EC56" i="15"/>
  <c r="ED56" i="15"/>
  <c r="EE56" i="15"/>
  <c r="EF56" i="15"/>
  <c r="EG56" i="15"/>
  <c r="EH56" i="15"/>
  <c r="EI56" i="15"/>
  <c r="EJ56" i="15"/>
  <c r="EK56" i="15"/>
  <c r="EL56" i="15"/>
  <c r="EM56" i="15"/>
  <c r="EN56" i="15"/>
  <c r="EO56" i="15"/>
  <c r="EP56" i="15"/>
  <c r="EQ56" i="15"/>
  <c r="ER56" i="15"/>
  <c r="ES56" i="15"/>
  <c r="ET56" i="15"/>
  <c r="EU56" i="15"/>
  <c r="EV56" i="15"/>
  <c r="EW56" i="15"/>
  <c r="EX56" i="15"/>
  <c r="EY56" i="15"/>
  <c r="EZ56" i="15"/>
  <c r="FA56" i="15"/>
  <c r="FB56" i="15"/>
  <c r="FC56" i="15"/>
  <c r="FD56" i="15"/>
  <c r="FE56" i="15"/>
  <c r="FF56" i="15"/>
  <c r="FG56" i="15"/>
  <c r="FH56" i="15"/>
  <c r="FI56" i="15"/>
  <c r="FJ56" i="15"/>
  <c r="FK56" i="15"/>
  <c r="FL56" i="15"/>
  <c r="FM56" i="15"/>
  <c r="FN56" i="15"/>
  <c r="FO56" i="15"/>
  <c r="FP56" i="15"/>
  <c r="FQ56" i="15"/>
  <c r="FR56" i="15"/>
  <c r="FS56" i="15"/>
  <c r="FT56" i="15"/>
  <c r="FU56" i="15"/>
  <c r="FV56" i="15"/>
  <c r="FW56" i="15"/>
  <c r="FX56" i="15"/>
  <c r="FY56" i="15"/>
  <c r="FZ56" i="15"/>
  <c r="GA56" i="15"/>
  <c r="GB56" i="15"/>
  <c r="GC56" i="15"/>
  <c r="GD56" i="15"/>
  <c r="GE56" i="15"/>
  <c r="GF56" i="15"/>
  <c r="GG56" i="15"/>
  <c r="GH56" i="15"/>
  <c r="GI56" i="15"/>
  <c r="GJ56" i="15"/>
  <c r="GK56" i="15"/>
  <c r="GL56" i="15"/>
  <c r="GM56" i="15"/>
  <c r="GN56" i="15"/>
  <c r="GO56" i="15"/>
  <c r="GP56" i="15"/>
  <c r="GQ56" i="15"/>
  <c r="GR56" i="15"/>
  <c r="GS56" i="15"/>
  <c r="GT56" i="15"/>
  <c r="GU56" i="15"/>
  <c r="GV56" i="15"/>
  <c r="GW56" i="15"/>
  <c r="GX56" i="15"/>
  <c r="GY56" i="15"/>
  <c r="GZ56" i="15"/>
  <c r="HA56" i="15"/>
  <c r="HB56" i="15"/>
  <c r="HC56" i="15"/>
  <c r="HD56" i="15"/>
  <c r="HE56" i="15"/>
  <c r="HF56" i="15"/>
  <c r="HG56" i="15"/>
  <c r="HH56" i="15"/>
  <c r="HI56" i="15"/>
  <c r="HJ56" i="15"/>
  <c r="HK56" i="15"/>
  <c r="HL56" i="15"/>
  <c r="HM56" i="15"/>
  <c r="HN56" i="15"/>
  <c r="HO56" i="15"/>
  <c r="HP56" i="15"/>
  <c r="HQ56" i="15"/>
  <c r="HR56" i="15"/>
  <c r="HS56" i="15"/>
  <c r="DY57" i="15"/>
  <c r="DZ57" i="15"/>
  <c r="EA57" i="15"/>
  <c r="EB57" i="15"/>
  <c r="EC57" i="15"/>
  <c r="ED57" i="15"/>
  <c r="EE57" i="15"/>
  <c r="EF57" i="15"/>
  <c r="EG57" i="15"/>
  <c r="EH57" i="15"/>
  <c r="EI57" i="15"/>
  <c r="EJ57" i="15"/>
  <c r="EK57" i="15"/>
  <c r="EL57" i="15"/>
  <c r="EM57" i="15"/>
  <c r="EN57" i="15"/>
  <c r="EO57" i="15"/>
  <c r="EP57" i="15"/>
  <c r="EQ57" i="15"/>
  <c r="ER57" i="15"/>
  <c r="ES57" i="15"/>
  <c r="ET57" i="15"/>
  <c r="EU57" i="15"/>
  <c r="EV57" i="15"/>
  <c r="EW57" i="15"/>
  <c r="EX57" i="15"/>
  <c r="EY57" i="15"/>
  <c r="EZ57" i="15"/>
  <c r="FA57" i="15"/>
  <c r="FB57" i="15"/>
  <c r="FC57" i="15"/>
  <c r="FD57" i="15"/>
  <c r="FE57" i="15"/>
  <c r="FF57" i="15"/>
  <c r="FG57" i="15"/>
  <c r="FH57" i="15"/>
  <c r="FI57" i="15"/>
  <c r="FJ57" i="15"/>
  <c r="FK57" i="15"/>
  <c r="FL57" i="15"/>
  <c r="FM57" i="15"/>
  <c r="FN57" i="15"/>
  <c r="FO57" i="15"/>
  <c r="FP57" i="15"/>
  <c r="FQ57" i="15"/>
  <c r="FR57" i="15"/>
  <c r="FS57" i="15"/>
  <c r="FT57" i="15"/>
  <c r="FU57" i="15"/>
  <c r="FV57" i="15"/>
  <c r="FW57" i="15"/>
  <c r="FX57" i="15"/>
  <c r="FY57" i="15"/>
  <c r="FZ57" i="15"/>
  <c r="GA57" i="15"/>
  <c r="GB57" i="15"/>
  <c r="GC57" i="15"/>
  <c r="GD57" i="15"/>
  <c r="GE57" i="15"/>
  <c r="GF57" i="15"/>
  <c r="GG57" i="15"/>
  <c r="GH57" i="15"/>
  <c r="GI57" i="15"/>
  <c r="GJ57" i="15"/>
  <c r="GK57" i="15"/>
  <c r="GL57" i="15"/>
  <c r="GM57" i="15"/>
  <c r="GN57" i="15"/>
  <c r="GO57" i="15"/>
  <c r="GP57" i="15"/>
  <c r="GQ57" i="15"/>
  <c r="GR57" i="15"/>
  <c r="GS57" i="15"/>
  <c r="GT57" i="15"/>
  <c r="GU57" i="15"/>
  <c r="GV57" i="15"/>
  <c r="GW57" i="15"/>
  <c r="GX57" i="15"/>
  <c r="GY57" i="15"/>
  <c r="GZ57" i="15"/>
  <c r="HA57" i="15"/>
  <c r="HB57" i="15"/>
  <c r="HC57" i="15"/>
  <c r="HD57" i="15"/>
  <c r="HE57" i="15"/>
  <c r="HF57" i="15"/>
  <c r="HG57" i="15"/>
  <c r="HH57" i="15"/>
  <c r="HI57" i="15"/>
  <c r="HJ57" i="15"/>
  <c r="HK57" i="15"/>
  <c r="HL57" i="15"/>
  <c r="HM57" i="15"/>
  <c r="HN57" i="15"/>
  <c r="HO57" i="15"/>
  <c r="HP57" i="15"/>
  <c r="HQ57" i="15"/>
  <c r="HR57" i="15"/>
  <c r="HS57" i="15"/>
  <c r="DY58" i="15"/>
  <c r="DZ58" i="15"/>
  <c r="EA58" i="15"/>
  <c r="EB58" i="15"/>
  <c r="EC58" i="15"/>
  <c r="ED58" i="15"/>
  <c r="EE58" i="15"/>
  <c r="EF58" i="15"/>
  <c r="EG58" i="15"/>
  <c r="EH58" i="15"/>
  <c r="EI58" i="15"/>
  <c r="EJ58" i="15"/>
  <c r="EK58" i="15"/>
  <c r="EL58" i="15"/>
  <c r="EM58" i="15"/>
  <c r="EN58" i="15"/>
  <c r="EO58" i="15"/>
  <c r="EP58" i="15"/>
  <c r="EQ58" i="15"/>
  <c r="ER58" i="15"/>
  <c r="ES58" i="15"/>
  <c r="ET58" i="15"/>
  <c r="EU58" i="15"/>
  <c r="EV58" i="15"/>
  <c r="EW58" i="15"/>
  <c r="EX58" i="15"/>
  <c r="EY58" i="15"/>
  <c r="EZ58" i="15"/>
  <c r="FA58" i="15"/>
  <c r="FB58" i="15"/>
  <c r="FC58" i="15"/>
  <c r="FD58" i="15"/>
  <c r="FE58" i="15"/>
  <c r="FF58" i="15"/>
  <c r="FG58" i="15"/>
  <c r="FH58" i="15"/>
  <c r="FI58" i="15"/>
  <c r="FJ58" i="15"/>
  <c r="FK58" i="15"/>
  <c r="FL58" i="15"/>
  <c r="FM58" i="15"/>
  <c r="FN58" i="15"/>
  <c r="FO58" i="15"/>
  <c r="FP58" i="15"/>
  <c r="FQ58" i="15"/>
  <c r="FR58" i="15"/>
  <c r="FS58" i="15"/>
  <c r="FT58" i="15"/>
  <c r="FU58" i="15"/>
  <c r="FV58" i="15"/>
  <c r="FW58" i="15"/>
  <c r="FX58" i="15"/>
  <c r="FY58" i="15"/>
  <c r="FZ58" i="15"/>
  <c r="GA58" i="15"/>
  <c r="GB58" i="15"/>
  <c r="GC58" i="15"/>
  <c r="GD58" i="15"/>
  <c r="GE58" i="15"/>
  <c r="GF58" i="15"/>
  <c r="GG58" i="15"/>
  <c r="GH58" i="15"/>
  <c r="GI58" i="15"/>
  <c r="GJ58" i="15"/>
  <c r="GK58" i="15"/>
  <c r="GL58" i="15"/>
  <c r="GM58" i="15"/>
  <c r="GN58" i="15"/>
  <c r="GO58" i="15"/>
  <c r="GP58" i="15"/>
  <c r="GQ58" i="15"/>
  <c r="GR58" i="15"/>
  <c r="GS58" i="15"/>
  <c r="GT58" i="15"/>
  <c r="GU58" i="15"/>
  <c r="GV58" i="15"/>
  <c r="GW58" i="15"/>
  <c r="GX58" i="15"/>
  <c r="GY58" i="15"/>
  <c r="GZ58" i="15"/>
  <c r="HA58" i="15"/>
  <c r="HB58" i="15"/>
  <c r="HC58" i="15"/>
  <c r="HD58" i="15"/>
  <c r="HE58" i="15"/>
  <c r="HF58" i="15"/>
  <c r="HG58" i="15"/>
  <c r="HH58" i="15"/>
  <c r="HI58" i="15"/>
  <c r="HJ58" i="15"/>
  <c r="HK58" i="15"/>
  <c r="HL58" i="15"/>
  <c r="HM58" i="15"/>
  <c r="HN58" i="15"/>
  <c r="HO58" i="15"/>
  <c r="HP58" i="15"/>
  <c r="HQ58" i="15"/>
  <c r="HR58" i="15"/>
  <c r="HS58" i="15"/>
  <c r="DY59" i="15"/>
  <c r="DZ59" i="15"/>
  <c r="EA59" i="15"/>
  <c r="EB59" i="15"/>
  <c r="EC59" i="15"/>
  <c r="ED59" i="15"/>
  <c r="EE59" i="15"/>
  <c r="EF59" i="15"/>
  <c r="EG59" i="15"/>
  <c r="EH59" i="15"/>
  <c r="EI59" i="15"/>
  <c r="EJ59" i="15"/>
  <c r="EK59" i="15"/>
  <c r="EL59" i="15"/>
  <c r="EM59" i="15"/>
  <c r="EN59" i="15"/>
  <c r="EO59" i="15"/>
  <c r="EP59" i="15"/>
  <c r="EQ59" i="15"/>
  <c r="ER59" i="15"/>
  <c r="ES59" i="15"/>
  <c r="ET59" i="15"/>
  <c r="EU59" i="15"/>
  <c r="EV59" i="15"/>
  <c r="EW59" i="15"/>
  <c r="EX59" i="15"/>
  <c r="EY59" i="15"/>
  <c r="EZ59" i="15"/>
  <c r="FA59" i="15"/>
  <c r="FB59" i="15"/>
  <c r="FC59" i="15"/>
  <c r="FD59" i="15"/>
  <c r="FE59" i="15"/>
  <c r="FF59" i="15"/>
  <c r="FG59" i="15"/>
  <c r="FH59" i="15"/>
  <c r="FI59" i="15"/>
  <c r="FJ59" i="15"/>
  <c r="FK59" i="15"/>
  <c r="FL59" i="15"/>
  <c r="FM59" i="15"/>
  <c r="FN59" i="15"/>
  <c r="FO59" i="15"/>
  <c r="FP59" i="15"/>
  <c r="FQ59" i="15"/>
  <c r="FR59" i="15"/>
  <c r="FS59" i="15"/>
  <c r="FT59" i="15"/>
  <c r="FU59" i="15"/>
  <c r="FV59" i="15"/>
  <c r="FW59" i="15"/>
  <c r="FX59" i="15"/>
  <c r="FY59" i="15"/>
  <c r="FZ59" i="15"/>
  <c r="GA59" i="15"/>
  <c r="GB59" i="15"/>
  <c r="GC59" i="15"/>
  <c r="GD59" i="15"/>
  <c r="GE59" i="15"/>
  <c r="GF59" i="15"/>
  <c r="GG59" i="15"/>
  <c r="GH59" i="15"/>
  <c r="GI59" i="15"/>
  <c r="GJ59" i="15"/>
  <c r="GK59" i="15"/>
  <c r="GL59" i="15"/>
  <c r="GM59" i="15"/>
  <c r="GN59" i="15"/>
  <c r="GO59" i="15"/>
  <c r="GP59" i="15"/>
  <c r="GQ59" i="15"/>
  <c r="GR59" i="15"/>
  <c r="GS59" i="15"/>
  <c r="GT59" i="15"/>
  <c r="GU59" i="15"/>
  <c r="GV59" i="15"/>
  <c r="GW59" i="15"/>
  <c r="GX59" i="15"/>
  <c r="GY59" i="15"/>
  <c r="GZ59" i="15"/>
  <c r="HA59" i="15"/>
  <c r="HB59" i="15"/>
  <c r="HC59" i="15"/>
  <c r="HD59" i="15"/>
  <c r="HE59" i="15"/>
  <c r="HF59" i="15"/>
  <c r="HG59" i="15"/>
  <c r="HH59" i="15"/>
  <c r="HI59" i="15"/>
  <c r="HJ59" i="15"/>
  <c r="HK59" i="15"/>
  <c r="HL59" i="15"/>
  <c r="HM59" i="15"/>
  <c r="HN59" i="15"/>
  <c r="HO59" i="15"/>
  <c r="HP59" i="15"/>
  <c r="HQ59" i="15"/>
  <c r="HR59" i="15"/>
  <c r="HS59" i="15"/>
  <c r="DY60" i="15"/>
  <c r="DZ60" i="15"/>
  <c r="EA60" i="15"/>
  <c r="EB60" i="15"/>
  <c r="EC60" i="15"/>
  <c r="ED60" i="15"/>
  <c r="EE60" i="15"/>
  <c r="EF60" i="15"/>
  <c r="EG60" i="15"/>
  <c r="EH60" i="15"/>
  <c r="EI60" i="15"/>
  <c r="EJ60" i="15"/>
  <c r="EK60" i="15"/>
  <c r="EL60" i="15"/>
  <c r="EM60" i="15"/>
  <c r="EN60" i="15"/>
  <c r="EO60" i="15"/>
  <c r="EP60" i="15"/>
  <c r="EQ60" i="15"/>
  <c r="ER60" i="15"/>
  <c r="ES60" i="15"/>
  <c r="ET60" i="15"/>
  <c r="EU60" i="15"/>
  <c r="EV60" i="15"/>
  <c r="EW60" i="15"/>
  <c r="EX60" i="15"/>
  <c r="EY60" i="15"/>
  <c r="EZ60" i="15"/>
  <c r="FA60" i="15"/>
  <c r="FB60" i="15"/>
  <c r="FC60" i="15"/>
  <c r="FD60" i="15"/>
  <c r="FE60" i="15"/>
  <c r="FF60" i="15"/>
  <c r="FG60" i="15"/>
  <c r="FH60" i="15"/>
  <c r="FI60" i="15"/>
  <c r="FJ60" i="15"/>
  <c r="FK60" i="15"/>
  <c r="FL60" i="15"/>
  <c r="FM60" i="15"/>
  <c r="FN60" i="15"/>
  <c r="FO60" i="15"/>
  <c r="FP60" i="15"/>
  <c r="FQ60" i="15"/>
  <c r="FR60" i="15"/>
  <c r="FS60" i="15"/>
  <c r="FT60" i="15"/>
  <c r="FU60" i="15"/>
  <c r="FV60" i="15"/>
  <c r="FW60" i="15"/>
  <c r="FX60" i="15"/>
  <c r="FY60" i="15"/>
  <c r="FZ60" i="15"/>
  <c r="GA60" i="15"/>
  <c r="GB60" i="15"/>
  <c r="GC60" i="15"/>
  <c r="GD60" i="15"/>
  <c r="GE60" i="15"/>
  <c r="GF60" i="15"/>
  <c r="GG60" i="15"/>
  <c r="GH60" i="15"/>
  <c r="GI60" i="15"/>
  <c r="GJ60" i="15"/>
  <c r="GK60" i="15"/>
  <c r="GL60" i="15"/>
  <c r="GM60" i="15"/>
  <c r="GN60" i="15"/>
  <c r="GO60" i="15"/>
  <c r="GP60" i="15"/>
  <c r="GQ60" i="15"/>
  <c r="GR60" i="15"/>
  <c r="GS60" i="15"/>
  <c r="GT60" i="15"/>
  <c r="GU60" i="15"/>
  <c r="GV60" i="15"/>
  <c r="GW60" i="15"/>
  <c r="GX60" i="15"/>
  <c r="GY60" i="15"/>
  <c r="GZ60" i="15"/>
  <c r="HA60" i="15"/>
  <c r="HB60" i="15"/>
  <c r="HC60" i="15"/>
  <c r="HD60" i="15"/>
  <c r="HE60" i="15"/>
  <c r="HF60" i="15"/>
  <c r="HG60" i="15"/>
  <c r="HH60" i="15"/>
  <c r="HI60" i="15"/>
  <c r="HJ60" i="15"/>
  <c r="HK60" i="15"/>
  <c r="HL60" i="15"/>
  <c r="HM60" i="15"/>
  <c r="HN60" i="15"/>
  <c r="HO60" i="15"/>
  <c r="HP60" i="15"/>
  <c r="HQ60" i="15"/>
  <c r="HR60" i="15"/>
  <c r="HS60" i="15"/>
  <c r="DY61" i="15"/>
  <c r="DZ61" i="15"/>
  <c r="EA61" i="15"/>
  <c r="EB61" i="15"/>
  <c r="EC61" i="15"/>
  <c r="ED61" i="15"/>
  <c r="EE61" i="15"/>
  <c r="EF61" i="15"/>
  <c r="EG61" i="15"/>
  <c r="EH61" i="15"/>
  <c r="EI61" i="15"/>
  <c r="EJ61" i="15"/>
  <c r="EK61" i="15"/>
  <c r="EL61" i="15"/>
  <c r="EM61" i="15"/>
  <c r="EN61" i="15"/>
  <c r="EO61" i="15"/>
  <c r="EP61" i="15"/>
  <c r="EQ61" i="15"/>
  <c r="ER61" i="15"/>
  <c r="ES61" i="15"/>
  <c r="ET61" i="15"/>
  <c r="EU61" i="15"/>
  <c r="EV61" i="15"/>
  <c r="EW61" i="15"/>
  <c r="EX61" i="15"/>
  <c r="EY61" i="15"/>
  <c r="EZ61" i="15"/>
  <c r="FA61" i="15"/>
  <c r="FB61" i="15"/>
  <c r="FC61" i="15"/>
  <c r="FD61" i="15"/>
  <c r="FE61" i="15"/>
  <c r="FF61" i="15"/>
  <c r="FG61" i="15"/>
  <c r="FH61" i="15"/>
  <c r="FI61" i="15"/>
  <c r="FJ61" i="15"/>
  <c r="FK61" i="15"/>
  <c r="FL61" i="15"/>
  <c r="FM61" i="15"/>
  <c r="FN61" i="15"/>
  <c r="FO61" i="15"/>
  <c r="FP61" i="15"/>
  <c r="FQ61" i="15"/>
  <c r="FR61" i="15"/>
  <c r="FS61" i="15"/>
  <c r="FT61" i="15"/>
  <c r="FU61" i="15"/>
  <c r="FV61" i="15"/>
  <c r="FW61" i="15"/>
  <c r="FX61" i="15"/>
  <c r="FY61" i="15"/>
  <c r="FZ61" i="15"/>
  <c r="GA61" i="15"/>
  <c r="GB61" i="15"/>
  <c r="GC61" i="15"/>
  <c r="GD61" i="15"/>
  <c r="GE61" i="15"/>
  <c r="GF61" i="15"/>
  <c r="GG61" i="15"/>
  <c r="GH61" i="15"/>
  <c r="GI61" i="15"/>
  <c r="GJ61" i="15"/>
  <c r="GK61" i="15"/>
  <c r="GL61" i="15"/>
  <c r="GM61" i="15"/>
  <c r="GN61" i="15"/>
  <c r="GO61" i="15"/>
  <c r="GP61" i="15"/>
  <c r="GQ61" i="15"/>
  <c r="GR61" i="15"/>
  <c r="GS61" i="15"/>
  <c r="GT61" i="15"/>
  <c r="GU61" i="15"/>
  <c r="GV61" i="15"/>
  <c r="GW61" i="15"/>
  <c r="GX61" i="15"/>
  <c r="GY61" i="15"/>
  <c r="GZ61" i="15"/>
  <c r="HA61" i="15"/>
  <c r="HB61" i="15"/>
  <c r="HC61" i="15"/>
  <c r="HD61" i="15"/>
  <c r="HE61" i="15"/>
  <c r="HF61" i="15"/>
  <c r="HG61" i="15"/>
  <c r="HH61" i="15"/>
  <c r="HI61" i="15"/>
  <c r="HJ61" i="15"/>
  <c r="HK61" i="15"/>
  <c r="HL61" i="15"/>
  <c r="HM61" i="15"/>
  <c r="HN61" i="15"/>
  <c r="HO61" i="15"/>
  <c r="HP61" i="15"/>
  <c r="HQ61" i="15"/>
  <c r="HR61" i="15"/>
  <c r="HS61" i="15"/>
  <c r="DY62" i="15"/>
  <c r="DZ62" i="15"/>
  <c r="EA62" i="15"/>
  <c r="EB62" i="15"/>
  <c r="EC62" i="15"/>
  <c r="ED62" i="15"/>
  <c r="EE62" i="15"/>
  <c r="EF62" i="15"/>
  <c r="EG62" i="15"/>
  <c r="EH62" i="15"/>
  <c r="EI62" i="15"/>
  <c r="EJ62" i="15"/>
  <c r="EK62" i="15"/>
  <c r="EL62" i="15"/>
  <c r="EM62" i="15"/>
  <c r="EN62" i="15"/>
  <c r="EO62" i="15"/>
  <c r="EP62" i="15"/>
  <c r="EQ62" i="15"/>
  <c r="ER62" i="15"/>
  <c r="ES62" i="15"/>
  <c r="ET62" i="15"/>
  <c r="EU62" i="15"/>
  <c r="EV62" i="15"/>
  <c r="EW62" i="15"/>
  <c r="EX62" i="15"/>
  <c r="EY62" i="15"/>
  <c r="EZ62" i="15"/>
  <c r="FA62" i="15"/>
  <c r="FB62" i="15"/>
  <c r="FC62" i="15"/>
  <c r="FD62" i="15"/>
  <c r="FE62" i="15"/>
  <c r="FF62" i="15"/>
  <c r="FG62" i="15"/>
  <c r="FH62" i="15"/>
  <c r="FI62" i="15"/>
  <c r="FJ62" i="15"/>
  <c r="FK62" i="15"/>
  <c r="FL62" i="15"/>
  <c r="FM62" i="15"/>
  <c r="FN62" i="15"/>
  <c r="FO62" i="15"/>
  <c r="FP62" i="15"/>
  <c r="FQ62" i="15"/>
  <c r="FR62" i="15"/>
  <c r="FS62" i="15"/>
  <c r="FT62" i="15"/>
  <c r="FU62" i="15"/>
  <c r="FV62" i="15"/>
  <c r="FW62" i="15"/>
  <c r="FX62" i="15"/>
  <c r="FY62" i="15"/>
  <c r="FZ62" i="15"/>
  <c r="GA62" i="15"/>
  <c r="GB62" i="15"/>
  <c r="GC62" i="15"/>
  <c r="GD62" i="15"/>
  <c r="GE62" i="15"/>
  <c r="GF62" i="15"/>
  <c r="GG62" i="15"/>
  <c r="GH62" i="15"/>
  <c r="GI62" i="15"/>
  <c r="GJ62" i="15"/>
  <c r="GK62" i="15"/>
  <c r="GL62" i="15"/>
  <c r="GM62" i="15"/>
  <c r="GN62" i="15"/>
  <c r="GO62" i="15"/>
  <c r="GP62" i="15"/>
  <c r="GQ62" i="15"/>
  <c r="GR62" i="15"/>
  <c r="GS62" i="15"/>
  <c r="GT62" i="15"/>
  <c r="GU62" i="15"/>
  <c r="GV62" i="15"/>
  <c r="GW62" i="15"/>
  <c r="GX62" i="15"/>
  <c r="GY62" i="15"/>
  <c r="GZ62" i="15"/>
  <c r="HA62" i="15"/>
  <c r="HB62" i="15"/>
  <c r="HC62" i="15"/>
  <c r="HD62" i="15"/>
  <c r="HE62" i="15"/>
  <c r="HF62" i="15"/>
  <c r="HG62" i="15"/>
  <c r="HH62" i="15"/>
  <c r="HI62" i="15"/>
  <c r="HJ62" i="15"/>
  <c r="HK62" i="15"/>
  <c r="HL62" i="15"/>
  <c r="HM62" i="15"/>
  <c r="HN62" i="15"/>
  <c r="HO62" i="15"/>
  <c r="HP62" i="15"/>
  <c r="HQ62" i="15"/>
  <c r="HR62" i="15"/>
  <c r="HS62" i="15"/>
  <c r="DY63" i="15"/>
  <c r="DZ63" i="15"/>
  <c r="EA63" i="15"/>
  <c r="EB63" i="15"/>
  <c r="EC63" i="15"/>
  <c r="ED63" i="15"/>
  <c r="EE63" i="15"/>
  <c r="EF63" i="15"/>
  <c r="EG63" i="15"/>
  <c r="EH63" i="15"/>
  <c r="EI63" i="15"/>
  <c r="EJ63" i="15"/>
  <c r="EK63" i="15"/>
  <c r="EL63" i="15"/>
  <c r="EM63" i="15"/>
  <c r="EN63" i="15"/>
  <c r="EO63" i="15"/>
  <c r="EP63" i="15"/>
  <c r="EQ63" i="15"/>
  <c r="ER63" i="15"/>
  <c r="ES63" i="15"/>
  <c r="ET63" i="15"/>
  <c r="EU63" i="15"/>
  <c r="EV63" i="15"/>
  <c r="EW63" i="15"/>
  <c r="EX63" i="15"/>
  <c r="EY63" i="15"/>
  <c r="EZ63" i="15"/>
  <c r="FA63" i="15"/>
  <c r="FB63" i="15"/>
  <c r="FC63" i="15"/>
  <c r="FD63" i="15"/>
  <c r="FE63" i="15"/>
  <c r="FF63" i="15"/>
  <c r="FG63" i="15"/>
  <c r="FH63" i="15"/>
  <c r="FI63" i="15"/>
  <c r="FJ63" i="15"/>
  <c r="FK63" i="15"/>
  <c r="FL63" i="15"/>
  <c r="FM63" i="15"/>
  <c r="FN63" i="15"/>
  <c r="FO63" i="15"/>
  <c r="FP63" i="15"/>
  <c r="FQ63" i="15"/>
  <c r="FR63" i="15"/>
  <c r="FS63" i="15"/>
  <c r="FT63" i="15"/>
  <c r="FU63" i="15"/>
  <c r="FV63" i="15"/>
  <c r="FW63" i="15"/>
  <c r="FX63" i="15"/>
  <c r="FY63" i="15"/>
  <c r="FZ63" i="15"/>
  <c r="GA63" i="15"/>
  <c r="GB63" i="15"/>
  <c r="GC63" i="15"/>
  <c r="GD63" i="15"/>
  <c r="GE63" i="15"/>
  <c r="GF63" i="15"/>
  <c r="GG63" i="15"/>
  <c r="GH63" i="15"/>
  <c r="GI63" i="15"/>
  <c r="GJ63" i="15"/>
  <c r="GK63" i="15"/>
  <c r="GL63" i="15"/>
  <c r="GM63" i="15"/>
  <c r="GN63" i="15"/>
  <c r="GO63" i="15"/>
  <c r="GP63" i="15"/>
  <c r="GQ63" i="15"/>
  <c r="GR63" i="15"/>
  <c r="GS63" i="15"/>
  <c r="GT63" i="15"/>
  <c r="GU63" i="15"/>
  <c r="GV63" i="15"/>
  <c r="GW63" i="15"/>
  <c r="GX63" i="15"/>
  <c r="GY63" i="15"/>
  <c r="GZ63" i="15"/>
  <c r="HA63" i="15"/>
  <c r="HB63" i="15"/>
  <c r="HC63" i="15"/>
  <c r="HD63" i="15"/>
  <c r="HE63" i="15"/>
  <c r="HF63" i="15"/>
  <c r="HG63" i="15"/>
  <c r="HH63" i="15"/>
  <c r="HI63" i="15"/>
  <c r="HJ63" i="15"/>
  <c r="HK63" i="15"/>
  <c r="HL63" i="15"/>
  <c r="HM63" i="15"/>
  <c r="HN63" i="15"/>
  <c r="HO63" i="15"/>
  <c r="HP63" i="15"/>
  <c r="HQ63" i="15"/>
  <c r="HR63" i="15"/>
  <c r="HS63" i="15"/>
  <c r="DY64" i="15"/>
  <c r="DZ64" i="15"/>
  <c r="EA64" i="15"/>
  <c r="EB64" i="15"/>
  <c r="EC64" i="15"/>
  <c r="ED64" i="15"/>
  <c r="EE64" i="15"/>
  <c r="EF64" i="15"/>
  <c r="EG64" i="15"/>
  <c r="EH64" i="15"/>
  <c r="EI64" i="15"/>
  <c r="EJ64" i="15"/>
  <c r="EK64" i="15"/>
  <c r="EL64" i="15"/>
  <c r="EM64" i="15"/>
  <c r="EN64" i="15"/>
  <c r="EO64" i="15"/>
  <c r="EP64" i="15"/>
  <c r="EQ64" i="15"/>
  <c r="ER64" i="15"/>
  <c r="ES64" i="15"/>
  <c r="ET64" i="15"/>
  <c r="EU64" i="15"/>
  <c r="EV64" i="15"/>
  <c r="EW64" i="15"/>
  <c r="EX64" i="15"/>
  <c r="EY64" i="15"/>
  <c r="EZ64" i="15"/>
  <c r="FA64" i="15"/>
  <c r="FB64" i="15"/>
  <c r="FC64" i="15"/>
  <c r="FD64" i="15"/>
  <c r="FE64" i="15"/>
  <c r="FF64" i="15"/>
  <c r="FG64" i="15"/>
  <c r="FH64" i="15"/>
  <c r="FI64" i="15"/>
  <c r="FJ64" i="15"/>
  <c r="FK64" i="15"/>
  <c r="FL64" i="15"/>
  <c r="FM64" i="15"/>
  <c r="FN64" i="15"/>
  <c r="FO64" i="15"/>
  <c r="FP64" i="15"/>
  <c r="FQ64" i="15"/>
  <c r="FR64" i="15"/>
  <c r="FS64" i="15"/>
  <c r="FT64" i="15"/>
  <c r="FU64" i="15"/>
  <c r="FV64" i="15"/>
  <c r="FW64" i="15"/>
  <c r="FX64" i="15"/>
  <c r="FY64" i="15"/>
  <c r="FZ64" i="15"/>
  <c r="GA64" i="15"/>
  <c r="GB64" i="15"/>
  <c r="GC64" i="15"/>
  <c r="GD64" i="15"/>
  <c r="GE64" i="15"/>
  <c r="GF64" i="15"/>
  <c r="GG64" i="15"/>
  <c r="GH64" i="15"/>
  <c r="GI64" i="15"/>
  <c r="GJ64" i="15"/>
  <c r="GK64" i="15"/>
  <c r="GL64" i="15"/>
  <c r="GM64" i="15"/>
  <c r="GN64" i="15"/>
  <c r="GO64" i="15"/>
  <c r="GP64" i="15"/>
  <c r="GQ64" i="15"/>
  <c r="GR64" i="15"/>
  <c r="GS64" i="15"/>
  <c r="GT64" i="15"/>
  <c r="GU64" i="15"/>
  <c r="GV64" i="15"/>
  <c r="GW64" i="15"/>
  <c r="GX64" i="15"/>
  <c r="GY64" i="15"/>
  <c r="GZ64" i="15"/>
  <c r="HA64" i="15"/>
  <c r="HB64" i="15"/>
  <c r="HC64" i="15"/>
  <c r="HD64" i="15"/>
  <c r="HE64" i="15"/>
  <c r="HF64" i="15"/>
  <c r="HG64" i="15"/>
  <c r="HH64" i="15"/>
  <c r="HI64" i="15"/>
  <c r="HJ64" i="15"/>
  <c r="HK64" i="15"/>
  <c r="HL64" i="15"/>
  <c r="HM64" i="15"/>
  <c r="HN64" i="15"/>
  <c r="HO64" i="15"/>
  <c r="HP64" i="15"/>
  <c r="HQ64" i="15"/>
  <c r="HR64" i="15"/>
  <c r="HS64" i="15"/>
  <c r="DY65" i="15"/>
  <c r="DZ65" i="15"/>
  <c r="EA65" i="15"/>
  <c r="EB65" i="15"/>
  <c r="EC65" i="15"/>
  <c r="ED65" i="15"/>
  <c r="EE65" i="15"/>
  <c r="EF65" i="15"/>
  <c r="EG65" i="15"/>
  <c r="EH65" i="15"/>
  <c r="EI65" i="15"/>
  <c r="EJ65" i="15"/>
  <c r="EK65" i="15"/>
  <c r="EL65" i="15"/>
  <c r="EM65" i="15"/>
  <c r="EN65" i="15"/>
  <c r="EO65" i="15"/>
  <c r="EP65" i="15"/>
  <c r="EQ65" i="15"/>
  <c r="ER65" i="15"/>
  <c r="ES65" i="15"/>
  <c r="ET65" i="15"/>
  <c r="EU65" i="15"/>
  <c r="EV65" i="15"/>
  <c r="EW65" i="15"/>
  <c r="EX65" i="15"/>
  <c r="EY65" i="15"/>
  <c r="EZ65" i="15"/>
  <c r="FA65" i="15"/>
  <c r="FB65" i="15"/>
  <c r="FC65" i="15"/>
  <c r="FD65" i="15"/>
  <c r="FE65" i="15"/>
  <c r="FF65" i="15"/>
  <c r="FG65" i="15"/>
  <c r="FH65" i="15"/>
  <c r="FI65" i="15"/>
  <c r="FJ65" i="15"/>
  <c r="FK65" i="15"/>
  <c r="FL65" i="15"/>
  <c r="FM65" i="15"/>
  <c r="FN65" i="15"/>
  <c r="FO65" i="15"/>
  <c r="FP65" i="15"/>
  <c r="FQ65" i="15"/>
  <c r="FR65" i="15"/>
  <c r="FS65" i="15"/>
  <c r="FT65" i="15"/>
  <c r="FU65" i="15"/>
  <c r="FV65" i="15"/>
  <c r="FW65" i="15"/>
  <c r="FX65" i="15"/>
  <c r="FY65" i="15"/>
  <c r="FZ65" i="15"/>
  <c r="GA65" i="15"/>
  <c r="GB65" i="15"/>
  <c r="GC65" i="15"/>
  <c r="GD65" i="15"/>
  <c r="GE65" i="15"/>
  <c r="GF65" i="15"/>
  <c r="GG65" i="15"/>
  <c r="GH65" i="15"/>
  <c r="GI65" i="15"/>
  <c r="GJ65" i="15"/>
  <c r="GK65" i="15"/>
  <c r="GL65" i="15"/>
  <c r="GM65" i="15"/>
  <c r="GN65" i="15"/>
  <c r="GO65" i="15"/>
  <c r="GP65" i="15"/>
  <c r="GQ65" i="15"/>
  <c r="GR65" i="15"/>
  <c r="GS65" i="15"/>
  <c r="GT65" i="15"/>
  <c r="GU65" i="15"/>
  <c r="GV65" i="15"/>
  <c r="GW65" i="15"/>
  <c r="GX65" i="15"/>
  <c r="GY65" i="15"/>
  <c r="GZ65" i="15"/>
  <c r="HA65" i="15"/>
  <c r="HB65" i="15"/>
  <c r="HC65" i="15"/>
  <c r="HD65" i="15"/>
  <c r="HE65" i="15"/>
  <c r="HF65" i="15"/>
  <c r="HG65" i="15"/>
  <c r="HH65" i="15"/>
  <c r="HI65" i="15"/>
  <c r="HJ65" i="15"/>
  <c r="HK65" i="15"/>
  <c r="HL65" i="15"/>
  <c r="HM65" i="15"/>
  <c r="HN65" i="15"/>
  <c r="HO65" i="15"/>
  <c r="HP65" i="15"/>
  <c r="HQ65" i="15"/>
  <c r="HR65" i="15"/>
  <c r="HS65" i="15"/>
  <c r="DY66" i="15"/>
  <c r="DZ66" i="15"/>
  <c r="EA66" i="15"/>
  <c r="EB66" i="15"/>
  <c r="EC66" i="15"/>
  <c r="ED66" i="15"/>
  <c r="EE66" i="15"/>
  <c r="EF66" i="15"/>
  <c r="EG66" i="15"/>
  <c r="EH66" i="15"/>
  <c r="EI66" i="15"/>
  <c r="EJ66" i="15"/>
  <c r="EK66" i="15"/>
  <c r="EL66" i="15"/>
  <c r="EM66" i="15"/>
  <c r="EN66" i="15"/>
  <c r="EO66" i="15"/>
  <c r="EP66" i="15"/>
  <c r="EQ66" i="15"/>
  <c r="ER66" i="15"/>
  <c r="ES66" i="15"/>
  <c r="ET66" i="15"/>
  <c r="EU66" i="15"/>
  <c r="EV66" i="15"/>
  <c r="EW66" i="15"/>
  <c r="EX66" i="15"/>
  <c r="EY66" i="15"/>
  <c r="EZ66" i="15"/>
  <c r="FA66" i="15"/>
  <c r="FB66" i="15"/>
  <c r="FC66" i="15"/>
  <c r="FD66" i="15"/>
  <c r="FE66" i="15"/>
  <c r="FF66" i="15"/>
  <c r="FG66" i="15"/>
  <c r="FH66" i="15"/>
  <c r="FI66" i="15"/>
  <c r="FJ66" i="15"/>
  <c r="FK66" i="15"/>
  <c r="FL66" i="15"/>
  <c r="FM66" i="15"/>
  <c r="FN66" i="15"/>
  <c r="FO66" i="15"/>
  <c r="FP66" i="15"/>
  <c r="FQ66" i="15"/>
  <c r="FR66" i="15"/>
  <c r="FS66" i="15"/>
  <c r="FT66" i="15"/>
  <c r="FU66" i="15"/>
  <c r="FV66" i="15"/>
  <c r="FW66" i="15"/>
  <c r="FX66" i="15"/>
  <c r="FY66" i="15"/>
  <c r="FZ66" i="15"/>
  <c r="GA66" i="15"/>
  <c r="GB66" i="15"/>
  <c r="GC66" i="15"/>
  <c r="GD66" i="15"/>
  <c r="GE66" i="15"/>
  <c r="GF66" i="15"/>
  <c r="GG66" i="15"/>
  <c r="GH66" i="15"/>
  <c r="GI66" i="15"/>
  <c r="GJ66" i="15"/>
  <c r="GK66" i="15"/>
  <c r="GL66" i="15"/>
  <c r="GM66" i="15"/>
  <c r="GN66" i="15"/>
  <c r="GO66" i="15"/>
  <c r="GP66" i="15"/>
  <c r="GQ66" i="15"/>
  <c r="GR66" i="15"/>
  <c r="GS66" i="15"/>
  <c r="GT66" i="15"/>
  <c r="GU66" i="15"/>
  <c r="GV66" i="15"/>
  <c r="GW66" i="15"/>
  <c r="GX66" i="15"/>
  <c r="GY66" i="15"/>
  <c r="GZ66" i="15"/>
  <c r="HA66" i="15"/>
  <c r="HB66" i="15"/>
  <c r="HC66" i="15"/>
  <c r="HD66" i="15"/>
  <c r="HE66" i="15"/>
  <c r="HF66" i="15"/>
  <c r="HG66" i="15"/>
  <c r="HH66" i="15"/>
  <c r="HI66" i="15"/>
  <c r="HJ66" i="15"/>
  <c r="HK66" i="15"/>
  <c r="HL66" i="15"/>
  <c r="HM66" i="15"/>
  <c r="HN66" i="15"/>
  <c r="HO66" i="15"/>
  <c r="HP66" i="15"/>
  <c r="HQ66" i="15"/>
  <c r="HR66" i="15"/>
  <c r="HS66" i="15"/>
  <c r="DY67" i="15"/>
  <c r="DZ67" i="15"/>
  <c r="EA67" i="15"/>
  <c r="EB67" i="15"/>
  <c r="EC67" i="15"/>
  <c r="ED67" i="15"/>
  <c r="EE67" i="15"/>
  <c r="EF67" i="15"/>
  <c r="EG67" i="15"/>
  <c r="EH67" i="15"/>
  <c r="EI67" i="15"/>
  <c r="EJ67" i="15"/>
  <c r="EK67" i="15"/>
  <c r="EL67" i="15"/>
  <c r="EM67" i="15"/>
  <c r="EN67" i="15"/>
  <c r="EO67" i="15"/>
  <c r="EP67" i="15"/>
  <c r="EQ67" i="15"/>
  <c r="ER67" i="15"/>
  <c r="ES67" i="15"/>
  <c r="ET67" i="15"/>
  <c r="EU67" i="15"/>
  <c r="EV67" i="15"/>
  <c r="EW67" i="15"/>
  <c r="EX67" i="15"/>
  <c r="EY67" i="15"/>
  <c r="EZ67" i="15"/>
  <c r="FA67" i="15"/>
  <c r="FB67" i="15"/>
  <c r="FC67" i="15"/>
  <c r="FD67" i="15"/>
  <c r="FE67" i="15"/>
  <c r="FF67" i="15"/>
  <c r="FG67" i="15"/>
  <c r="FH67" i="15"/>
  <c r="FI67" i="15"/>
  <c r="FJ67" i="15"/>
  <c r="FK67" i="15"/>
  <c r="FL67" i="15"/>
  <c r="FM67" i="15"/>
  <c r="FN67" i="15"/>
  <c r="FO67" i="15"/>
  <c r="FP67" i="15"/>
  <c r="FQ67" i="15"/>
  <c r="FR67" i="15"/>
  <c r="FS67" i="15"/>
  <c r="FT67" i="15"/>
  <c r="FU67" i="15"/>
  <c r="FV67" i="15"/>
  <c r="FW67" i="15"/>
  <c r="FX67" i="15"/>
  <c r="FY67" i="15"/>
  <c r="FZ67" i="15"/>
  <c r="GA67" i="15"/>
  <c r="GB67" i="15"/>
  <c r="GC67" i="15"/>
  <c r="GD67" i="15"/>
  <c r="GE67" i="15"/>
  <c r="GF67" i="15"/>
  <c r="GG67" i="15"/>
  <c r="GH67" i="15"/>
  <c r="GI67" i="15"/>
  <c r="GJ67" i="15"/>
  <c r="GK67" i="15"/>
  <c r="GL67" i="15"/>
  <c r="GM67" i="15"/>
  <c r="GN67" i="15"/>
  <c r="GO67" i="15"/>
  <c r="GP67" i="15"/>
  <c r="GQ67" i="15"/>
  <c r="GR67" i="15"/>
  <c r="GS67" i="15"/>
  <c r="GT67" i="15"/>
  <c r="GU67" i="15"/>
  <c r="GV67" i="15"/>
  <c r="GW67" i="15"/>
  <c r="GX67" i="15"/>
  <c r="GY67" i="15"/>
  <c r="GZ67" i="15"/>
  <c r="HA67" i="15"/>
  <c r="HB67" i="15"/>
  <c r="HC67" i="15"/>
  <c r="HD67" i="15"/>
  <c r="HE67" i="15"/>
  <c r="HF67" i="15"/>
  <c r="HG67" i="15"/>
  <c r="HH67" i="15"/>
  <c r="HI67" i="15"/>
  <c r="HJ67" i="15"/>
  <c r="HK67" i="15"/>
  <c r="HL67" i="15"/>
  <c r="HM67" i="15"/>
  <c r="HN67" i="15"/>
  <c r="HO67" i="15"/>
  <c r="HP67" i="15"/>
  <c r="HQ67" i="15"/>
  <c r="HR67" i="15"/>
  <c r="HS67" i="15"/>
  <c r="DY68" i="15"/>
  <c r="DZ68" i="15"/>
  <c r="EA68" i="15"/>
  <c r="EB68" i="15"/>
  <c r="EC68" i="15"/>
  <c r="ED68" i="15"/>
  <c r="EE68" i="15"/>
  <c r="EF68" i="15"/>
  <c r="EG68" i="15"/>
  <c r="EH68" i="15"/>
  <c r="EI68" i="15"/>
  <c r="EJ68" i="15"/>
  <c r="EK68" i="15"/>
  <c r="EL68" i="15"/>
  <c r="EM68" i="15"/>
  <c r="EN68" i="15"/>
  <c r="EO68" i="15"/>
  <c r="EP68" i="15"/>
  <c r="EQ68" i="15"/>
  <c r="ER68" i="15"/>
  <c r="ES68" i="15"/>
  <c r="ET68" i="15"/>
  <c r="EU68" i="15"/>
  <c r="EV68" i="15"/>
  <c r="EW68" i="15"/>
  <c r="EX68" i="15"/>
  <c r="EY68" i="15"/>
  <c r="EZ68" i="15"/>
  <c r="FA68" i="15"/>
  <c r="FB68" i="15"/>
  <c r="FC68" i="15"/>
  <c r="FD68" i="15"/>
  <c r="FE68" i="15"/>
  <c r="FF68" i="15"/>
  <c r="FG68" i="15"/>
  <c r="FH68" i="15"/>
  <c r="FI68" i="15"/>
  <c r="FJ68" i="15"/>
  <c r="FK68" i="15"/>
  <c r="FL68" i="15"/>
  <c r="FM68" i="15"/>
  <c r="FN68" i="15"/>
  <c r="FO68" i="15"/>
  <c r="FP68" i="15"/>
  <c r="FQ68" i="15"/>
  <c r="FR68" i="15"/>
  <c r="FS68" i="15"/>
  <c r="FT68" i="15"/>
  <c r="FU68" i="15"/>
  <c r="FV68" i="15"/>
  <c r="FW68" i="15"/>
  <c r="FX68" i="15"/>
  <c r="FY68" i="15"/>
  <c r="FZ68" i="15"/>
  <c r="GA68" i="15"/>
  <c r="GB68" i="15"/>
  <c r="GC68" i="15"/>
  <c r="GD68" i="15"/>
  <c r="GE68" i="15"/>
  <c r="GF68" i="15"/>
  <c r="GG68" i="15"/>
  <c r="GH68" i="15"/>
  <c r="GI68" i="15"/>
  <c r="GJ68" i="15"/>
  <c r="GK68" i="15"/>
  <c r="GL68" i="15"/>
  <c r="GM68" i="15"/>
  <c r="GN68" i="15"/>
  <c r="GO68" i="15"/>
  <c r="GP68" i="15"/>
  <c r="GQ68" i="15"/>
  <c r="GR68" i="15"/>
  <c r="GS68" i="15"/>
  <c r="GT68" i="15"/>
  <c r="GU68" i="15"/>
  <c r="GV68" i="15"/>
  <c r="GW68" i="15"/>
  <c r="GX68" i="15"/>
  <c r="GY68" i="15"/>
  <c r="GZ68" i="15"/>
  <c r="HA68" i="15"/>
  <c r="HB68" i="15"/>
  <c r="HC68" i="15"/>
  <c r="HD68" i="15"/>
  <c r="HE68" i="15"/>
  <c r="HF68" i="15"/>
  <c r="HG68" i="15"/>
  <c r="HH68" i="15"/>
  <c r="HI68" i="15"/>
  <c r="HJ68" i="15"/>
  <c r="HK68" i="15"/>
  <c r="HL68" i="15"/>
  <c r="HM68" i="15"/>
  <c r="HN68" i="15"/>
  <c r="HO68" i="15"/>
  <c r="HP68" i="15"/>
  <c r="HQ68" i="15"/>
  <c r="HR68" i="15"/>
  <c r="HS68" i="15"/>
  <c r="DY69" i="15"/>
  <c r="DZ69" i="15"/>
  <c r="EA69" i="15"/>
  <c r="EB69" i="15"/>
  <c r="EC69" i="15"/>
  <c r="ED69" i="15"/>
  <c r="EE69" i="15"/>
  <c r="EF69" i="15"/>
  <c r="EG69" i="15"/>
  <c r="EH69" i="15"/>
  <c r="EI69" i="15"/>
  <c r="EJ69" i="15"/>
  <c r="EK69" i="15"/>
  <c r="EL69" i="15"/>
  <c r="EM69" i="15"/>
  <c r="EN69" i="15"/>
  <c r="EO69" i="15"/>
  <c r="EP69" i="15"/>
  <c r="EQ69" i="15"/>
  <c r="ER69" i="15"/>
  <c r="ES69" i="15"/>
  <c r="ET69" i="15"/>
  <c r="EU69" i="15"/>
  <c r="EV69" i="15"/>
  <c r="EW69" i="15"/>
  <c r="EX69" i="15"/>
  <c r="EY69" i="15"/>
  <c r="EZ69" i="15"/>
  <c r="FA69" i="15"/>
  <c r="FB69" i="15"/>
  <c r="FC69" i="15"/>
  <c r="FD69" i="15"/>
  <c r="FE69" i="15"/>
  <c r="FF69" i="15"/>
  <c r="FG69" i="15"/>
  <c r="FH69" i="15"/>
  <c r="FI69" i="15"/>
  <c r="FJ69" i="15"/>
  <c r="FK69" i="15"/>
  <c r="FL69" i="15"/>
  <c r="FM69" i="15"/>
  <c r="FN69" i="15"/>
  <c r="FO69" i="15"/>
  <c r="FP69" i="15"/>
  <c r="FQ69" i="15"/>
  <c r="FR69" i="15"/>
  <c r="FS69" i="15"/>
  <c r="FT69" i="15"/>
  <c r="FU69" i="15"/>
  <c r="FV69" i="15"/>
  <c r="FW69" i="15"/>
  <c r="FX69" i="15"/>
  <c r="FY69" i="15"/>
  <c r="FZ69" i="15"/>
  <c r="GA69" i="15"/>
  <c r="GB69" i="15"/>
  <c r="GC69" i="15"/>
  <c r="GD69" i="15"/>
  <c r="GE69" i="15"/>
  <c r="GF69" i="15"/>
  <c r="GG69" i="15"/>
  <c r="GH69" i="15"/>
  <c r="GI69" i="15"/>
  <c r="GJ69" i="15"/>
  <c r="GK69" i="15"/>
  <c r="GL69" i="15"/>
  <c r="GM69" i="15"/>
  <c r="GN69" i="15"/>
  <c r="GO69" i="15"/>
  <c r="GP69" i="15"/>
  <c r="GQ69" i="15"/>
  <c r="GR69" i="15"/>
  <c r="GS69" i="15"/>
  <c r="GT69" i="15"/>
  <c r="GU69" i="15"/>
  <c r="GV69" i="15"/>
  <c r="GW69" i="15"/>
  <c r="GX69" i="15"/>
  <c r="GY69" i="15"/>
  <c r="GZ69" i="15"/>
  <c r="HA69" i="15"/>
  <c r="HB69" i="15"/>
  <c r="HC69" i="15"/>
  <c r="HD69" i="15"/>
  <c r="HE69" i="15"/>
  <c r="HF69" i="15"/>
  <c r="HG69" i="15"/>
  <c r="HH69" i="15"/>
  <c r="HI69" i="15"/>
  <c r="HJ69" i="15"/>
  <c r="HK69" i="15"/>
  <c r="HL69" i="15"/>
  <c r="HM69" i="15"/>
  <c r="HN69" i="15"/>
  <c r="HO69" i="15"/>
  <c r="HP69" i="15"/>
  <c r="HQ69" i="15"/>
  <c r="HR69" i="15"/>
  <c r="HS69" i="15"/>
  <c r="DY70" i="15"/>
  <c r="DZ70" i="15"/>
  <c r="EA70" i="15"/>
  <c r="EB70" i="15"/>
  <c r="EC70" i="15"/>
  <c r="ED70" i="15"/>
  <c r="EE70" i="15"/>
  <c r="EF70" i="15"/>
  <c r="EG70" i="15"/>
  <c r="EH70" i="15"/>
  <c r="EI70" i="15"/>
  <c r="EJ70" i="15"/>
  <c r="EK70" i="15"/>
  <c r="EL70" i="15"/>
  <c r="EM70" i="15"/>
  <c r="EN70" i="15"/>
  <c r="EO70" i="15"/>
  <c r="EP70" i="15"/>
  <c r="EQ70" i="15"/>
  <c r="ER70" i="15"/>
  <c r="ES70" i="15"/>
  <c r="ET70" i="15"/>
  <c r="EU70" i="15"/>
  <c r="EV70" i="15"/>
  <c r="EW70" i="15"/>
  <c r="EX70" i="15"/>
  <c r="EY70" i="15"/>
  <c r="EZ70" i="15"/>
  <c r="FA70" i="15"/>
  <c r="FB70" i="15"/>
  <c r="FC70" i="15"/>
  <c r="FD70" i="15"/>
  <c r="FE70" i="15"/>
  <c r="FF70" i="15"/>
  <c r="FG70" i="15"/>
  <c r="FH70" i="15"/>
  <c r="FI70" i="15"/>
  <c r="FJ70" i="15"/>
  <c r="FK70" i="15"/>
  <c r="FL70" i="15"/>
  <c r="FM70" i="15"/>
  <c r="FN70" i="15"/>
  <c r="FO70" i="15"/>
  <c r="FP70" i="15"/>
  <c r="FQ70" i="15"/>
  <c r="FR70" i="15"/>
  <c r="FS70" i="15"/>
  <c r="FT70" i="15"/>
  <c r="FU70" i="15"/>
  <c r="FV70" i="15"/>
  <c r="FW70" i="15"/>
  <c r="FX70" i="15"/>
  <c r="FY70" i="15"/>
  <c r="FZ70" i="15"/>
  <c r="GA70" i="15"/>
  <c r="GB70" i="15"/>
  <c r="GC70" i="15"/>
  <c r="GD70" i="15"/>
  <c r="GE70" i="15"/>
  <c r="GF70" i="15"/>
  <c r="GG70" i="15"/>
  <c r="GH70" i="15"/>
  <c r="GI70" i="15"/>
  <c r="GJ70" i="15"/>
  <c r="GK70" i="15"/>
  <c r="GL70" i="15"/>
  <c r="GM70" i="15"/>
  <c r="GN70" i="15"/>
  <c r="GO70" i="15"/>
  <c r="GP70" i="15"/>
  <c r="GQ70" i="15"/>
  <c r="GR70" i="15"/>
  <c r="GS70" i="15"/>
  <c r="GT70" i="15"/>
  <c r="GU70" i="15"/>
  <c r="GV70" i="15"/>
  <c r="GW70" i="15"/>
  <c r="GX70" i="15"/>
  <c r="GY70" i="15"/>
  <c r="GZ70" i="15"/>
  <c r="HA70" i="15"/>
  <c r="HB70" i="15"/>
  <c r="HC70" i="15"/>
  <c r="HD70" i="15"/>
  <c r="HE70" i="15"/>
  <c r="HF70" i="15"/>
  <c r="HG70" i="15"/>
  <c r="HH70" i="15"/>
  <c r="HI70" i="15"/>
  <c r="HJ70" i="15"/>
  <c r="HK70" i="15"/>
  <c r="HL70" i="15"/>
  <c r="HM70" i="15"/>
  <c r="HN70" i="15"/>
  <c r="HO70" i="15"/>
  <c r="HP70" i="15"/>
  <c r="HQ70" i="15"/>
  <c r="HR70" i="15"/>
  <c r="HS70" i="15"/>
  <c r="DY71" i="15"/>
  <c r="DZ71" i="15"/>
  <c r="EA71" i="15"/>
  <c r="EB71" i="15"/>
  <c r="EC71" i="15"/>
  <c r="ED71" i="15"/>
  <c r="EE71" i="15"/>
  <c r="EF71" i="15"/>
  <c r="EG71" i="15"/>
  <c r="EH71" i="15"/>
  <c r="EI71" i="15"/>
  <c r="EJ71" i="15"/>
  <c r="EK71" i="15"/>
  <c r="EL71" i="15"/>
  <c r="EM71" i="15"/>
  <c r="EN71" i="15"/>
  <c r="EO71" i="15"/>
  <c r="EP71" i="15"/>
  <c r="EQ71" i="15"/>
  <c r="ER71" i="15"/>
  <c r="ES71" i="15"/>
  <c r="ET71" i="15"/>
  <c r="EU71" i="15"/>
  <c r="EV71" i="15"/>
  <c r="EW71" i="15"/>
  <c r="EX71" i="15"/>
  <c r="EY71" i="15"/>
  <c r="EZ71" i="15"/>
  <c r="FA71" i="15"/>
  <c r="FB71" i="15"/>
  <c r="FC71" i="15"/>
  <c r="FD71" i="15"/>
  <c r="FE71" i="15"/>
  <c r="FF71" i="15"/>
  <c r="FG71" i="15"/>
  <c r="FH71" i="15"/>
  <c r="FI71" i="15"/>
  <c r="FJ71" i="15"/>
  <c r="FK71" i="15"/>
  <c r="FL71" i="15"/>
  <c r="FM71" i="15"/>
  <c r="FN71" i="15"/>
  <c r="FO71" i="15"/>
  <c r="FP71" i="15"/>
  <c r="FQ71" i="15"/>
  <c r="FR71" i="15"/>
  <c r="FS71" i="15"/>
  <c r="FT71" i="15"/>
  <c r="FU71" i="15"/>
  <c r="FV71" i="15"/>
  <c r="FW71" i="15"/>
  <c r="FX71" i="15"/>
  <c r="FY71" i="15"/>
  <c r="FZ71" i="15"/>
  <c r="GA71" i="15"/>
  <c r="GB71" i="15"/>
  <c r="GC71" i="15"/>
  <c r="GD71" i="15"/>
  <c r="GE71" i="15"/>
  <c r="GF71" i="15"/>
  <c r="GG71" i="15"/>
  <c r="GH71" i="15"/>
  <c r="GI71" i="15"/>
  <c r="GJ71" i="15"/>
  <c r="GK71" i="15"/>
  <c r="GL71" i="15"/>
  <c r="GM71" i="15"/>
  <c r="GN71" i="15"/>
  <c r="GO71" i="15"/>
  <c r="GP71" i="15"/>
  <c r="GQ71" i="15"/>
  <c r="GR71" i="15"/>
  <c r="GS71" i="15"/>
  <c r="GT71" i="15"/>
  <c r="GU71" i="15"/>
  <c r="GV71" i="15"/>
  <c r="GW71" i="15"/>
  <c r="GX71" i="15"/>
  <c r="GY71" i="15"/>
  <c r="GZ71" i="15"/>
  <c r="HA71" i="15"/>
  <c r="HB71" i="15"/>
  <c r="HC71" i="15"/>
  <c r="HD71" i="15"/>
  <c r="HE71" i="15"/>
  <c r="HF71" i="15"/>
  <c r="HG71" i="15"/>
  <c r="HH71" i="15"/>
  <c r="HI71" i="15"/>
  <c r="HJ71" i="15"/>
  <c r="HK71" i="15"/>
  <c r="HL71" i="15"/>
  <c r="HM71" i="15"/>
  <c r="HN71" i="15"/>
  <c r="HO71" i="15"/>
  <c r="HP71" i="15"/>
  <c r="HQ71" i="15"/>
  <c r="HR71" i="15"/>
  <c r="HS71" i="15"/>
  <c r="DY72" i="15"/>
  <c r="DZ72" i="15"/>
  <c r="EA72" i="15"/>
  <c r="EB72" i="15"/>
  <c r="EC72" i="15"/>
  <c r="ED72" i="15"/>
  <c r="EE72" i="15"/>
  <c r="EF72" i="15"/>
  <c r="EG72" i="15"/>
  <c r="EH72" i="15"/>
  <c r="EI72" i="15"/>
  <c r="EJ72" i="15"/>
  <c r="EK72" i="15"/>
  <c r="EL72" i="15"/>
  <c r="EM72" i="15"/>
  <c r="EN72" i="15"/>
  <c r="EO72" i="15"/>
  <c r="EP72" i="15"/>
  <c r="EQ72" i="15"/>
  <c r="ER72" i="15"/>
  <c r="ES72" i="15"/>
  <c r="ET72" i="15"/>
  <c r="EU72" i="15"/>
  <c r="EV72" i="15"/>
  <c r="EW72" i="15"/>
  <c r="EX72" i="15"/>
  <c r="EY72" i="15"/>
  <c r="EZ72" i="15"/>
  <c r="FA72" i="15"/>
  <c r="FB72" i="15"/>
  <c r="FC72" i="15"/>
  <c r="FD72" i="15"/>
  <c r="FE72" i="15"/>
  <c r="FF72" i="15"/>
  <c r="FG72" i="15"/>
  <c r="FH72" i="15"/>
  <c r="FI72" i="15"/>
  <c r="FJ72" i="15"/>
  <c r="FK72" i="15"/>
  <c r="FL72" i="15"/>
  <c r="FM72" i="15"/>
  <c r="FN72" i="15"/>
  <c r="FO72" i="15"/>
  <c r="FP72" i="15"/>
  <c r="FQ72" i="15"/>
  <c r="FR72" i="15"/>
  <c r="FS72" i="15"/>
  <c r="FT72" i="15"/>
  <c r="FU72" i="15"/>
  <c r="FV72" i="15"/>
  <c r="FW72" i="15"/>
  <c r="FX72" i="15"/>
  <c r="FY72" i="15"/>
  <c r="FZ72" i="15"/>
  <c r="GA72" i="15"/>
  <c r="GB72" i="15"/>
  <c r="GC72" i="15"/>
  <c r="GD72" i="15"/>
  <c r="GE72" i="15"/>
  <c r="GF72" i="15"/>
  <c r="GG72" i="15"/>
  <c r="GH72" i="15"/>
  <c r="GI72" i="15"/>
  <c r="GJ72" i="15"/>
  <c r="GK72" i="15"/>
  <c r="GL72" i="15"/>
  <c r="GM72" i="15"/>
  <c r="GN72" i="15"/>
  <c r="GO72" i="15"/>
  <c r="GP72" i="15"/>
  <c r="GQ72" i="15"/>
  <c r="GR72" i="15"/>
  <c r="GS72" i="15"/>
  <c r="GT72" i="15"/>
  <c r="GU72" i="15"/>
  <c r="GV72" i="15"/>
  <c r="GW72" i="15"/>
  <c r="GX72" i="15"/>
  <c r="GY72" i="15"/>
  <c r="GZ72" i="15"/>
  <c r="HA72" i="15"/>
  <c r="HB72" i="15"/>
  <c r="HC72" i="15"/>
  <c r="HD72" i="15"/>
  <c r="HE72" i="15"/>
  <c r="HF72" i="15"/>
  <c r="HG72" i="15"/>
  <c r="HH72" i="15"/>
  <c r="HI72" i="15"/>
  <c r="HJ72" i="15"/>
  <c r="HK72" i="15"/>
  <c r="HL72" i="15"/>
  <c r="HM72" i="15"/>
  <c r="HN72" i="15"/>
  <c r="HO72" i="15"/>
  <c r="HP72" i="15"/>
  <c r="HQ72" i="15"/>
  <c r="HR72" i="15"/>
  <c r="HS72" i="15"/>
  <c r="DY73" i="15"/>
  <c r="DZ73" i="15"/>
  <c r="EA73" i="15"/>
  <c r="EB73" i="15"/>
  <c r="EC73" i="15"/>
  <c r="ED73" i="15"/>
  <c r="EE73" i="15"/>
  <c r="EF73" i="15"/>
  <c r="EG73" i="15"/>
  <c r="EH73" i="15"/>
  <c r="EI73" i="15"/>
  <c r="EJ73" i="15"/>
  <c r="EK73" i="15"/>
  <c r="EL73" i="15"/>
  <c r="EM73" i="15"/>
  <c r="EN73" i="15"/>
  <c r="EO73" i="15"/>
  <c r="EP73" i="15"/>
  <c r="EQ73" i="15"/>
  <c r="ER73" i="15"/>
  <c r="ES73" i="15"/>
  <c r="ET73" i="15"/>
  <c r="EU73" i="15"/>
  <c r="EV73" i="15"/>
  <c r="EW73" i="15"/>
  <c r="EX73" i="15"/>
  <c r="EY73" i="15"/>
  <c r="EZ73" i="15"/>
  <c r="FA73" i="15"/>
  <c r="FB73" i="15"/>
  <c r="FC73" i="15"/>
  <c r="FD73" i="15"/>
  <c r="FE73" i="15"/>
  <c r="FF73" i="15"/>
  <c r="FG73" i="15"/>
  <c r="FH73" i="15"/>
  <c r="FI73" i="15"/>
  <c r="FJ73" i="15"/>
  <c r="FK73" i="15"/>
  <c r="FL73" i="15"/>
  <c r="FM73" i="15"/>
  <c r="FN73" i="15"/>
  <c r="FO73" i="15"/>
  <c r="FP73" i="15"/>
  <c r="FQ73" i="15"/>
  <c r="FR73" i="15"/>
  <c r="FS73" i="15"/>
  <c r="FT73" i="15"/>
  <c r="FU73" i="15"/>
  <c r="FV73" i="15"/>
  <c r="FW73" i="15"/>
  <c r="FX73" i="15"/>
  <c r="FY73" i="15"/>
  <c r="FZ73" i="15"/>
  <c r="GA73" i="15"/>
  <c r="GB73" i="15"/>
  <c r="GC73" i="15"/>
  <c r="GD73" i="15"/>
  <c r="GE73" i="15"/>
  <c r="GF73" i="15"/>
  <c r="GG73" i="15"/>
  <c r="GH73" i="15"/>
  <c r="GI73" i="15"/>
  <c r="GJ73" i="15"/>
  <c r="GK73" i="15"/>
  <c r="GL73" i="15"/>
  <c r="GM73" i="15"/>
  <c r="GN73" i="15"/>
  <c r="GO73" i="15"/>
  <c r="GP73" i="15"/>
  <c r="GQ73" i="15"/>
  <c r="GR73" i="15"/>
  <c r="GS73" i="15"/>
  <c r="GT73" i="15"/>
  <c r="GU73" i="15"/>
  <c r="GV73" i="15"/>
  <c r="GW73" i="15"/>
  <c r="GX73" i="15"/>
  <c r="GY73" i="15"/>
  <c r="GZ73" i="15"/>
  <c r="HA73" i="15"/>
  <c r="HB73" i="15"/>
  <c r="HC73" i="15"/>
  <c r="HD73" i="15"/>
  <c r="HE73" i="15"/>
  <c r="HF73" i="15"/>
  <c r="HG73" i="15"/>
  <c r="HH73" i="15"/>
  <c r="HI73" i="15"/>
  <c r="HJ73" i="15"/>
  <c r="HK73" i="15"/>
  <c r="HL73" i="15"/>
  <c r="HM73" i="15"/>
  <c r="HN73" i="15"/>
  <c r="HO73" i="15"/>
  <c r="HP73" i="15"/>
  <c r="HQ73" i="15"/>
  <c r="HR73" i="15"/>
  <c r="HS73" i="15"/>
  <c r="DY74" i="15"/>
  <c r="DZ74" i="15"/>
  <c r="EA74" i="15"/>
  <c r="EB74" i="15"/>
  <c r="EC74" i="15"/>
  <c r="ED74" i="15"/>
  <c r="EE74" i="15"/>
  <c r="EF74" i="15"/>
  <c r="EG74" i="15"/>
  <c r="EH74" i="15"/>
  <c r="EI74" i="15"/>
  <c r="EJ74" i="15"/>
  <c r="EK74" i="15"/>
  <c r="EL74" i="15"/>
  <c r="EM74" i="15"/>
  <c r="EN74" i="15"/>
  <c r="EO74" i="15"/>
  <c r="EP74" i="15"/>
  <c r="EQ74" i="15"/>
  <c r="ER74" i="15"/>
  <c r="ES74" i="15"/>
  <c r="ET74" i="15"/>
  <c r="EU74" i="15"/>
  <c r="EV74" i="15"/>
  <c r="EW74" i="15"/>
  <c r="EX74" i="15"/>
  <c r="EY74" i="15"/>
  <c r="EZ74" i="15"/>
  <c r="FA74" i="15"/>
  <c r="FB74" i="15"/>
  <c r="FC74" i="15"/>
  <c r="FD74" i="15"/>
  <c r="FE74" i="15"/>
  <c r="FF74" i="15"/>
  <c r="FG74" i="15"/>
  <c r="FH74" i="15"/>
  <c r="FI74" i="15"/>
  <c r="FJ74" i="15"/>
  <c r="FK74" i="15"/>
  <c r="FL74" i="15"/>
  <c r="FM74" i="15"/>
  <c r="FN74" i="15"/>
  <c r="FO74" i="15"/>
  <c r="FP74" i="15"/>
  <c r="FQ74" i="15"/>
  <c r="FR74" i="15"/>
  <c r="FS74" i="15"/>
  <c r="FT74" i="15"/>
  <c r="FU74" i="15"/>
  <c r="FV74" i="15"/>
  <c r="FW74" i="15"/>
  <c r="FX74" i="15"/>
  <c r="FY74" i="15"/>
  <c r="FZ74" i="15"/>
  <c r="GA74" i="15"/>
  <c r="GB74" i="15"/>
  <c r="GC74" i="15"/>
  <c r="GD74" i="15"/>
  <c r="GE74" i="15"/>
  <c r="GF74" i="15"/>
  <c r="GG74" i="15"/>
  <c r="GH74" i="15"/>
  <c r="GI74" i="15"/>
  <c r="GJ74" i="15"/>
  <c r="GK74" i="15"/>
  <c r="GL74" i="15"/>
  <c r="GM74" i="15"/>
  <c r="GN74" i="15"/>
  <c r="GO74" i="15"/>
  <c r="GP74" i="15"/>
  <c r="GQ74" i="15"/>
  <c r="GR74" i="15"/>
  <c r="GS74" i="15"/>
  <c r="GT74" i="15"/>
  <c r="GU74" i="15"/>
  <c r="GV74" i="15"/>
  <c r="GW74" i="15"/>
  <c r="GX74" i="15"/>
  <c r="GY74" i="15"/>
  <c r="GZ74" i="15"/>
  <c r="HA74" i="15"/>
  <c r="HB74" i="15"/>
  <c r="HC74" i="15"/>
  <c r="HD74" i="15"/>
  <c r="HE74" i="15"/>
  <c r="HF74" i="15"/>
  <c r="HG74" i="15"/>
  <c r="HH74" i="15"/>
  <c r="HI74" i="15"/>
  <c r="HJ74" i="15"/>
  <c r="HK74" i="15"/>
  <c r="HL74" i="15"/>
  <c r="HM74" i="15"/>
  <c r="HN74" i="15"/>
  <c r="HO74" i="15"/>
  <c r="HP74" i="15"/>
  <c r="HQ74" i="15"/>
  <c r="HR74" i="15"/>
  <c r="HS74" i="15"/>
  <c r="DY75" i="15"/>
  <c r="DZ75" i="15"/>
  <c r="EA75" i="15"/>
  <c r="EB75" i="15"/>
  <c r="EC75" i="15"/>
  <c r="ED75" i="15"/>
  <c r="EE75" i="15"/>
  <c r="EF75" i="15"/>
  <c r="EG75" i="15"/>
  <c r="EH75" i="15"/>
  <c r="EI75" i="15"/>
  <c r="EJ75" i="15"/>
  <c r="EK75" i="15"/>
  <c r="EL75" i="15"/>
  <c r="EM75" i="15"/>
  <c r="EN75" i="15"/>
  <c r="EO75" i="15"/>
  <c r="EP75" i="15"/>
  <c r="EQ75" i="15"/>
  <c r="ER75" i="15"/>
  <c r="ES75" i="15"/>
  <c r="ET75" i="15"/>
  <c r="EU75" i="15"/>
  <c r="EV75" i="15"/>
  <c r="EW75" i="15"/>
  <c r="EX75" i="15"/>
  <c r="EY75" i="15"/>
  <c r="EZ75" i="15"/>
  <c r="FA75" i="15"/>
  <c r="FB75" i="15"/>
  <c r="FC75" i="15"/>
  <c r="FD75" i="15"/>
  <c r="FE75" i="15"/>
  <c r="FF75" i="15"/>
  <c r="FG75" i="15"/>
  <c r="FH75" i="15"/>
  <c r="FI75" i="15"/>
  <c r="FJ75" i="15"/>
  <c r="FK75" i="15"/>
  <c r="FL75" i="15"/>
  <c r="FM75" i="15"/>
  <c r="FN75" i="15"/>
  <c r="FO75" i="15"/>
  <c r="FP75" i="15"/>
  <c r="FQ75" i="15"/>
  <c r="FR75" i="15"/>
  <c r="FS75" i="15"/>
  <c r="FT75" i="15"/>
  <c r="FU75" i="15"/>
  <c r="FV75" i="15"/>
  <c r="FW75" i="15"/>
  <c r="FX75" i="15"/>
  <c r="FY75" i="15"/>
  <c r="FZ75" i="15"/>
  <c r="GA75" i="15"/>
  <c r="GB75" i="15"/>
  <c r="GC75" i="15"/>
  <c r="GD75" i="15"/>
  <c r="GE75" i="15"/>
  <c r="GF75" i="15"/>
  <c r="GG75" i="15"/>
  <c r="GH75" i="15"/>
  <c r="GI75" i="15"/>
  <c r="GJ75" i="15"/>
  <c r="GK75" i="15"/>
  <c r="GL75" i="15"/>
  <c r="GM75" i="15"/>
  <c r="GN75" i="15"/>
  <c r="GO75" i="15"/>
  <c r="GP75" i="15"/>
  <c r="GQ75" i="15"/>
  <c r="GR75" i="15"/>
  <c r="GS75" i="15"/>
  <c r="GT75" i="15"/>
  <c r="GU75" i="15"/>
  <c r="GV75" i="15"/>
  <c r="GW75" i="15"/>
  <c r="GX75" i="15"/>
  <c r="GY75" i="15"/>
  <c r="GZ75" i="15"/>
  <c r="HA75" i="15"/>
  <c r="HB75" i="15"/>
  <c r="HC75" i="15"/>
  <c r="HD75" i="15"/>
  <c r="HE75" i="15"/>
  <c r="HF75" i="15"/>
  <c r="HG75" i="15"/>
  <c r="HH75" i="15"/>
  <c r="HI75" i="15"/>
  <c r="HJ75" i="15"/>
  <c r="HK75" i="15"/>
  <c r="HL75" i="15"/>
  <c r="HM75" i="15"/>
  <c r="HN75" i="15"/>
  <c r="HO75" i="15"/>
  <c r="HP75" i="15"/>
  <c r="HQ75" i="15"/>
  <c r="HR75" i="15"/>
  <c r="HS75" i="15"/>
  <c r="DY76" i="15"/>
  <c r="DZ76" i="15"/>
  <c r="EA76" i="15"/>
  <c r="EB76" i="15"/>
  <c r="EC76" i="15"/>
  <c r="ED76" i="15"/>
  <c r="EE76" i="15"/>
  <c r="EF76" i="15"/>
  <c r="EG76" i="15"/>
  <c r="EH76" i="15"/>
  <c r="EI76" i="15"/>
  <c r="EJ76" i="15"/>
  <c r="EK76" i="15"/>
  <c r="EL76" i="15"/>
  <c r="EM76" i="15"/>
  <c r="EN76" i="15"/>
  <c r="EO76" i="15"/>
  <c r="EP76" i="15"/>
  <c r="EQ76" i="15"/>
  <c r="ER76" i="15"/>
  <c r="ES76" i="15"/>
  <c r="ET76" i="15"/>
  <c r="EU76" i="15"/>
  <c r="EV76" i="15"/>
  <c r="EW76" i="15"/>
  <c r="EX76" i="15"/>
  <c r="EY76" i="15"/>
  <c r="EZ76" i="15"/>
  <c r="FA76" i="15"/>
  <c r="FB76" i="15"/>
  <c r="FC76" i="15"/>
  <c r="FD76" i="15"/>
  <c r="FE76" i="15"/>
  <c r="FF76" i="15"/>
  <c r="FG76" i="15"/>
  <c r="FH76" i="15"/>
  <c r="FI76" i="15"/>
  <c r="FJ76" i="15"/>
  <c r="FK76" i="15"/>
  <c r="FL76" i="15"/>
  <c r="FM76" i="15"/>
  <c r="FN76" i="15"/>
  <c r="FO76" i="15"/>
  <c r="FP76" i="15"/>
  <c r="FQ76" i="15"/>
  <c r="FR76" i="15"/>
  <c r="FS76" i="15"/>
  <c r="FT76" i="15"/>
  <c r="FU76" i="15"/>
  <c r="FV76" i="15"/>
  <c r="FW76" i="15"/>
  <c r="FX76" i="15"/>
  <c r="FY76" i="15"/>
  <c r="FZ76" i="15"/>
  <c r="GA76" i="15"/>
  <c r="GB76" i="15"/>
  <c r="GC76" i="15"/>
  <c r="GD76" i="15"/>
  <c r="GE76" i="15"/>
  <c r="GF76" i="15"/>
  <c r="GG76" i="15"/>
  <c r="GH76" i="15"/>
  <c r="GI76" i="15"/>
  <c r="GJ76" i="15"/>
  <c r="GK76" i="15"/>
  <c r="GL76" i="15"/>
  <c r="GM76" i="15"/>
  <c r="GN76" i="15"/>
  <c r="GO76" i="15"/>
  <c r="GP76" i="15"/>
  <c r="GQ76" i="15"/>
  <c r="GR76" i="15"/>
  <c r="GS76" i="15"/>
  <c r="GT76" i="15"/>
  <c r="GU76" i="15"/>
  <c r="GV76" i="15"/>
  <c r="GW76" i="15"/>
  <c r="GX76" i="15"/>
  <c r="GY76" i="15"/>
  <c r="GZ76" i="15"/>
  <c r="HA76" i="15"/>
  <c r="HB76" i="15"/>
  <c r="HC76" i="15"/>
  <c r="HD76" i="15"/>
  <c r="HE76" i="15"/>
  <c r="HF76" i="15"/>
  <c r="HG76" i="15"/>
  <c r="HH76" i="15"/>
  <c r="HI76" i="15"/>
  <c r="HJ76" i="15"/>
  <c r="HK76" i="15"/>
  <c r="HL76" i="15"/>
  <c r="HM76" i="15"/>
  <c r="HN76" i="15"/>
  <c r="HO76" i="15"/>
  <c r="HP76" i="15"/>
  <c r="HQ76" i="15"/>
  <c r="HR76" i="15"/>
  <c r="HS76" i="15"/>
  <c r="DY77" i="15"/>
  <c r="DZ77" i="15"/>
  <c r="EA77" i="15"/>
  <c r="EB77" i="15"/>
  <c r="EC77" i="15"/>
  <c r="ED77" i="15"/>
  <c r="EE77" i="15"/>
  <c r="EF77" i="15"/>
  <c r="EG77" i="15"/>
  <c r="EH77" i="15"/>
  <c r="EI77" i="15"/>
  <c r="EJ77" i="15"/>
  <c r="EK77" i="15"/>
  <c r="EL77" i="15"/>
  <c r="EM77" i="15"/>
  <c r="EN77" i="15"/>
  <c r="EO77" i="15"/>
  <c r="EP77" i="15"/>
  <c r="EQ77" i="15"/>
  <c r="ER77" i="15"/>
  <c r="ES77" i="15"/>
  <c r="ET77" i="15"/>
  <c r="EU77" i="15"/>
  <c r="EV77" i="15"/>
  <c r="EW77" i="15"/>
  <c r="EX77" i="15"/>
  <c r="EY77" i="15"/>
  <c r="EZ77" i="15"/>
  <c r="FA77" i="15"/>
  <c r="FB77" i="15"/>
  <c r="FC77" i="15"/>
  <c r="FD77" i="15"/>
  <c r="FE77" i="15"/>
  <c r="FF77" i="15"/>
  <c r="FG77" i="15"/>
  <c r="FH77" i="15"/>
  <c r="FI77" i="15"/>
  <c r="FJ77" i="15"/>
  <c r="FK77" i="15"/>
  <c r="FL77" i="15"/>
  <c r="FM77" i="15"/>
  <c r="FN77" i="15"/>
  <c r="FO77" i="15"/>
  <c r="FP77" i="15"/>
  <c r="FQ77" i="15"/>
  <c r="FR77" i="15"/>
  <c r="FS77" i="15"/>
  <c r="FT77" i="15"/>
  <c r="FU77" i="15"/>
  <c r="FV77" i="15"/>
  <c r="FW77" i="15"/>
  <c r="FX77" i="15"/>
  <c r="FY77" i="15"/>
  <c r="FZ77" i="15"/>
  <c r="GA77" i="15"/>
  <c r="GB77" i="15"/>
  <c r="GC77" i="15"/>
  <c r="GD77" i="15"/>
  <c r="GE77" i="15"/>
  <c r="GF77" i="15"/>
  <c r="GG77" i="15"/>
  <c r="GH77" i="15"/>
  <c r="GI77" i="15"/>
  <c r="GJ77" i="15"/>
  <c r="GK77" i="15"/>
  <c r="GL77" i="15"/>
  <c r="GM77" i="15"/>
  <c r="GN77" i="15"/>
  <c r="GO77" i="15"/>
  <c r="GP77" i="15"/>
  <c r="GQ77" i="15"/>
  <c r="GR77" i="15"/>
  <c r="GS77" i="15"/>
  <c r="GT77" i="15"/>
  <c r="GU77" i="15"/>
  <c r="GV77" i="15"/>
  <c r="GW77" i="15"/>
  <c r="GX77" i="15"/>
  <c r="GY77" i="15"/>
  <c r="GZ77" i="15"/>
  <c r="HA77" i="15"/>
  <c r="HB77" i="15"/>
  <c r="HC77" i="15"/>
  <c r="HD77" i="15"/>
  <c r="HE77" i="15"/>
  <c r="HF77" i="15"/>
  <c r="HG77" i="15"/>
  <c r="HH77" i="15"/>
  <c r="HI77" i="15"/>
  <c r="HJ77" i="15"/>
  <c r="HK77" i="15"/>
  <c r="HL77" i="15"/>
  <c r="HM77" i="15"/>
  <c r="HN77" i="15"/>
  <c r="HO77" i="15"/>
  <c r="HP77" i="15"/>
  <c r="HQ77" i="15"/>
  <c r="HR77" i="15"/>
  <c r="HS77" i="15"/>
  <c r="DY78" i="15"/>
  <c r="DZ78" i="15"/>
  <c r="EA78" i="15"/>
  <c r="EB78" i="15"/>
  <c r="EC78" i="15"/>
  <c r="ED78" i="15"/>
  <c r="EE78" i="15"/>
  <c r="EF78" i="15"/>
  <c r="EG78" i="15"/>
  <c r="EH78" i="15"/>
  <c r="EI78" i="15"/>
  <c r="EJ78" i="15"/>
  <c r="EK78" i="15"/>
  <c r="EL78" i="15"/>
  <c r="EM78" i="15"/>
  <c r="EN78" i="15"/>
  <c r="EO78" i="15"/>
  <c r="EP78" i="15"/>
  <c r="EQ78" i="15"/>
  <c r="ER78" i="15"/>
  <c r="ES78" i="15"/>
  <c r="ET78" i="15"/>
  <c r="EU78" i="15"/>
  <c r="EV78" i="15"/>
  <c r="EW78" i="15"/>
  <c r="EX78" i="15"/>
  <c r="EY78" i="15"/>
  <c r="EZ78" i="15"/>
  <c r="FA78" i="15"/>
  <c r="FB78" i="15"/>
  <c r="FC78" i="15"/>
  <c r="FD78" i="15"/>
  <c r="FE78" i="15"/>
  <c r="FF78" i="15"/>
  <c r="FG78" i="15"/>
  <c r="FH78" i="15"/>
  <c r="FI78" i="15"/>
  <c r="FJ78" i="15"/>
  <c r="FK78" i="15"/>
  <c r="FL78" i="15"/>
  <c r="FM78" i="15"/>
  <c r="FN78" i="15"/>
  <c r="FO78" i="15"/>
  <c r="FP78" i="15"/>
  <c r="FQ78" i="15"/>
  <c r="FR78" i="15"/>
  <c r="FS78" i="15"/>
  <c r="FT78" i="15"/>
  <c r="FU78" i="15"/>
  <c r="FV78" i="15"/>
  <c r="FW78" i="15"/>
  <c r="FX78" i="15"/>
  <c r="FY78" i="15"/>
  <c r="FZ78" i="15"/>
  <c r="GA78" i="15"/>
  <c r="GB78" i="15"/>
  <c r="GC78" i="15"/>
  <c r="GD78" i="15"/>
  <c r="GE78" i="15"/>
  <c r="GF78" i="15"/>
  <c r="GG78" i="15"/>
  <c r="GH78" i="15"/>
  <c r="GI78" i="15"/>
  <c r="GJ78" i="15"/>
  <c r="GK78" i="15"/>
  <c r="GL78" i="15"/>
  <c r="GM78" i="15"/>
  <c r="GN78" i="15"/>
  <c r="GO78" i="15"/>
  <c r="GP78" i="15"/>
  <c r="GQ78" i="15"/>
  <c r="GR78" i="15"/>
  <c r="GS78" i="15"/>
  <c r="GT78" i="15"/>
  <c r="GU78" i="15"/>
  <c r="GV78" i="15"/>
  <c r="GW78" i="15"/>
  <c r="GX78" i="15"/>
  <c r="GY78" i="15"/>
  <c r="GZ78" i="15"/>
  <c r="HA78" i="15"/>
  <c r="HB78" i="15"/>
  <c r="HC78" i="15"/>
  <c r="HD78" i="15"/>
  <c r="HE78" i="15"/>
  <c r="HF78" i="15"/>
  <c r="HG78" i="15"/>
  <c r="HH78" i="15"/>
  <c r="HI78" i="15"/>
  <c r="HJ78" i="15"/>
  <c r="HK78" i="15"/>
  <c r="HL78" i="15"/>
  <c r="HM78" i="15"/>
  <c r="HN78" i="15"/>
  <c r="HO78" i="15"/>
  <c r="HP78" i="15"/>
  <c r="HQ78" i="15"/>
  <c r="HR78" i="15"/>
  <c r="HS78" i="15"/>
  <c r="DY79" i="15"/>
  <c r="DZ79" i="15"/>
  <c r="EA79" i="15"/>
  <c r="EB79" i="15"/>
  <c r="EC79" i="15"/>
  <c r="ED79" i="15"/>
  <c r="EE79" i="15"/>
  <c r="EF79" i="15"/>
  <c r="EG79" i="15"/>
  <c r="EH79" i="15"/>
  <c r="EI79" i="15"/>
  <c r="EJ79" i="15"/>
  <c r="EK79" i="15"/>
  <c r="EL79" i="15"/>
  <c r="EM79" i="15"/>
  <c r="EN79" i="15"/>
  <c r="EO79" i="15"/>
  <c r="EP79" i="15"/>
  <c r="EQ79" i="15"/>
  <c r="ER79" i="15"/>
  <c r="ES79" i="15"/>
  <c r="ET79" i="15"/>
  <c r="EU79" i="15"/>
  <c r="EV79" i="15"/>
  <c r="EW79" i="15"/>
  <c r="EX79" i="15"/>
  <c r="EY79" i="15"/>
  <c r="EZ79" i="15"/>
  <c r="FA79" i="15"/>
  <c r="FB79" i="15"/>
  <c r="FC79" i="15"/>
  <c r="FD79" i="15"/>
  <c r="FE79" i="15"/>
  <c r="FF79" i="15"/>
  <c r="FG79" i="15"/>
  <c r="FH79" i="15"/>
  <c r="FI79" i="15"/>
  <c r="FJ79" i="15"/>
  <c r="FK79" i="15"/>
  <c r="FL79" i="15"/>
  <c r="FM79" i="15"/>
  <c r="FN79" i="15"/>
  <c r="FO79" i="15"/>
  <c r="FP79" i="15"/>
  <c r="FQ79" i="15"/>
  <c r="FR79" i="15"/>
  <c r="FS79" i="15"/>
  <c r="FT79" i="15"/>
  <c r="FU79" i="15"/>
  <c r="FV79" i="15"/>
  <c r="FW79" i="15"/>
  <c r="FX79" i="15"/>
  <c r="FY79" i="15"/>
  <c r="FZ79" i="15"/>
  <c r="GA79" i="15"/>
  <c r="GB79" i="15"/>
  <c r="GC79" i="15"/>
  <c r="GD79" i="15"/>
  <c r="GE79" i="15"/>
  <c r="GF79" i="15"/>
  <c r="GG79" i="15"/>
  <c r="GH79" i="15"/>
  <c r="GI79" i="15"/>
  <c r="GJ79" i="15"/>
  <c r="GK79" i="15"/>
  <c r="GL79" i="15"/>
  <c r="GM79" i="15"/>
  <c r="GN79" i="15"/>
  <c r="GO79" i="15"/>
  <c r="GP79" i="15"/>
  <c r="GQ79" i="15"/>
  <c r="GR79" i="15"/>
  <c r="GS79" i="15"/>
  <c r="GT79" i="15"/>
  <c r="GU79" i="15"/>
  <c r="GV79" i="15"/>
  <c r="GW79" i="15"/>
  <c r="GX79" i="15"/>
  <c r="GY79" i="15"/>
  <c r="GZ79" i="15"/>
  <c r="HA79" i="15"/>
  <c r="HB79" i="15"/>
  <c r="HC79" i="15"/>
  <c r="HD79" i="15"/>
  <c r="HE79" i="15"/>
  <c r="HF79" i="15"/>
  <c r="HG79" i="15"/>
  <c r="HH79" i="15"/>
  <c r="HI79" i="15"/>
  <c r="HJ79" i="15"/>
  <c r="HK79" i="15"/>
  <c r="HL79" i="15"/>
  <c r="HM79" i="15"/>
  <c r="HN79" i="15"/>
  <c r="HO79" i="15"/>
  <c r="HP79" i="15"/>
  <c r="HQ79" i="15"/>
  <c r="HR79" i="15"/>
  <c r="HS79" i="15"/>
  <c r="DY80" i="15"/>
  <c r="DZ80" i="15"/>
  <c r="EA80" i="15"/>
  <c r="EB80" i="15"/>
  <c r="EC80" i="15"/>
  <c r="ED80" i="15"/>
  <c r="EE80" i="15"/>
  <c r="EF80" i="15"/>
  <c r="EG80" i="15"/>
  <c r="EH80" i="15"/>
  <c r="EI80" i="15"/>
  <c r="EJ80" i="15"/>
  <c r="EK80" i="15"/>
  <c r="EL80" i="15"/>
  <c r="EM80" i="15"/>
  <c r="EN80" i="15"/>
  <c r="EO80" i="15"/>
  <c r="EP80" i="15"/>
  <c r="EQ80" i="15"/>
  <c r="ER80" i="15"/>
  <c r="ES80" i="15"/>
  <c r="ET80" i="15"/>
  <c r="EU80" i="15"/>
  <c r="EV80" i="15"/>
  <c r="EW80" i="15"/>
  <c r="EX80" i="15"/>
  <c r="EY80" i="15"/>
  <c r="EZ80" i="15"/>
  <c r="FA80" i="15"/>
  <c r="FB80" i="15"/>
  <c r="FC80" i="15"/>
  <c r="FD80" i="15"/>
  <c r="FE80" i="15"/>
  <c r="FF80" i="15"/>
  <c r="FG80" i="15"/>
  <c r="FH80" i="15"/>
  <c r="FI80" i="15"/>
  <c r="FJ80" i="15"/>
  <c r="FK80" i="15"/>
  <c r="FL80" i="15"/>
  <c r="FM80" i="15"/>
  <c r="FN80" i="15"/>
  <c r="FO80" i="15"/>
  <c r="FP80" i="15"/>
  <c r="FQ80" i="15"/>
  <c r="FR80" i="15"/>
  <c r="FS80" i="15"/>
  <c r="FT80" i="15"/>
  <c r="FU80" i="15"/>
  <c r="FV80" i="15"/>
  <c r="FW80" i="15"/>
  <c r="FX80" i="15"/>
  <c r="FY80" i="15"/>
  <c r="FZ80" i="15"/>
  <c r="GA80" i="15"/>
  <c r="GB80" i="15"/>
  <c r="GC80" i="15"/>
  <c r="GD80" i="15"/>
  <c r="GE80" i="15"/>
  <c r="GF80" i="15"/>
  <c r="GG80" i="15"/>
  <c r="GH80" i="15"/>
  <c r="GI80" i="15"/>
  <c r="GJ80" i="15"/>
  <c r="GK80" i="15"/>
  <c r="GL80" i="15"/>
  <c r="GM80" i="15"/>
  <c r="GN80" i="15"/>
  <c r="GO80" i="15"/>
  <c r="GP80" i="15"/>
  <c r="GQ80" i="15"/>
  <c r="GR80" i="15"/>
  <c r="GS80" i="15"/>
  <c r="GT80" i="15"/>
  <c r="GU80" i="15"/>
  <c r="GV80" i="15"/>
  <c r="GW80" i="15"/>
  <c r="GX80" i="15"/>
  <c r="GY80" i="15"/>
  <c r="GZ80" i="15"/>
  <c r="HA80" i="15"/>
  <c r="HB80" i="15"/>
  <c r="HC80" i="15"/>
  <c r="HD80" i="15"/>
  <c r="HE80" i="15"/>
  <c r="HF80" i="15"/>
  <c r="HG80" i="15"/>
  <c r="HH80" i="15"/>
  <c r="HI80" i="15"/>
  <c r="HJ80" i="15"/>
  <c r="HK80" i="15"/>
  <c r="HL80" i="15"/>
  <c r="HM80" i="15"/>
  <c r="HN80" i="15"/>
  <c r="HO80" i="15"/>
  <c r="HP80" i="15"/>
  <c r="HQ80" i="15"/>
  <c r="HR80" i="15"/>
  <c r="HS80" i="15"/>
  <c r="DY81" i="15"/>
  <c r="DZ81" i="15"/>
  <c r="EA81" i="15"/>
  <c r="EB81" i="15"/>
  <c r="EC81" i="15"/>
  <c r="ED81" i="15"/>
  <c r="EE81" i="15"/>
  <c r="EF81" i="15"/>
  <c r="EG81" i="15"/>
  <c r="EH81" i="15"/>
  <c r="EI81" i="15"/>
  <c r="EJ81" i="15"/>
  <c r="EK81" i="15"/>
  <c r="EL81" i="15"/>
  <c r="EM81" i="15"/>
  <c r="EN81" i="15"/>
  <c r="EO81" i="15"/>
  <c r="EP81" i="15"/>
  <c r="EQ81" i="15"/>
  <c r="ER81" i="15"/>
  <c r="ES81" i="15"/>
  <c r="ET81" i="15"/>
  <c r="EU81" i="15"/>
  <c r="EV81" i="15"/>
  <c r="EW81" i="15"/>
  <c r="EX81" i="15"/>
  <c r="EY81" i="15"/>
  <c r="EZ81" i="15"/>
  <c r="FA81" i="15"/>
  <c r="FB81" i="15"/>
  <c r="FC81" i="15"/>
  <c r="FD81" i="15"/>
  <c r="FE81" i="15"/>
  <c r="FF81" i="15"/>
  <c r="FG81" i="15"/>
  <c r="FH81" i="15"/>
  <c r="FI81" i="15"/>
  <c r="FJ81" i="15"/>
  <c r="FK81" i="15"/>
  <c r="FL81" i="15"/>
  <c r="FM81" i="15"/>
  <c r="FN81" i="15"/>
  <c r="FO81" i="15"/>
  <c r="FP81" i="15"/>
  <c r="FQ81" i="15"/>
  <c r="FR81" i="15"/>
  <c r="FS81" i="15"/>
  <c r="FT81" i="15"/>
  <c r="FU81" i="15"/>
  <c r="FV81" i="15"/>
  <c r="FW81" i="15"/>
  <c r="FX81" i="15"/>
  <c r="FY81" i="15"/>
  <c r="FZ81" i="15"/>
  <c r="GA81" i="15"/>
  <c r="GB81" i="15"/>
  <c r="GC81" i="15"/>
  <c r="GD81" i="15"/>
  <c r="GE81" i="15"/>
  <c r="GF81" i="15"/>
  <c r="GG81" i="15"/>
  <c r="GH81" i="15"/>
  <c r="GI81" i="15"/>
  <c r="GJ81" i="15"/>
  <c r="GK81" i="15"/>
  <c r="GL81" i="15"/>
  <c r="GM81" i="15"/>
  <c r="GN81" i="15"/>
  <c r="GO81" i="15"/>
  <c r="GP81" i="15"/>
  <c r="GQ81" i="15"/>
  <c r="GR81" i="15"/>
  <c r="GS81" i="15"/>
  <c r="GT81" i="15"/>
  <c r="GU81" i="15"/>
  <c r="GV81" i="15"/>
  <c r="GW81" i="15"/>
  <c r="GX81" i="15"/>
  <c r="GY81" i="15"/>
  <c r="GZ81" i="15"/>
  <c r="HA81" i="15"/>
  <c r="HB81" i="15"/>
  <c r="HC81" i="15"/>
  <c r="HD81" i="15"/>
  <c r="HE81" i="15"/>
  <c r="HF81" i="15"/>
  <c r="HG81" i="15"/>
  <c r="HH81" i="15"/>
  <c r="HI81" i="15"/>
  <c r="HJ81" i="15"/>
  <c r="HK81" i="15"/>
  <c r="HL81" i="15"/>
  <c r="HM81" i="15"/>
  <c r="HN81" i="15"/>
  <c r="HO81" i="15"/>
  <c r="HP81" i="15"/>
  <c r="HQ81" i="15"/>
  <c r="HR81" i="15"/>
  <c r="HS81" i="15"/>
  <c r="DY82" i="15"/>
  <c r="DZ82" i="15"/>
  <c r="EA82" i="15"/>
  <c r="EB82" i="15"/>
  <c r="EC82" i="15"/>
  <c r="ED82" i="15"/>
  <c r="EE82" i="15"/>
  <c r="EF82" i="15"/>
  <c r="EG82" i="15"/>
  <c r="EH82" i="15"/>
  <c r="EI82" i="15"/>
  <c r="EJ82" i="15"/>
  <c r="EK82" i="15"/>
  <c r="EL82" i="15"/>
  <c r="EM82" i="15"/>
  <c r="EN82" i="15"/>
  <c r="EO82" i="15"/>
  <c r="EP82" i="15"/>
  <c r="EQ82" i="15"/>
  <c r="ER82" i="15"/>
  <c r="ES82" i="15"/>
  <c r="ET82" i="15"/>
  <c r="EU82" i="15"/>
  <c r="EV82" i="15"/>
  <c r="EW82" i="15"/>
  <c r="EX82" i="15"/>
  <c r="EY82" i="15"/>
  <c r="EZ82" i="15"/>
  <c r="FA82" i="15"/>
  <c r="FB82" i="15"/>
  <c r="FC82" i="15"/>
  <c r="FD82" i="15"/>
  <c r="FE82" i="15"/>
  <c r="FF82" i="15"/>
  <c r="FG82" i="15"/>
  <c r="FH82" i="15"/>
  <c r="FI82" i="15"/>
  <c r="FJ82" i="15"/>
  <c r="FK82" i="15"/>
  <c r="FL82" i="15"/>
  <c r="FM82" i="15"/>
  <c r="FN82" i="15"/>
  <c r="FO82" i="15"/>
  <c r="FP82" i="15"/>
  <c r="FQ82" i="15"/>
  <c r="FR82" i="15"/>
  <c r="FS82" i="15"/>
  <c r="FT82" i="15"/>
  <c r="FU82" i="15"/>
  <c r="FV82" i="15"/>
  <c r="FW82" i="15"/>
  <c r="FX82" i="15"/>
  <c r="FY82" i="15"/>
  <c r="FZ82" i="15"/>
  <c r="GA82" i="15"/>
  <c r="GB82" i="15"/>
  <c r="GC82" i="15"/>
  <c r="GD82" i="15"/>
  <c r="GE82" i="15"/>
  <c r="GF82" i="15"/>
  <c r="GG82" i="15"/>
  <c r="GH82" i="15"/>
  <c r="GI82" i="15"/>
  <c r="GJ82" i="15"/>
  <c r="GK82" i="15"/>
  <c r="GL82" i="15"/>
  <c r="GM82" i="15"/>
  <c r="GN82" i="15"/>
  <c r="GO82" i="15"/>
  <c r="GP82" i="15"/>
  <c r="GQ82" i="15"/>
  <c r="GR82" i="15"/>
  <c r="GS82" i="15"/>
  <c r="GT82" i="15"/>
  <c r="GU82" i="15"/>
  <c r="GV82" i="15"/>
  <c r="GW82" i="15"/>
  <c r="GX82" i="15"/>
  <c r="GY82" i="15"/>
  <c r="GZ82" i="15"/>
  <c r="HA82" i="15"/>
  <c r="HB82" i="15"/>
  <c r="HC82" i="15"/>
  <c r="HD82" i="15"/>
  <c r="HE82" i="15"/>
  <c r="HF82" i="15"/>
  <c r="HG82" i="15"/>
  <c r="HH82" i="15"/>
  <c r="HI82" i="15"/>
  <c r="HJ82" i="15"/>
  <c r="HK82" i="15"/>
  <c r="HL82" i="15"/>
  <c r="HM82" i="15"/>
  <c r="HN82" i="15"/>
  <c r="HO82" i="15"/>
  <c r="HP82" i="15"/>
  <c r="HQ82" i="15"/>
  <c r="HR82" i="15"/>
  <c r="HS82" i="15"/>
  <c r="DY83" i="15"/>
  <c r="DZ83" i="15"/>
  <c r="EA83" i="15"/>
  <c r="EB83" i="15"/>
  <c r="EC83" i="15"/>
  <c r="ED83" i="15"/>
  <c r="EE83" i="15"/>
  <c r="EF83" i="15"/>
  <c r="EG83" i="15"/>
  <c r="EH83" i="15"/>
  <c r="EI83" i="15"/>
  <c r="EJ83" i="15"/>
  <c r="EK83" i="15"/>
  <c r="EL83" i="15"/>
  <c r="EM83" i="15"/>
  <c r="EN83" i="15"/>
  <c r="EO83" i="15"/>
  <c r="EP83" i="15"/>
  <c r="EQ83" i="15"/>
  <c r="ER83" i="15"/>
  <c r="ES83" i="15"/>
  <c r="ET83" i="15"/>
  <c r="EU83" i="15"/>
  <c r="EV83" i="15"/>
  <c r="EW83" i="15"/>
  <c r="EX83" i="15"/>
  <c r="EY83" i="15"/>
  <c r="EZ83" i="15"/>
  <c r="FA83" i="15"/>
  <c r="FB83" i="15"/>
  <c r="FC83" i="15"/>
  <c r="FD83" i="15"/>
  <c r="FE83" i="15"/>
  <c r="FF83" i="15"/>
  <c r="FG83" i="15"/>
  <c r="FH83" i="15"/>
  <c r="FI83" i="15"/>
  <c r="FJ83" i="15"/>
  <c r="FK83" i="15"/>
  <c r="FL83" i="15"/>
  <c r="FM83" i="15"/>
  <c r="FN83" i="15"/>
  <c r="FO83" i="15"/>
  <c r="FP83" i="15"/>
  <c r="FQ83" i="15"/>
  <c r="FR83" i="15"/>
  <c r="FS83" i="15"/>
  <c r="FT83" i="15"/>
  <c r="FU83" i="15"/>
  <c r="FV83" i="15"/>
  <c r="FW83" i="15"/>
  <c r="FX83" i="15"/>
  <c r="FY83" i="15"/>
  <c r="FZ83" i="15"/>
  <c r="GA83" i="15"/>
  <c r="GB83" i="15"/>
  <c r="GC83" i="15"/>
  <c r="GD83" i="15"/>
  <c r="GE83" i="15"/>
  <c r="GF83" i="15"/>
  <c r="GG83" i="15"/>
  <c r="GH83" i="15"/>
  <c r="GI83" i="15"/>
  <c r="GJ83" i="15"/>
  <c r="GK83" i="15"/>
  <c r="GL83" i="15"/>
  <c r="GM83" i="15"/>
  <c r="GN83" i="15"/>
  <c r="GO83" i="15"/>
  <c r="GP83" i="15"/>
  <c r="GQ83" i="15"/>
  <c r="GR83" i="15"/>
  <c r="GS83" i="15"/>
  <c r="GT83" i="15"/>
  <c r="GU83" i="15"/>
  <c r="GV83" i="15"/>
  <c r="GW83" i="15"/>
  <c r="GX83" i="15"/>
  <c r="GY83" i="15"/>
  <c r="GZ83" i="15"/>
  <c r="HA83" i="15"/>
  <c r="HB83" i="15"/>
  <c r="HC83" i="15"/>
  <c r="HD83" i="15"/>
  <c r="HE83" i="15"/>
  <c r="HF83" i="15"/>
  <c r="HG83" i="15"/>
  <c r="HH83" i="15"/>
  <c r="HI83" i="15"/>
  <c r="HJ83" i="15"/>
  <c r="HK83" i="15"/>
  <c r="HL83" i="15"/>
  <c r="HM83" i="15"/>
  <c r="HN83" i="15"/>
  <c r="HO83" i="15"/>
  <c r="HP83" i="15"/>
  <c r="HQ83" i="15"/>
  <c r="HR83" i="15"/>
  <c r="HS83" i="15"/>
  <c r="DY84" i="15"/>
  <c r="DZ84" i="15"/>
  <c r="EA84" i="15"/>
  <c r="EB84" i="15"/>
  <c r="EC84" i="15"/>
  <c r="ED84" i="15"/>
  <c r="EE84" i="15"/>
  <c r="EF84" i="15"/>
  <c r="EG84" i="15"/>
  <c r="EH84" i="15"/>
  <c r="EI84" i="15"/>
  <c r="EJ84" i="15"/>
  <c r="EK84" i="15"/>
  <c r="EL84" i="15"/>
  <c r="EM84" i="15"/>
  <c r="EN84" i="15"/>
  <c r="EO84" i="15"/>
  <c r="EP84" i="15"/>
  <c r="EQ84" i="15"/>
  <c r="ER84" i="15"/>
  <c r="ES84" i="15"/>
  <c r="ET84" i="15"/>
  <c r="EU84" i="15"/>
  <c r="EV84" i="15"/>
  <c r="EW84" i="15"/>
  <c r="EX84" i="15"/>
  <c r="EY84" i="15"/>
  <c r="EZ84" i="15"/>
  <c r="FA84" i="15"/>
  <c r="FB84" i="15"/>
  <c r="FC84" i="15"/>
  <c r="FD84" i="15"/>
  <c r="FE84" i="15"/>
  <c r="FF84" i="15"/>
  <c r="FG84" i="15"/>
  <c r="FH84" i="15"/>
  <c r="FI84" i="15"/>
  <c r="FJ84" i="15"/>
  <c r="FK84" i="15"/>
  <c r="FL84" i="15"/>
  <c r="FM84" i="15"/>
  <c r="FN84" i="15"/>
  <c r="FO84" i="15"/>
  <c r="FP84" i="15"/>
  <c r="FQ84" i="15"/>
  <c r="FR84" i="15"/>
  <c r="FS84" i="15"/>
  <c r="FT84" i="15"/>
  <c r="FU84" i="15"/>
  <c r="FV84" i="15"/>
  <c r="FW84" i="15"/>
  <c r="FX84" i="15"/>
  <c r="FY84" i="15"/>
  <c r="FZ84" i="15"/>
  <c r="GA84" i="15"/>
  <c r="GB84" i="15"/>
  <c r="GC84" i="15"/>
  <c r="GD84" i="15"/>
  <c r="GE84" i="15"/>
  <c r="GF84" i="15"/>
  <c r="GG84" i="15"/>
  <c r="GH84" i="15"/>
  <c r="GI84" i="15"/>
  <c r="GJ84" i="15"/>
  <c r="GK84" i="15"/>
  <c r="GL84" i="15"/>
  <c r="GM84" i="15"/>
  <c r="GN84" i="15"/>
  <c r="GO84" i="15"/>
  <c r="GP84" i="15"/>
  <c r="GQ84" i="15"/>
  <c r="GR84" i="15"/>
  <c r="GS84" i="15"/>
  <c r="GT84" i="15"/>
  <c r="GU84" i="15"/>
  <c r="GV84" i="15"/>
  <c r="GW84" i="15"/>
  <c r="GX84" i="15"/>
  <c r="GY84" i="15"/>
  <c r="GZ84" i="15"/>
  <c r="HA84" i="15"/>
  <c r="HB84" i="15"/>
  <c r="HC84" i="15"/>
  <c r="HD84" i="15"/>
  <c r="HE84" i="15"/>
  <c r="HF84" i="15"/>
  <c r="HG84" i="15"/>
  <c r="HH84" i="15"/>
  <c r="HI84" i="15"/>
  <c r="HJ84" i="15"/>
  <c r="HK84" i="15"/>
  <c r="HL84" i="15"/>
  <c r="HM84" i="15"/>
  <c r="HN84" i="15"/>
  <c r="HO84" i="15"/>
  <c r="HP84" i="15"/>
  <c r="HQ84" i="15"/>
  <c r="HR84" i="15"/>
  <c r="HS84" i="15"/>
  <c r="DY85" i="15"/>
  <c r="DZ85" i="15"/>
  <c r="EA85" i="15"/>
  <c r="EB85" i="15"/>
  <c r="EC85" i="15"/>
  <c r="ED85" i="15"/>
  <c r="EE85" i="15"/>
  <c r="EF85" i="15"/>
  <c r="EG85" i="15"/>
  <c r="EH85" i="15"/>
  <c r="EI85" i="15"/>
  <c r="EJ85" i="15"/>
  <c r="EK85" i="15"/>
  <c r="EL85" i="15"/>
  <c r="EM85" i="15"/>
  <c r="EN85" i="15"/>
  <c r="EO85" i="15"/>
  <c r="EP85" i="15"/>
  <c r="EQ85" i="15"/>
  <c r="ER85" i="15"/>
  <c r="ES85" i="15"/>
  <c r="ET85" i="15"/>
  <c r="EU85" i="15"/>
  <c r="EV85" i="15"/>
  <c r="EW85" i="15"/>
  <c r="EX85" i="15"/>
  <c r="EY85" i="15"/>
  <c r="EZ85" i="15"/>
  <c r="FA85" i="15"/>
  <c r="FB85" i="15"/>
  <c r="FC85" i="15"/>
  <c r="FD85" i="15"/>
  <c r="FE85" i="15"/>
  <c r="FF85" i="15"/>
  <c r="FG85" i="15"/>
  <c r="FH85" i="15"/>
  <c r="FI85" i="15"/>
  <c r="FJ85" i="15"/>
  <c r="FK85" i="15"/>
  <c r="FL85" i="15"/>
  <c r="FM85" i="15"/>
  <c r="FN85" i="15"/>
  <c r="FO85" i="15"/>
  <c r="FP85" i="15"/>
  <c r="FQ85" i="15"/>
  <c r="FR85" i="15"/>
  <c r="FS85" i="15"/>
  <c r="FT85" i="15"/>
  <c r="FU85" i="15"/>
  <c r="FV85" i="15"/>
  <c r="FW85" i="15"/>
  <c r="FX85" i="15"/>
  <c r="FY85" i="15"/>
  <c r="FZ85" i="15"/>
  <c r="GA85" i="15"/>
  <c r="GB85" i="15"/>
  <c r="GC85" i="15"/>
  <c r="GD85" i="15"/>
  <c r="GE85" i="15"/>
  <c r="GF85" i="15"/>
  <c r="GG85" i="15"/>
  <c r="GH85" i="15"/>
  <c r="GI85" i="15"/>
  <c r="GJ85" i="15"/>
  <c r="GK85" i="15"/>
  <c r="GL85" i="15"/>
  <c r="GM85" i="15"/>
  <c r="GN85" i="15"/>
  <c r="GO85" i="15"/>
  <c r="GP85" i="15"/>
  <c r="GQ85" i="15"/>
  <c r="GR85" i="15"/>
  <c r="GS85" i="15"/>
  <c r="GT85" i="15"/>
  <c r="GU85" i="15"/>
  <c r="GV85" i="15"/>
  <c r="GW85" i="15"/>
  <c r="GX85" i="15"/>
  <c r="GY85" i="15"/>
  <c r="GZ85" i="15"/>
  <c r="HA85" i="15"/>
  <c r="HB85" i="15"/>
  <c r="HC85" i="15"/>
  <c r="HD85" i="15"/>
  <c r="HE85" i="15"/>
  <c r="HF85" i="15"/>
  <c r="HG85" i="15"/>
  <c r="HH85" i="15"/>
  <c r="HI85" i="15"/>
  <c r="HJ85" i="15"/>
  <c r="HK85" i="15"/>
  <c r="HL85" i="15"/>
  <c r="HM85" i="15"/>
  <c r="HN85" i="15"/>
  <c r="HO85" i="15"/>
  <c r="HP85" i="15"/>
  <c r="HQ85" i="15"/>
  <c r="HR85" i="15"/>
  <c r="HS85" i="15"/>
  <c r="DY86" i="15"/>
  <c r="DZ86" i="15"/>
  <c r="EA86" i="15"/>
  <c r="EB86" i="15"/>
  <c r="EC86" i="15"/>
  <c r="ED86" i="15"/>
  <c r="EE86" i="15"/>
  <c r="EF86" i="15"/>
  <c r="EG86" i="15"/>
  <c r="EH86" i="15"/>
  <c r="EI86" i="15"/>
  <c r="EJ86" i="15"/>
  <c r="EK86" i="15"/>
  <c r="EL86" i="15"/>
  <c r="EM86" i="15"/>
  <c r="EN86" i="15"/>
  <c r="EO86" i="15"/>
  <c r="EP86" i="15"/>
  <c r="EQ86" i="15"/>
  <c r="ER86" i="15"/>
  <c r="ES86" i="15"/>
  <c r="ET86" i="15"/>
  <c r="EU86" i="15"/>
  <c r="EV86" i="15"/>
  <c r="EW86" i="15"/>
  <c r="EX86" i="15"/>
  <c r="EY86" i="15"/>
  <c r="EZ86" i="15"/>
  <c r="FA86" i="15"/>
  <c r="FB86" i="15"/>
  <c r="FC86" i="15"/>
  <c r="FD86" i="15"/>
  <c r="FE86" i="15"/>
  <c r="FF86" i="15"/>
  <c r="FG86" i="15"/>
  <c r="FH86" i="15"/>
  <c r="FI86" i="15"/>
  <c r="FJ86" i="15"/>
  <c r="FK86" i="15"/>
  <c r="FL86" i="15"/>
  <c r="FM86" i="15"/>
  <c r="FN86" i="15"/>
  <c r="FO86" i="15"/>
  <c r="FP86" i="15"/>
  <c r="FQ86" i="15"/>
  <c r="FR86" i="15"/>
  <c r="FS86" i="15"/>
  <c r="FT86" i="15"/>
  <c r="FU86" i="15"/>
  <c r="FV86" i="15"/>
  <c r="FW86" i="15"/>
  <c r="FX86" i="15"/>
  <c r="FY86" i="15"/>
  <c r="FZ86" i="15"/>
  <c r="GA86" i="15"/>
  <c r="GB86" i="15"/>
  <c r="GC86" i="15"/>
  <c r="GD86" i="15"/>
  <c r="GE86" i="15"/>
  <c r="GF86" i="15"/>
  <c r="GG86" i="15"/>
  <c r="GH86" i="15"/>
  <c r="GI86" i="15"/>
  <c r="GJ86" i="15"/>
  <c r="GK86" i="15"/>
  <c r="GL86" i="15"/>
  <c r="GM86" i="15"/>
  <c r="GN86" i="15"/>
  <c r="GO86" i="15"/>
  <c r="GP86" i="15"/>
  <c r="GQ86" i="15"/>
  <c r="GR86" i="15"/>
  <c r="GS86" i="15"/>
  <c r="GT86" i="15"/>
  <c r="GU86" i="15"/>
  <c r="GV86" i="15"/>
  <c r="GW86" i="15"/>
  <c r="GX86" i="15"/>
  <c r="GY86" i="15"/>
  <c r="GZ86" i="15"/>
  <c r="HA86" i="15"/>
  <c r="HB86" i="15"/>
  <c r="HC86" i="15"/>
  <c r="HD86" i="15"/>
  <c r="HE86" i="15"/>
  <c r="HF86" i="15"/>
  <c r="HG86" i="15"/>
  <c r="HH86" i="15"/>
  <c r="HI86" i="15"/>
  <c r="HJ86" i="15"/>
  <c r="HK86" i="15"/>
  <c r="HL86" i="15"/>
  <c r="HM86" i="15"/>
  <c r="HN86" i="15"/>
  <c r="HO86" i="15"/>
  <c r="HP86" i="15"/>
  <c r="HQ86" i="15"/>
  <c r="HR86" i="15"/>
  <c r="HS86" i="15"/>
  <c r="DY87" i="15"/>
  <c r="DZ87" i="15"/>
  <c r="EA87" i="15"/>
  <c r="EB87" i="15"/>
  <c r="EC87" i="15"/>
  <c r="ED87" i="15"/>
  <c r="EE87" i="15"/>
  <c r="EF87" i="15"/>
  <c r="EG87" i="15"/>
  <c r="EH87" i="15"/>
  <c r="EI87" i="15"/>
  <c r="EJ87" i="15"/>
  <c r="EK87" i="15"/>
  <c r="EL87" i="15"/>
  <c r="EM87" i="15"/>
  <c r="EN87" i="15"/>
  <c r="EO87" i="15"/>
  <c r="EP87" i="15"/>
  <c r="EQ87" i="15"/>
  <c r="ER87" i="15"/>
  <c r="ES87" i="15"/>
  <c r="ET87" i="15"/>
  <c r="EU87" i="15"/>
  <c r="EV87" i="15"/>
  <c r="EW87" i="15"/>
  <c r="EX87" i="15"/>
  <c r="EY87" i="15"/>
  <c r="EZ87" i="15"/>
  <c r="FA87" i="15"/>
  <c r="FB87" i="15"/>
  <c r="FC87" i="15"/>
  <c r="FD87" i="15"/>
  <c r="FE87" i="15"/>
  <c r="FF87" i="15"/>
  <c r="FG87" i="15"/>
  <c r="FH87" i="15"/>
  <c r="FI87" i="15"/>
  <c r="FJ87" i="15"/>
  <c r="FK87" i="15"/>
  <c r="FL87" i="15"/>
  <c r="FM87" i="15"/>
  <c r="FN87" i="15"/>
  <c r="FO87" i="15"/>
  <c r="FP87" i="15"/>
  <c r="FQ87" i="15"/>
  <c r="FR87" i="15"/>
  <c r="FS87" i="15"/>
  <c r="FT87" i="15"/>
  <c r="FU87" i="15"/>
  <c r="FV87" i="15"/>
  <c r="FW87" i="15"/>
  <c r="FX87" i="15"/>
  <c r="FY87" i="15"/>
  <c r="FZ87" i="15"/>
  <c r="GA87" i="15"/>
  <c r="GB87" i="15"/>
  <c r="GC87" i="15"/>
  <c r="GD87" i="15"/>
  <c r="GE87" i="15"/>
  <c r="GF87" i="15"/>
  <c r="GG87" i="15"/>
  <c r="GH87" i="15"/>
  <c r="GI87" i="15"/>
  <c r="GJ87" i="15"/>
  <c r="GK87" i="15"/>
  <c r="GL87" i="15"/>
  <c r="GM87" i="15"/>
  <c r="GN87" i="15"/>
  <c r="GO87" i="15"/>
  <c r="GP87" i="15"/>
  <c r="GQ87" i="15"/>
  <c r="GR87" i="15"/>
  <c r="GS87" i="15"/>
  <c r="GT87" i="15"/>
  <c r="GU87" i="15"/>
  <c r="GV87" i="15"/>
  <c r="GW87" i="15"/>
  <c r="GX87" i="15"/>
  <c r="GY87" i="15"/>
  <c r="GZ87" i="15"/>
  <c r="HA87" i="15"/>
  <c r="HB87" i="15"/>
  <c r="HC87" i="15"/>
  <c r="HD87" i="15"/>
  <c r="HE87" i="15"/>
  <c r="HF87" i="15"/>
  <c r="HG87" i="15"/>
  <c r="HH87" i="15"/>
  <c r="HI87" i="15"/>
  <c r="HJ87" i="15"/>
  <c r="HK87" i="15"/>
  <c r="HL87" i="15"/>
  <c r="HM87" i="15"/>
  <c r="HN87" i="15"/>
  <c r="HO87" i="15"/>
  <c r="HP87" i="15"/>
  <c r="HQ87" i="15"/>
  <c r="HR87" i="15"/>
  <c r="HS87" i="15"/>
  <c r="DY88" i="15"/>
  <c r="DZ88" i="15"/>
  <c r="EA88" i="15"/>
  <c r="EB88" i="15"/>
  <c r="EC88" i="15"/>
  <c r="ED88" i="15"/>
  <c r="EE88" i="15"/>
  <c r="EF88" i="15"/>
  <c r="EG88" i="15"/>
  <c r="EH88" i="15"/>
  <c r="EI88" i="15"/>
  <c r="EJ88" i="15"/>
  <c r="EK88" i="15"/>
  <c r="EL88" i="15"/>
  <c r="EM88" i="15"/>
  <c r="EN88" i="15"/>
  <c r="EO88" i="15"/>
  <c r="EP88" i="15"/>
  <c r="EQ88" i="15"/>
  <c r="ER88" i="15"/>
  <c r="ES88" i="15"/>
  <c r="ET88" i="15"/>
  <c r="EU88" i="15"/>
  <c r="EV88" i="15"/>
  <c r="EW88" i="15"/>
  <c r="EX88" i="15"/>
  <c r="EY88" i="15"/>
  <c r="EZ88" i="15"/>
  <c r="FA88" i="15"/>
  <c r="FB88" i="15"/>
  <c r="FC88" i="15"/>
  <c r="FD88" i="15"/>
  <c r="FE88" i="15"/>
  <c r="FF88" i="15"/>
  <c r="FG88" i="15"/>
  <c r="FH88" i="15"/>
  <c r="FI88" i="15"/>
  <c r="FJ88" i="15"/>
  <c r="FK88" i="15"/>
  <c r="FL88" i="15"/>
  <c r="FM88" i="15"/>
  <c r="FN88" i="15"/>
  <c r="FO88" i="15"/>
  <c r="FP88" i="15"/>
  <c r="FQ88" i="15"/>
  <c r="FR88" i="15"/>
  <c r="FS88" i="15"/>
  <c r="FT88" i="15"/>
  <c r="FU88" i="15"/>
  <c r="FV88" i="15"/>
  <c r="FW88" i="15"/>
  <c r="FX88" i="15"/>
  <c r="FY88" i="15"/>
  <c r="FZ88" i="15"/>
  <c r="GA88" i="15"/>
  <c r="GB88" i="15"/>
  <c r="GC88" i="15"/>
  <c r="GD88" i="15"/>
  <c r="GE88" i="15"/>
  <c r="GF88" i="15"/>
  <c r="GG88" i="15"/>
  <c r="GH88" i="15"/>
  <c r="GI88" i="15"/>
  <c r="GJ88" i="15"/>
  <c r="GK88" i="15"/>
  <c r="GL88" i="15"/>
  <c r="GM88" i="15"/>
  <c r="GN88" i="15"/>
  <c r="GO88" i="15"/>
  <c r="GP88" i="15"/>
  <c r="GQ88" i="15"/>
  <c r="GR88" i="15"/>
  <c r="GS88" i="15"/>
  <c r="GT88" i="15"/>
  <c r="GU88" i="15"/>
  <c r="GV88" i="15"/>
  <c r="GW88" i="15"/>
  <c r="GX88" i="15"/>
  <c r="GY88" i="15"/>
  <c r="GZ88" i="15"/>
  <c r="HA88" i="15"/>
  <c r="HB88" i="15"/>
  <c r="HC88" i="15"/>
  <c r="HD88" i="15"/>
  <c r="HE88" i="15"/>
  <c r="HF88" i="15"/>
  <c r="HG88" i="15"/>
  <c r="HH88" i="15"/>
  <c r="HI88" i="15"/>
  <c r="HJ88" i="15"/>
  <c r="HK88" i="15"/>
  <c r="HL88" i="15"/>
  <c r="HM88" i="15"/>
  <c r="HN88" i="15"/>
  <c r="HO88" i="15"/>
  <c r="HP88" i="15"/>
  <c r="HQ88" i="15"/>
  <c r="HR88" i="15"/>
  <c r="HS88" i="15"/>
  <c r="DY89" i="15"/>
  <c r="DZ89" i="15"/>
  <c r="EA89" i="15"/>
  <c r="EB89" i="15"/>
  <c r="EC89" i="15"/>
  <c r="ED89" i="15"/>
  <c r="EE89" i="15"/>
  <c r="EF89" i="15"/>
  <c r="EG89" i="15"/>
  <c r="EH89" i="15"/>
  <c r="EI89" i="15"/>
  <c r="EJ89" i="15"/>
  <c r="EK89" i="15"/>
  <c r="EL89" i="15"/>
  <c r="EM89" i="15"/>
  <c r="EN89" i="15"/>
  <c r="EO89" i="15"/>
  <c r="EP89" i="15"/>
  <c r="EQ89" i="15"/>
  <c r="ER89" i="15"/>
  <c r="ES89" i="15"/>
  <c r="ET89" i="15"/>
  <c r="EU89" i="15"/>
  <c r="EV89" i="15"/>
  <c r="EW89" i="15"/>
  <c r="EX89" i="15"/>
  <c r="EY89" i="15"/>
  <c r="EZ89" i="15"/>
  <c r="FA89" i="15"/>
  <c r="FB89" i="15"/>
  <c r="FC89" i="15"/>
  <c r="FD89" i="15"/>
  <c r="FE89" i="15"/>
  <c r="FF89" i="15"/>
  <c r="FG89" i="15"/>
  <c r="FH89" i="15"/>
  <c r="FI89" i="15"/>
  <c r="FJ89" i="15"/>
  <c r="FK89" i="15"/>
  <c r="FL89" i="15"/>
  <c r="FM89" i="15"/>
  <c r="FN89" i="15"/>
  <c r="FO89" i="15"/>
  <c r="FP89" i="15"/>
  <c r="FQ89" i="15"/>
  <c r="FR89" i="15"/>
  <c r="FS89" i="15"/>
  <c r="FT89" i="15"/>
  <c r="FU89" i="15"/>
  <c r="FV89" i="15"/>
  <c r="FW89" i="15"/>
  <c r="FX89" i="15"/>
  <c r="FY89" i="15"/>
  <c r="FZ89" i="15"/>
  <c r="GA89" i="15"/>
  <c r="GB89" i="15"/>
  <c r="GC89" i="15"/>
  <c r="GD89" i="15"/>
  <c r="GE89" i="15"/>
  <c r="GF89" i="15"/>
  <c r="GG89" i="15"/>
  <c r="GH89" i="15"/>
  <c r="GI89" i="15"/>
  <c r="GJ89" i="15"/>
  <c r="GK89" i="15"/>
  <c r="GL89" i="15"/>
  <c r="GM89" i="15"/>
  <c r="GN89" i="15"/>
  <c r="GO89" i="15"/>
  <c r="GP89" i="15"/>
  <c r="GQ89" i="15"/>
  <c r="GR89" i="15"/>
  <c r="GS89" i="15"/>
  <c r="GT89" i="15"/>
  <c r="GU89" i="15"/>
  <c r="GV89" i="15"/>
  <c r="GW89" i="15"/>
  <c r="GX89" i="15"/>
  <c r="GY89" i="15"/>
  <c r="GZ89" i="15"/>
  <c r="HA89" i="15"/>
  <c r="HB89" i="15"/>
  <c r="HC89" i="15"/>
  <c r="HD89" i="15"/>
  <c r="HE89" i="15"/>
  <c r="HF89" i="15"/>
  <c r="HG89" i="15"/>
  <c r="HH89" i="15"/>
  <c r="HI89" i="15"/>
  <c r="HJ89" i="15"/>
  <c r="HK89" i="15"/>
  <c r="HL89" i="15"/>
  <c r="HM89" i="15"/>
  <c r="HN89" i="15"/>
  <c r="HO89" i="15"/>
  <c r="HP89" i="15"/>
  <c r="HQ89" i="15"/>
  <c r="HR89" i="15"/>
  <c r="HS89" i="15"/>
  <c r="DY90" i="15"/>
  <c r="DZ90" i="15"/>
  <c r="EA90" i="15"/>
  <c r="EB90" i="15"/>
  <c r="EC90" i="15"/>
  <c r="ED90" i="15"/>
  <c r="EE90" i="15"/>
  <c r="EF90" i="15"/>
  <c r="EG90" i="15"/>
  <c r="EH90" i="15"/>
  <c r="EI90" i="15"/>
  <c r="EJ90" i="15"/>
  <c r="EK90" i="15"/>
  <c r="EL90" i="15"/>
  <c r="EM90" i="15"/>
  <c r="EN90" i="15"/>
  <c r="EO90" i="15"/>
  <c r="EP90" i="15"/>
  <c r="EQ90" i="15"/>
  <c r="ER90" i="15"/>
  <c r="ES90" i="15"/>
  <c r="ET90" i="15"/>
  <c r="EU90" i="15"/>
  <c r="EV90" i="15"/>
  <c r="EW90" i="15"/>
  <c r="EX90" i="15"/>
  <c r="EY90" i="15"/>
  <c r="EZ90" i="15"/>
  <c r="FA90" i="15"/>
  <c r="FB90" i="15"/>
  <c r="FC90" i="15"/>
  <c r="FD90" i="15"/>
  <c r="FE90" i="15"/>
  <c r="FF90" i="15"/>
  <c r="FG90" i="15"/>
  <c r="FH90" i="15"/>
  <c r="FI90" i="15"/>
  <c r="FJ90" i="15"/>
  <c r="FK90" i="15"/>
  <c r="FL90" i="15"/>
  <c r="FM90" i="15"/>
  <c r="FN90" i="15"/>
  <c r="FO90" i="15"/>
  <c r="FP90" i="15"/>
  <c r="FQ90" i="15"/>
  <c r="FR90" i="15"/>
  <c r="FS90" i="15"/>
  <c r="FT90" i="15"/>
  <c r="FU90" i="15"/>
  <c r="FV90" i="15"/>
  <c r="FW90" i="15"/>
  <c r="FX90" i="15"/>
  <c r="FY90" i="15"/>
  <c r="FZ90" i="15"/>
  <c r="GA90" i="15"/>
  <c r="GB90" i="15"/>
  <c r="GC90" i="15"/>
  <c r="GD90" i="15"/>
  <c r="GE90" i="15"/>
  <c r="GF90" i="15"/>
  <c r="GG90" i="15"/>
  <c r="GH90" i="15"/>
  <c r="GI90" i="15"/>
  <c r="GJ90" i="15"/>
  <c r="GK90" i="15"/>
  <c r="GL90" i="15"/>
  <c r="GM90" i="15"/>
  <c r="GN90" i="15"/>
  <c r="GO90" i="15"/>
  <c r="GP90" i="15"/>
  <c r="GQ90" i="15"/>
  <c r="GR90" i="15"/>
  <c r="GS90" i="15"/>
  <c r="GT90" i="15"/>
  <c r="GU90" i="15"/>
  <c r="GV90" i="15"/>
  <c r="GW90" i="15"/>
  <c r="GX90" i="15"/>
  <c r="GY90" i="15"/>
  <c r="GZ90" i="15"/>
  <c r="HA90" i="15"/>
  <c r="HB90" i="15"/>
  <c r="HC90" i="15"/>
  <c r="HD90" i="15"/>
  <c r="HE90" i="15"/>
  <c r="HF90" i="15"/>
  <c r="HG90" i="15"/>
  <c r="HH90" i="15"/>
  <c r="HI90" i="15"/>
  <c r="HJ90" i="15"/>
  <c r="HK90" i="15"/>
  <c r="HL90" i="15"/>
  <c r="HM90" i="15"/>
  <c r="HN90" i="15"/>
  <c r="HO90" i="15"/>
  <c r="HP90" i="15"/>
  <c r="HQ90" i="15"/>
  <c r="HR90" i="15"/>
  <c r="HS90" i="15"/>
  <c r="DY91" i="15"/>
  <c r="DZ91" i="15"/>
  <c r="EA91" i="15"/>
  <c r="EB91" i="15"/>
  <c r="EC91" i="15"/>
  <c r="ED91" i="15"/>
  <c r="EE91" i="15"/>
  <c r="EF91" i="15"/>
  <c r="EG91" i="15"/>
  <c r="EH91" i="15"/>
  <c r="EI91" i="15"/>
  <c r="EJ91" i="15"/>
  <c r="EK91" i="15"/>
  <c r="EL91" i="15"/>
  <c r="EM91" i="15"/>
  <c r="EN91" i="15"/>
  <c r="EO91" i="15"/>
  <c r="EP91" i="15"/>
  <c r="EQ91" i="15"/>
  <c r="ER91" i="15"/>
  <c r="ES91" i="15"/>
  <c r="ET91" i="15"/>
  <c r="EU91" i="15"/>
  <c r="EV91" i="15"/>
  <c r="EW91" i="15"/>
  <c r="EX91" i="15"/>
  <c r="EY91" i="15"/>
  <c r="EZ91" i="15"/>
  <c r="FA91" i="15"/>
  <c r="FB91" i="15"/>
  <c r="FC91" i="15"/>
  <c r="FD91" i="15"/>
  <c r="FE91" i="15"/>
  <c r="FF91" i="15"/>
  <c r="FG91" i="15"/>
  <c r="FH91" i="15"/>
  <c r="FI91" i="15"/>
  <c r="FJ91" i="15"/>
  <c r="FK91" i="15"/>
  <c r="FL91" i="15"/>
  <c r="FM91" i="15"/>
  <c r="FN91" i="15"/>
  <c r="FO91" i="15"/>
  <c r="FP91" i="15"/>
  <c r="FQ91" i="15"/>
  <c r="FR91" i="15"/>
  <c r="FS91" i="15"/>
  <c r="FT91" i="15"/>
  <c r="FU91" i="15"/>
  <c r="FV91" i="15"/>
  <c r="FW91" i="15"/>
  <c r="FX91" i="15"/>
  <c r="FY91" i="15"/>
  <c r="FZ91" i="15"/>
  <c r="GA91" i="15"/>
  <c r="GB91" i="15"/>
  <c r="GC91" i="15"/>
  <c r="GD91" i="15"/>
  <c r="GE91" i="15"/>
  <c r="GF91" i="15"/>
  <c r="GG91" i="15"/>
  <c r="GH91" i="15"/>
  <c r="GI91" i="15"/>
  <c r="GJ91" i="15"/>
  <c r="GK91" i="15"/>
  <c r="GL91" i="15"/>
  <c r="GM91" i="15"/>
  <c r="GN91" i="15"/>
  <c r="GO91" i="15"/>
  <c r="GP91" i="15"/>
  <c r="GQ91" i="15"/>
  <c r="GR91" i="15"/>
  <c r="GS91" i="15"/>
  <c r="GT91" i="15"/>
  <c r="GU91" i="15"/>
  <c r="GV91" i="15"/>
  <c r="GW91" i="15"/>
  <c r="GX91" i="15"/>
  <c r="GY91" i="15"/>
  <c r="GZ91" i="15"/>
  <c r="HA91" i="15"/>
  <c r="HB91" i="15"/>
  <c r="HC91" i="15"/>
  <c r="HD91" i="15"/>
  <c r="HE91" i="15"/>
  <c r="HF91" i="15"/>
  <c r="HG91" i="15"/>
  <c r="HH91" i="15"/>
  <c r="HI91" i="15"/>
  <c r="HJ91" i="15"/>
  <c r="HK91" i="15"/>
  <c r="HL91" i="15"/>
  <c r="HM91" i="15"/>
  <c r="HN91" i="15"/>
  <c r="HO91" i="15"/>
  <c r="HP91" i="15"/>
  <c r="HQ91" i="15"/>
  <c r="HR91" i="15"/>
  <c r="HS91" i="15"/>
  <c r="DY92" i="15"/>
  <c r="DZ92" i="15"/>
  <c r="EA92" i="15"/>
  <c r="EB92" i="15"/>
  <c r="EC92" i="15"/>
  <c r="ED92" i="15"/>
  <c r="EE92" i="15"/>
  <c r="EF92" i="15"/>
  <c r="EG92" i="15"/>
  <c r="EH92" i="15"/>
  <c r="EI92" i="15"/>
  <c r="EJ92" i="15"/>
  <c r="EK92" i="15"/>
  <c r="EL92" i="15"/>
  <c r="EM92" i="15"/>
  <c r="EN92" i="15"/>
  <c r="EO92" i="15"/>
  <c r="EP92" i="15"/>
  <c r="EQ92" i="15"/>
  <c r="ER92" i="15"/>
  <c r="ES92" i="15"/>
  <c r="ET92" i="15"/>
  <c r="EU92" i="15"/>
  <c r="EV92" i="15"/>
  <c r="EW92" i="15"/>
  <c r="EX92" i="15"/>
  <c r="EY92" i="15"/>
  <c r="EZ92" i="15"/>
  <c r="FA92" i="15"/>
  <c r="FB92" i="15"/>
  <c r="FC92" i="15"/>
  <c r="FD92" i="15"/>
  <c r="FE92" i="15"/>
  <c r="FF92" i="15"/>
  <c r="FG92" i="15"/>
  <c r="FH92" i="15"/>
  <c r="FI92" i="15"/>
  <c r="FJ92" i="15"/>
  <c r="FK92" i="15"/>
  <c r="FL92" i="15"/>
  <c r="FM92" i="15"/>
  <c r="FN92" i="15"/>
  <c r="FO92" i="15"/>
  <c r="FP92" i="15"/>
  <c r="FQ92" i="15"/>
  <c r="FR92" i="15"/>
  <c r="FS92" i="15"/>
  <c r="FT92" i="15"/>
  <c r="FU92" i="15"/>
  <c r="FV92" i="15"/>
  <c r="FW92" i="15"/>
  <c r="FX92" i="15"/>
  <c r="FY92" i="15"/>
  <c r="FZ92" i="15"/>
  <c r="GA92" i="15"/>
  <c r="GB92" i="15"/>
  <c r="GC92" i="15"/>
  <c r="GD92" i="15"/>
  <c r="GE92" i="15"/>
  <c r="GF92" i="15"/>
  <c r="GG92" i="15"/>
  <c r="GH92" i="15"/>
  <c r="GI92" i="15"/>
  <c r="GJ92" i="15"/>
  <c r="GK92" i="15"/>
  <c r="GL92" i="15"/>
  <c r="GM92" i="15"/>
  <c r="GN92" i="15"/>
  <c r="GO92" i="15"/>
  <c r="GP92" i="15"/>
  <c r="GQ92" i="15"/>
  <c r="GR92" i="15"/>
  <c r="GS92" i="15"/>
  <c r="GT92" i="15"/>
  <c r="GU92" i="15"/>
  <c r="GV92" i="15"/>
  <c r="GW92" i="15"/>
  <c r="GX92" i="15"/>
  <c r="GY92" i="15"/>
  <c r="GZ92" i="15"/>
  <c r="HA92" i="15"/>
  <c r="HB92" i="15"/>
  <c r="HC92" i="15"/>
  <c r="HD92" i="15"/>
  <c r="HE92" i="15"/>
  <c r="HF92" i="15"/>
  <c r="HG92" i="15"/>
  <c r="HH92" i="15"/>
  <c r="HI92" i="15"/>
  <c r="HJ92" i="15"/>
  <c r="HK92" i="15"/>
  <c r="HL92" i="15"/>
  <c r="HM92" i="15"/>
  <c r="HN92" i="15"/>
  <c r="HO92" i="15"/>
  <c r="HP92" i="15"/>
  <c r="HQ92" i="15"/>
  <c r="HR92" i="15"/>
  <c r="HS92" i="15"/>
  <c r="DY93" i="15"/>
  <c r="DZ93" i="15"/>
  <c r="EA93" i="15"/>
  <c r="EB93" i="15"/>
  <c r="EC93" i="15"/>
  <c r="ED93" i="15"/>
  <c r="EE93" i="15"/>
  <c r="EF93" i="15"/>
  <c r="EG93" i="15"/>
  <c r="EH93" i="15"/>
  <c r="EI93" i="15"/>
  <c r="EJ93" i="15"/>
  <c r="EK93" i="15"/>
  <c r="EL93" i="15"/>
  <c r="EM93" i="15"/>
  <c r="EN93" i="15"/>
  <c r="EO93" i="15"/>
  <c r="EP93" i="15"/>
  <c r="EQ93" i="15"/>
  <c r="ER93" i="15"/>
  <c r="ES93" i="15"/>
  <c r="ET93" i="15"/>
  <c r="EU93" i="15"/>
  <c r="EV93" i="15"/>
  <c r="EW93" i="15"/>
  <c r="EX93" i="15"/>
  <c r="EY93" i="15"/>
  <c r="EZ93" i="15"/>
  <c r="FA93" i="15"/>
  <c r="FB93" i="15"/>
  <c r="FC93" i="15"/>
  <c r="FD93" i="15"/>
  <c r="FE93" i="15"/>
  <c r="FF93" i="15"/>
  <c r="FG93" i="15"/>
  <c r="FH93" i="15"/>
  <c r="FI93" i="15"/>
  <c r="FJ93" i="15"/>
  <c r="FK93" i="15"/>
  <c r="FL93" i="15"/>
  <c r="FM93" i="15"/>
  <c r="FN93" i="15"/>
  <c r="FO93" i="15"/>
  <c r="FP93" i="15"/>
  <c r="FQ93" i="15"/>
  <c r="FR93" i="15"/>
  <c r="FS93" i="15"/>
  <c r="FT93" i="15"/>
  <c r="FU93" i="15"/>
  <c r="FV93" i="15"/>
  <c r="FW93" i="15"/>
  <c r="FX93" i="15"/>
  <c r="FY93" i="15"/>
  <c r="FZ93" i="15"/>
  <c r="GA93" i="15"/>
  <c r="GB93" i="15"/>
  <c r="GC93" i="15"/>
  <c r="GD93" i="15"/>
  <c r="GE93" i="15"/>
  <c r="GF93" i="15"/>
  <c r="GG93" i="15"/>
  <c r="GH93" i="15"/>
  <c r="GI93" i="15"/>
  <c r="GJ93" i="15"/>
  <c r="GK93" i="15"/>
  <c r="GL93" i="15"/>
  <c r="GM93" i="15"/>
  <c r="GN93" i="15"/>
  <c r="GO93" i="15"/>
  <c r="GP93" i="15"/>
  <c r="GQ93" i="15"/>
  <c r="GR93" i="15"/>
  <c r="GS93" i="15"/>
  <c r="GT93" i="15"/>
  <c r="GU93" i="15"/>
  <c r="GV93" i="15"/>
  <c r="GW93" i="15"/>
  <c r="GX93" i="15"/>
  <c r="GY93" i="15"/>
  <c r="GZ93" i="15"/>
  <c r="HA93" i="15"/>
  <c r="HB93" i="15"/>
  <c r="HC93" i="15"/>
  <c r="HD93" i="15"/>
  <c r="HE93" i="15"/>
  <c r="HF93" i="15"/>
  <c r="HG93" i="15"/>
  <c r="HH93" i="15"/>
  <c r="HI93" i="15"/>
  <c r="HJ93" i="15"/>
  <c r="HK93" i="15"/>
  <c r="HL93" i="15"/>
  <c r="HM93" i="15"/>
  <c r="HN93" i="15"/>
  <c r="HO93" i="15"/>
  <c r="HP93" i="15"/>
  <c r="HQ93" i="15"/>
  <c r="HR93" i="15"/>
  <c r="HS93" i="15"/>
  <c r="DY94" i="15"/>
  <c r="DZ94" i="15"/>
  <c r="EA94" i="15"/>
  <c r="EB94" i="15"/>
  <c r="EC94" i="15"/>
  <c r="ED94" i="15"/>
  <c r="EE94" i="15"/>
  <c r="EF94" i="15"/>
  <c r="EG94" i="15"/>
  <c r="EH94" i="15"/>
  <c r="EI94" i="15"/>
  <c r="EJ94" i="15"/>
  <c r="EK94" i="15"/>
  <c r="EL94" i="15"/>
  <c r="EM94" i="15"/>
  <c r="EN94" i="15"/>
  <c r="EO94" i="15"/>
  <c r="EP94" i="15"/>
  <c r="EQ94" i="15"/>
  <c r="ER94" i="15"/>
  <c r="ES94" i="15"/>
  <c r="ET94" i="15"/>
  <c r="EU94" i="15"/>
  <c r="EV94" i="15"/>
  <c r="EW94" i="15"/>
  <c r="EX94" i="15"/>
  <c r="EY94" i="15"/>
  <c r="EZ94" i="15"/>
  <c r="FA94" i="15"/>
  <c r="FB94" i="15"/>
  <c r="FC94" i="15"/>
  <c r="FD94" i="15"/>
  <c r="FE94" i="15"/>
  <c r="FF94" i="15"/>
  <c r="FG94" i="15"/>
  <c r="FH94" i="15"/>
  <c r="FI94" i="15"/>
  <c r="FJ94" i="15"/>
  <c r="FK94" i="15"/>
  <c r="FL94" i="15"/>
  <c r="FM94" i="15"/>
  <c r="FN94" i="15"/>
  <c r="FO94" i="15"/>
  <c r="FP94" i="15"/>
  <c r="FQ94" i="15"/>
  <c r="FR94" i="15"/>
  <c r="FS94" i="15"/>
  <c r="FT94" i="15"/>
  <c r="FU94" i="15"/>
  <c r="FV94" i="15"/>
  <c r="FW94" i="15"/>
  <c r="FX94" i="15"/>
  <c r="FY94" i="15"/>
  <c r="FZ94" i="15"/>
  <c r="GA94" i="15"/>
  <c r="GB94" i="15"/>
  <c r="GC94" i="15"/>
  <c r="GD94" i="15"/>
  <c r="GE94" i="15"/>
  <c r="GF94" i="15"/>
  <c r="GG94" i="15"/>
  <c r="GH94" i="15"/>
  <c r="GI94" i="15"/>
  <c r="GJ94" i="15"/>
  <c r="GK94" i="15"/>
  <c r="GL94" i="15"/>
  <c r="GM94" i="15"/>
  <c r="GN94" i="15"/>
  <c r="GO94" i="15"/>
  <c r="GP94" i="15"/>
  <c r="GQ94" i="15"/>
  <c r="GR94" i="15"/>
  <c r="GS94" i="15"/>
  <c r="GT94" i="15"/>
  <c r="GU94" i="15"/>
  <c r="GV94" i="15"/>
  <c r="GW94" i="15"/>
  <c r="GX94" i="15"/>
  <c r="GY94" i="15"/>
  <c r="GZ94" i="15"/>
  <c r="HA94" i="15"/>
  <c r="HB94" i="15"/>
  <c r="HC94" i="15"/>
  <c r="HD94" i="15"/>
  <c r="HE94" i="15"/>
  <c r="HF94" i="15"/>
  <c r="HG94" i="15"/>
  <c r="HH94" i="15"/>
  <c r="HI94" i="15"/>
  <c r="HJ94" i="15"/>
  <c r="HK94" i="15"/>
  <c r="HL94" i="15"/>
  <c r="HM94" i="15"/>
  <c r="HN94" i="15"/>
  <c r="HO94" i="15"/>
  <c r="HP94" i="15"/>
  <c r="HQ94" i="15"/>
  <c r="HR94" i="15"/>
  <c r="HS94" i="15"/>
  <c r="DY95" i="15"/>
  <c r="DZ95" i="15"/>
  <c r="EA95" i="15"/>
  <c r="EB95" i="15"/>
  <c r="EC95" i="15"/>
  <c r="ED95" i="15"/>
  <c r="EE95" i="15"/>
  <c r="EF95" i="15"/>
  <c r="EG95" i="15"/>
  <c r="EH95" i="15"/>
  <c r="EI95" i="15"/>
  <c r="EJ95" i="15"/>
  <c r="EK95" i="15"/>
  <c r="EL95" i="15"/>
  <c r="EM95" i="15"/>
  <c r="EN95" i="15"/>
  <c r="EO95" i="15"/>
  <c r="EP95" i="15"/>
  <c r="EQ95" i="15"/>
  <c r="ER95" i="15"/>
  <c r="ES95" i="15"/>
  <c r="ET95" i="15"/>
  <c r="EU95" i="15"/>
  <c r="EV95" i="15"/>
  <c r="EW95" i="15"/>
  <c r="EX95" i="15"/>
  <c r="EY95" i="15"/>
  <c r="EZ95" i="15"/>
  <c r="FA95" i="15"/>
  <c r="FB95" i="15"/>
  <c r="FC95" i="15"/>
  <c r="FD95" i="15"/>
  <c r="FE95" i="15"/>
  <c r="FF95" i="15"/>
  <c r="FG95" i="15"/>
  <c r="FH95" i="15"/>
  <c r="FI95" i="15"/>
  <c r="FJ95" i="15"/>
  <c r="FK95" i="15"/>
  <c r="FL95" i="15"/>
  <c r="FM95" i="15"/>
  <c r="FN95" i="15"/>
  <c r="FO95" i="15"/>
  <c r="FP95" i="15"/>
  <c r="FQ95" i="15"/>
  <c r="FR95" i="15"/>
  <c r="FS95" i="15"/>
  <c r="FT95" i="15"/>
  <c r="FU95" i="15"/>
  <c r="FV95" i="15"/>
  <c r="FW95" i="15"/>
  <c r="FX95" i="15"/>
  <c r="FY95" i="15"/>
  <c r="FZ95" i="15"/>
  <c r="GA95" i="15"/>
  <c r="GB95" i="15"/>
  <c r="GC95" i="15"/>
  <c r="GD95" i="15"/>
  <c r="GE95" i="15"/>
  <c r="GF95" i="15"/>
  <c r="GG95" i="15"/>
  <c r="GH95" i="15"/>
  <c r="GI95" i="15"/>
  <c r="GJ95" i="15"/>
  <c r="GK95" i="15"/>
  <c r="GL95" i="15"/>
  <c r="GM95" i="15"/>
  <c r="GN95" i="15"/>
  <c r="GO95" i="15"/>
  <c r="GP95" i="15"/>
  <c r="GQ95" i="15"/>
  <c r="GR95" i="15"/>
  <c r="GS95" i="15"/>
  <c r="GT95" i="15"/>
  <c r="GU95" i="15"/>
  <c r="GV95" i="15"/>
  <c r="GW95" i="15"/>
  <c r="GX95" i="15"/>
  <c r="GY95" i="15"/>
  <c r="GZ95" i="15"/>
  <c r="HA95" i="15"/>
  <c r="HB95" i="15"/>
  <c r="HC95" i="15"/>
  <c r="HD95" i="15"/>
  <c r="HE95" i="15"/>
  <c r="HF95" i="15"/>
  <c r="HG95" i="15"/>
  <c r="HH95" i="15"/>
  <c r="HI95" i="15"/>
  <c r="HJ95" i="15"/>
  <c r="HK95" i="15"/>
  <c r="HL95" i="15"/>
  <c r="HM95" i="15"/>
  <c r="HN95" i="15"/>
  <c r="HO95" i="15"/>
  <c r="HP95" i="15"/>
  <c r="HQ95" i="15"/>
  <c r="HR95" i="15"/>
  <c r="HS95" i="15"/>
  <c r="DY96" i="15"/>
  <c r="DZ96" i="15"/>
  <c r="EA96" i="15"/>
  <c r="EB96" i="15"/>
  <c r="EC96" i="15"/>
  <c r="ED96" i="15"/>
  <c r="EE96" i="15"/>
  <c r="EF96" i="15"/>
  <c r="EG96" i="15"/>
  <c r="EH96" i="15"/>
  <c r="EI96" i="15"/>
  <c r="EJ96" i="15"/>
  <c r="EK96" i="15"/>
  <c r="EL96" i="15"/>
  <c r="EM96" i="15"/>
  <c r="EN96" i="15"/>
  <c r="EO96" i="15"/>
  <c r="EP96" i="15"/>
  <c r="EQ96" i="15"/>
  <c r="ER96" i="15"/>
  <c r="ES96" i="15"/>
  <c r="ET96" i="15"/>
  <c r="EU96" i="15"/>
  <c r="EV96" i="15"/>
  <c r="EW96" i="15"/>
  <c r="EX96" i="15"/>
  <c r="EY96" i="15"/>
  <c r="EZ96" i="15"/>
  <c r="FA96" i="15"/>
  <c r="FB96" i="15"/>
  <c r="FC96" i="15"/>
  <c r="FD96" i="15"/>
  <c r="FE96" i="15"/>
  <c r="FF96" i="15"/>
  <c r="FG96" i="15"/>
  <c r="FH96" i="15"/>
  <c r="FI96" i="15"/>
  <c r="FJ96" i="15"/>
  <c r="FK96" i="15"/>
  <c r="FL96" i="15"/>
  <c r="FM96" i="15"/>
  <c r="FN96" i="15"/>
  <c r="FO96" i="15"/>
  <c r="FP96" i="15"/>
  <c r="FQ96" i="15"/>
  <c r="FR96" i="15"/>
  <c r="FS96" i="15"/>
  <c r="FT96" i="15"/>
  <c r="FU96" i="15"/>
  <c r="FV96" i="15"/>
  <c r="FW96" i="15"/>
  <c r="FX96" i="15"/>
  <c r="FY96" i="15"/>
  <c r="FZ96" i="15"/>
  <c r="GA96" i="15"/>
  <c r="GB96" i="15"/>
  <c r="GC96" i="15"/>
  <c r="GD96" i="15"/>
  <c r="GE96" i="15"/>
  <c r="GF96" i="15"/>
  <c r="GG96" i="15"/>
  <c r="GH96" i="15"/>
  <c r="GI96" i="15"/>
  <c r="GJ96" i="15"/>
  <c r="GK96" i="15"/>
  <c r="GL96" i="15"/>
  <c r="GM96" i="15"/>
  <c r="GN96" i="15"/>
  <c r="GO96" i="15"/>
  <c r="GP96" i="15"/>
  <c r="GQ96" i="15"/>
  <c r="GR96" i="15"/>
  <c r="GS96" i="15"/>
  <c r="GT96" i="15"/>
  <c r="GU96" i="15"/>
  <c r="GV96" i="15"/>
  <c r="GW96" i="15"/>
  <c r="GX96" i="15"/>
  <c r="GY96" i="15"/>
  <c r="GZ96" i="15"/>
  <c r="HA96" i="15"/>
  <c r="HB96" i="15"/>
  <c r="HC96" i="15"/>
  <c r="HD96" i="15"/>
  <c r="HE96" i="15"/>
  <c r="HF96" i="15"/>
  <c r="HG96" i="15"/>
  <c r="HH96" i="15"/>
  <c r="HI96" i="15"/>
  <c r="HJ96" i="15"/>
  <c r="HK96" i="15"/>
  <c r="HL96" i="15"/>
  <c r="HM96" i="15"/>
  <c r="HN96" i="15"/>
  <c r="HO96" i="15"/>
  <c r="HP96" i="15"/>
  <c r="HQ96" i="15"/>
  <c r="HR96" i="15"/>
  <c r="HS96" i="15"/>
  <c r="DY97" i="15"/>
  <c r="DZ97" i="15"/>
  <c r="EA97" i="15"/>
  <c r="EB97" i="15"/>
  <c r="EC97" i="15"/>
  <c r="ED97" i="15"/>
  <c r="EE97" i="15"/>
  <c r="EF97" i="15"/>
  <c r="EG97" i="15"/>
  <c r="EH97" i="15"/>
  <c r="EI97" i="15"/>
  <c r="EJ97" i="15"/>
  <c r="EK97" i="15"/>
  <c r="EL97" i="15"/>
  <c r="EM97" i="15"/>
  <c r="EN97" i="15"/>
  <c r="EO97" i="15"/>
  <c r="EP97" i="15"/>
  <c r="EQ97" i="15"/>
  <c r="ER97" i="15"/>
  <c r="ES97" i="15"/>
  <c r="ET97" i="15"/>
  <c r="EU97" i="15"/>
  <c r="EV97" i="15"/>
  <c r="EW97" i="15"/>
  <c r="EX97" i="15"/>
  <c r="EY97" i="15"/>
  <c r="EZ97" i="15"/>
  <c r="FA97" i="15"/>
  <c r="FB97" i="15"/>
  <c r="FC97" i="15"/>
  <c r="FD97" i="15"/>
  <c r="FE97" i="15"/>
  <c r="FF97" i="15"/>
  <c r="FG97" i="15"/>
  <c r="FH97" i="15"/>
  <c r="FI97" i="15"/>
  <c r="FJ97" i="15"/>
  <c r="FK97" i="15"/>
  <c r="FL97" i="15"/>
  <c r="FM97" i="15"/>
  <c r="FN97" i="15"/>
  <c r="FO97" i="15"/>
  <c r="FP97" i="15"/>
  <c r="FQ97" i="15"/>
  <c r="FR97" i="15"/>
  <c r="FS97" i="15"/>
  <c r="FT97" i="15"/>
  <c r="FU97" i="15"/>
  <c r="FV97" i="15"/>
  <c r="FW97" i="15"/>
  <c r="FX97" i="15"/>
  <c r="FY97" i="15"/>
  <c r="FZ97" i="15"/>
  <c r="GA97" i="15"/>
  <c r="GB97" i="15"/>
  <c r="GC97" i="15"/>
  <c r="GD97" i="15"/>
  <c r="GE97" i="15"/>
  <c r="GF97" i="15"/>
  <c r="GG97" i="15"/>
  <c r="GH97" i="15"/>
  <c r="GI97" i="15"/>
  <c r="GJ97" i="15"/>
  <c r="GK97" i="15"/>
  <c r="GL97" i="15"/>
  <c r="GM97" i="15"/>
  <c r="GN97" i="15"/>
  <c r="GO97" i="15"/>
  <c r="GP97" i="15"/>
  <c r="GQ97" i="15"/>
  <c r="GR97" i="15"/>
  <c r="GS97" i="15"/>
  <c r="GT97" i="15"/>
  <c r="GU97" i="15"/>
  <c r="GV97" i="15"/>
  <c r="GW97" i="15"/>
  <c r="GX97" i="15"/>
  <c r="GY97" i="15"/>
  <c r="GZ97" i="15"/>
  <c r="HA97" i="15"/>
  <c r="HB97" i="15"/>
  <c r="HC97" i="15"/>
  <c r="HD97" i="15"/>
  <c r="HE97" i="15"/>
  <c r="HF97" i="15"/>
  <c r="HG97" i="15"/>
  <c r="HH97" i="15"/>
  <c r="HI97" i="15"/>
  <c r="HJ97" i="15"/>
  <c r="HK97" i="15"/>
  <c r="HL97" i="15"/>
  <c r="HM97" i="15"/>
  <c r="HN97" i="15"/>
  <c r="HO97" i="15"/>
  <c r="HP97" i="15"/>
  <c r="HQ97" i="15"/>
  <c r="HR97" i="15"/>
  <c r="HS97" i="15"/>
  <c r="DY98" i="15"/>
  <c r="DZ98" i="15"/>
  <c r="EA98" i="15"/>
  <c r="EB98" i="15"/>
  <c r="EC98" i="15"/>
  <c r="ED98" i="15"/>
  <c r="EE98" i="15"/>
  <c r="EF98" i="15"/>
  <c r="EG98" i="15"/>
  <c r="EH98" i="15"/>
  <c r="EI98" i="15"/>
  <c r="EJ98" i="15"/>
  <c r="EK98" i="15"/>
  <c r="EL98" i="15"/>
  <c r="EM98" i="15"/>
  <c r="EN98" i="15"/>
  <c r="EO98" i="15"/>
  <c r="EP98" i="15"/>
  <c r="EQ98" i="15"/>
  <c r="ER98" i="15"/>
  <c r="ES98" i="15"/>
  <c r="ET98" i="15"/>
  <c r="EU98" i="15"/>
  <c r="EV98" i="15"/>
  <c r="EW98" i="15"/>
  <c r="EX98" i="15"/>
  <c r="EY98" i="15"/>
  <c r="EZ98" i="15"/>
  <c r="FA98" i="15"/>
  <c r="FB98" i="15"/>
  <c r="FC98" i="15"/>
  <c r="FD98" i="15"/>
  <c r="FE98" i="15"/>
  <c r="FF98" i="15"/>
  <c r="FG98" i="15"/>
  <c r="FH98" i="15"/>
  <c r="FI98" i="15"/>
  <c r="FJ98" i="15"/>
  <c r="FK98" i="15"/>
  <c r="FL98" i="15"/>
  <c r="FM98" i="15"/>
  <c r="FN98" i="15"/>
  <c r="FO98" i="15"/>
  <c r="FP98" i="15"/>
  <c r="FQ98" i="15"/>
  <c r="FR98" i="15"/>
  <c r="FS98" i="15"/>
  <c r="FT98" i="15"/>
  <c r="FU98" i="15"/>
  <c r="FV98" i="15"/>
  <c r="FW98" i="15"/>
  <c r="FX98" i="15"/>
  <c r="FY98" i="15"/>
  <c r="FZ98" i="15"/>
  <c r="GA98" i="15"/>
  <c r="GB98" i="15"/>
  <c r="GC98" i="15"/>
  <c r="GD98" i="15"/>
  <c r="GE98" i="15"/>
  <c r="GF98" i="15"/>
  <c r="GG98" i="15"/>
  <c r="GH98" i="15"/>
  <c r="GI98" i="15"/>
  <c r="GJ98" i="15"/>
  <c r="GK98" i="15"/>
  <c r="GL98" i="15"/>
  <c r="GM98" i="15"/>
  <c r="GN98" i="15"/>
  <c r="GO98" i="15"/>
  <c r="GP98" i="15"/>
  <c r="GQ98" i="15"/>
  <c r="GR98" i="15"/>
  <c r="GS98" i="15"/>
  <c r="GT98" i="15"/>
  <c r="GU98" i="15"/>
  <c r="GV98" i="15"/>
  <c r="GW98" i="15"/>
  <c r="GX98" i="15"/>
  <c r="GY98" i="15"/>
  <c r="GZ98" i="15"/>
  <c r="HA98" i="15"/>
  <c r="HB98" i="15"/>
  <c r="HC98" i="15"/>
  <c r="HD98" i="15"/>
  <c r="HE98" i="15"/>
  <c r="HF98" i="15"/>
  <c r="HG98" i="15"/>
  <c r="HH98" i="15"/>
  <c r="HI98" i="15"/>
  <c r="HJ98" i="15"/>
  <c r="HK98" i="15"/>
  <c r="HL98" i="15"/>
  <c r="HM98" i="15"/>
  <c r="HN98" i="15"/>
  <c r="HO98" i="15"/>
  <c r="HP98" i="15"/>
  <c r="HQ98" i="15"/>
  <c r="HR98" i="15"/>
  <c r="HS98" i="15"/>
  <c r="DY99" i="15"/>
  <c r="DZ99" i="15"/>
  <c r="EA99" i="15"/>
  <c r="EB99" i="15"/>
  <c r="EC99" i="15"/>
  <c r="ED99" i="15"/>
  <c r="EE99" i="15"/>
  <c r="EF99" i="15"/>
  <c r="EG99" i="15"/>
  <c r="EH99" i="15"/>
  <c r="EI99" i="15"/>
  <c r="EJ99" i="15"/>
  <c r="EK99" i="15"/>
  <c r="EL99" i="15"/>
  <c r="EM99" i="15"/>
  <c r="EN99" i="15"/>
  <c r="EO99" i="15"/>
  <c r="EP99" i="15"/>
  <c r="EQ99" i="15"/>
  <c r="ER99" i="15"/>
  <c r="ES99" i="15"/>
  <c r="ET99" i="15"/>
  <c r="EU99" i="15"/>
  <c r="EV99" i="15"/>
  <c r="EW99" i="15"/>
  <c r="EX99" i="15"/>
  <c r="EY99" i="15"/>
  <c r="EZ99" i="15"/>
  <c r="FA99" i="15"/>
  <c r="FB99" i="15"/>
  <c r="FC99" i="15"/>
  <c r="FD99" i="15"/>
  <c r="FE99" i="15"/>
  <c r="FF99" i="15"/>
  <c r="FG99" i="15"/>
  <c r="FH99" i="15"/>
  <c r="FI99" i="15"/>
  <c r="FJ99" i="15"/>
  <c r="FK99" i="15"/>
  <c r="FL99" i="15"/>
  <c r="FM99" i="15"/>
  <c r="FN99" i="15"/>
  <c r="FO99" i="15"/>
  <c r="FP99" i="15"/>
  <c r="FQ99" i="15"/>
  <c r="FR99" i="15"/>
  <c r="FS99" i="15"/>
  <c r="FT99" i="15"/>
  <c r="FU99" i="15"/>
  <c r="FV99" i="15"/>
  <c r="FW99" i="15"/>
  <c r="FX99" i="15"/>
  <c r="FY99" i="15"/>
  <c r="FZ99" i="15"/>
  <c r="GA99" i="15"/>
  <c r="GB99" i="15"/>
  <c r="GC99" i="15"/>
  <c r="GD99" i="15"/>
  <c r="GE99" i="15"/>
  <c r="GF99" i="15"/>
  <c r="GG99" i="15"/>
  <c r="GH99" i="15"/>
  <c r="GI99" i="15"/>
  <c r="GJ99" i="15"/>
  <c r="GK99" i="15"/>
  <c r="GL99" i="15"/>
  <c r="GM99" i="15"/>
  <c r="GN99" i="15"/>
  <c r="GO99" i="15"/>
  <c r="GP99" i="15"/>
  <c r="GQ99" i="15"/>
  <c r="GR99" i="15"/>
  <c r="GS99" i="15"/>
  <c r="GT99" i="15"/>
  <c r="GU99" i="15"/>
  <c r="GV99" i="15"/>
  <c r="GW99" i="15"/>
  <c r="GX99" i="15"/>
  <c r="GY99" i="15"/>
  <c r="GZ99" i="15"/>
  <c r="HA99" i="15"/>
  <c r="HB99" i="15"/>
  <c r="HC99" i="15"/>
  <c r="HD99" i="15"/>
  <c r="HE99" i="15"/>
  <c r="HF99" i="15"/>
  <c r="HG99" i="15"/>
  <c r="HH99" i="15"/>
  <c r="HI99" i="15"/>
  <c r="HJ99" i="15"/>
  <c r="HK99" i="15"/>
  <c r="HL99" i="15"/>
  <c r="HM99" i="15"/>
  <c r="HN99" i="15"/>
  <c r="HO99" i="15"/>
  <c r="HP99" i="15"/>
  <c r="HQ99" i="15"/>
  <c r="HR99" i="15"/>
  <c r="HS99" i="15"/>
  <c r="DY100" i="15"/>
  <c r="DZ100" i="15"/>
  <c r="EA100" i="15"/>
  <c r="EB100" i="15"/>
  <c r="EC100" i="15"/>
  <c r="ED100" i="15"/>
  <c r="EE100" i="15"/>
  <c r="EF100" i="15"/>
  <c r="EG100" i="15"/>
  <c r="EH100" i="15"/>
  <c r="EI100" i="15"/>
  <c r="EJ100" i="15"/>
  <c r="EK100" i="15"/>
  <c r="EL100" i="15"/>
  <c r="EM100" i="15"/>
  <c r="EN100" i="15"/>
  <c r="EO100" i="15"/>
  <c r="EP100" i="15"/>
  <c r="EQ100" i="15"/>
  <c r="ER100" i="15"/>
  <c r="ES100" i="15"/>
  <c r="ET100" i="15"/>
  <c r="EU100" i="15"/>
  <c r="EV100" i="15"/>
  <c r="EW100" i="15"/>
  <c r="EX100" i="15"/>
  <c r="EY100" i="15"/>
  <c r="EZ100" i="15"/>
  <c r="FA100" i="15"/>
  <c r="FB100" i="15"/>
  <c r="FC100" i="15"/>
  <c r="FD100" i="15"/>
  <c r="FE100" i="15"/>
  <c r="FF100" i="15"/>
  <c r="FG100" i="15"/>
  <c r="FH100" i="15"/>
  <c r="FI100" i="15"/>
  <c r="FJ100" i="15"/>
  <c r="FK100" i="15"/>
  <c r="FL100" i="15"/>
  <c r="FM100" i="15"/>
  <c r="FN100" i="15"/>
  <c r="FO100" i="15"/>
  <c r="FP100" i="15"/>
  <c r="FQ100" i="15"/>
  <c r="FR100" i="15"/>
  <c r="FS100" i="15"/>
  <c r="FT100" i="15"/>
  <c r="FU100" i="15"/>
  <c r="FV100" i="15"/>
  <c r="FW100" i="15"/>
  <c r="FX100" i="15"/>
  <c r="FY100" i="15"/>
  <c r="FZ100" i="15"/>
  <c r="GA100" i="15"/>
  <c r="GB100" i="15"/>
  <c r="GC100" i="15"/>
  <c r="GD100" i="15"/>
  <c r="GE100" i="15"/>
  <c r="GF100" i="15"/>
  <c r="GG100" i="15"/>
  <c r="GH100" i="15"/>
  <c r="GI100" i="15"/>
  <c r="GJ100" i="15"/>
  <c r="GK100" i="15"/>
  <c r="GL100" i="15"/>
  <c r="GM100" i="15"/>
  <c r="GN100" i="15"/>
  <c r="GO100" i="15"/>
  <c r="GP100" i="15"/>
  <c r="GQ100" i="15"/>
  <c r="GR100" i="15"/>
  <c r="GS100" i="15"/>
  <c r="GT100" i="15"/>
  <c r="GU100" i="15"/>
  <c r="GV100" i="15"/>
  <c r="GW100" i="15"/>
  <c r="GX100" i="15"/>
  <c r="GY100" i="15"/>
  <c r="GZ100" i="15"/>
  <c r="HA100" i="15"/>
  <c r="HB100" i="15"/>
  <c r="HC100" i="15"/>
  <c r="HD100" i="15"/>
  <c r="HE100" i="15"/>
  <c r="HF100" i="15"/>
  <c r="HG100" i="15"/>
  <c r="HH100" i="15"/>
  <c r="HI100" i="15"/>
  <c r="HJ100" i="15"/>
  <c r="HK100" i="15"/>
  <c r="HL100" i="15"/>
  <c r="HM100" i="15"/>
  <c r="HN100" i="15"/>
  <c r="HO100" i="15"/>
  <c r="HP100" i="15"/>
  <c r="HQ100" i="15"/>
  <c r="HR100" i="15"/>
  <c r="HS100" i="15"/>
  <c r="DY101" i="15"/>
  <c r="DZ101" i="15"/>
  <c r="EA101" i="15"/>
  <c r="EB101" i="15"/>
  <c r="EC101" i="15"/>
  <c r="ED101" i="15"/>
  <c r="EE101" i="15"/>
  <c r="EF101" i="15"/>
  <c r="EG101" i="15"/>
  <c r="EH101" i="15"/>
  <c r="EI101" i="15"/>
  <c r="EJ101" i="15"/>
  <c r="EK101" i="15"/>
  <c r="EL101" i="15"/>
  <c r="EM101" i="15"/>
  <c r="EN101" i="15"/>
  <c r="EO101" i="15"/>
  <c r="EP101" i="15"/>
  <c r="EQ101" i="15"/>
  <c r="ER101" i="15"/>
  <c r="ES101" i="15"/>
  <c r="ET101" i="15"/>
  <c r="EU101" i="15"/>
  <c r="EV101" i="15"/>
  <c r="EW101" i="15"/>
  <c r="EX101" i="15"/>
  <c r="EY101" i="15"/>
  <c r="EZ101" i="15"/>
  <c r="FA101" i="15"/>
  <c r="FB101" i="15"/>
  <c r="FC101" i="15"/>
  <c r="FD101" i="15"/>
  <c r="FE101" i="15"/>
  <c r="FF101" i="15"/>
  <c r="FG101" i="15"/>
  <c r="FH101" i="15"/>
  <c r="FI101" i="15"/>
  <c r="FJ101" i="15"/>
  <c r="FK101" i="15"/>
  <c r="FL101" i="15"/>
  <c r="FM101" i="15"/>
  <c r="FN101" i="15"/>
  <c r="FO101" i="15"/>
  <c r="FP101" i="15"/>
  <c r="FQ101" i="15"/>
  <c r="FR101" i="15"/>
  <c r="FS101" i="15"/>
  <c r="FT101" i="15"/>
  <c r="FU101" i="15"/>
  <c r="FV101" i="15"/>
  <c r="FW101" i="15"/>
  <c r="FX101" i="15"/>
  <c r="FY101" i="15"/>
  <c r="FZ101" i="15"/>
  <c r="GA101" i="15"/>
  <c r="GB101" i="15"/>
  <c r="GC101" i="15"/>
  <c r="GD101" i="15"/>
  <c r="GE101" i="15"/>
  <c r="GF101" i="15"/>
  <c r="GG101" i="15"/>
  <c r="GH101" i="15"/>
  <c r="GI101" i="15"/>
  <c r="GJ101" i="15"/>
  <c r="GK101" i="15"/>
  <c r="GL101" i="15"/>
  <c r="GM101" i="15"/>
  <c r="GN101" i="15"/>
  <c r="GO101" i="15"/>
  <c r="GP101" i="15"/>
  <c r="GQ101" i="15"/>
  <c r="GR101" i="15"/>
  <c r="GS101" i="15"/>
  <c r="GT101" i="15"/>
  <c r="GU101" i="15"/>
  <c r="GV101" i="15"/>
  <c r="GW101" i="15"/>
  <c r="GX101" i="15"/>
  <c r="GY101" i="15"/>
  <c r="GZ101" i="15"/>
  <c r="HA101" i="15"/>
  <c r="HB101" i="15"/>
  <c r="HC101" i="15"/>
  <c r="HD101" i="15"/>
  <c r="HE101" i="15"/>
  <c r="HF101" i="15"/>
  <c r="HG101" i="15"/>
  <c r="HH101" i="15"/>
  <c r="HI101" i="15"/>
  <c r="HJ101" i="15"/>
  <c r="HK101" i="15"/>
  <c r="HL101" i="15"/>
  <c r="HM101" i="15"/>
  <c r="HN101" i="15"/>
  <c r="HO101" i="15"/>
  <c r="HP101" i="15"/>
  <c r="HQ101" i="15"/>
  <c r="HR101" i="15"/>
  <c r="HS101" i="15"/>
  <c r="DY102" i="15"/>
  <c r="DZ102" i="15"/>
  <c r="EA102" i="15"/>
  <c r="EB102" i="15"/>
  <c r="EC102" i="15"/>
  <c r="ED102" i="15"/>
  <c r="EE102" i="15"/>
  <c r="EF102" i="15"/>
  <c r="EG102" i="15"/>
  <c r="EH102" i="15"/>
  <c r="EI102" i="15"/>
  <c r="EJ102" i="15"/>
  <c r="EK102" i="15"/>
  <c r="EL102" i="15"/>
  <c r="EM102" i="15"/>
  <c r="EN102" i="15"/>
  <c r="EO102" i="15"/>
  <c r="EP102" i="15"/>
  <c r="EQ102" i="15"/>
  <c r="ER102" i="15"/>
  <c r="ES102" i="15"/>
  <c r="ET102" i="15"/>
  <c r="EU102" i="15"/>
  <c r="EV102" i="15"/>
  <c r="EW102" i="15"/>
  <c r="EX102" i="15"/>
  <c r="EY102" i="15"/>
  <c r="EZ102" i="15"/>
  <c r="FA102" i="15"/>
  <c r="FB102" i="15"/>
  <c r="FC102" i="15"/>
  <c r="FD102" i="15"/>
  <c r="FE102" i="15"/>
  <c r="FF102" i="15"/>
  <c r="FG102" i="15"/>
  <c r="FH102" i="15"/>
  <c r="FI102" i="15"/>
  <c r="FJ102" i="15"/>
  <c r="FK102" i="15"/>
  <c r="FL102" i="15"/>
  <c r="FM102" i="15"/>
  <c r="FN102" i="15"/>
  <c r="FO102" i="15"/>
  <c r="FP102" i="15"/>
  <c r="FQ102" i="15"/>
  <c r="FR102" i="15"/>
  <c r="FS102" i="15"/>
  <c r="FT102" i="15"/>
  <c r="FU102" i="15"/>
  <c r="FV102" i="15"/>
  <c r="FW102" i="15"/>
  <c r="FX102" i="15"/>
  <c r="FY102" i="15"/>
  <c r="FZ102" i="15"/>
  <c r="GA102" i="15"/>
  <c r="GB102" i="15"/>
  <c r="GC102" i="15"/>
  <c r="GD102" i="15"/>
  <c r="GE102" i="15"/>
  <c r="GF102" i="15"/>
  <c r="GG102" i="15"/>
  <c r="GH102" i="15"/>
  <c r="GI102" i="15"/>
  <c r="GJ102" i="15"/>
  <c r="GK102" i="15"/>
  <c r="GL102" i="15"/>
  <c r="GM102" i="15"/>
  <c r="GN102" i="15"/>
  <c r="GO102" i="15"/>
  <c r="GP102" i="15"/>
  <c r="GQ102" i="15"/>
  <c r="GR102" i="15"/>
  <c r="GS102" i="15"/>
  <c r="GT102" i="15"/>
  <c r="GU102" i="15"/>
  <c r="GV102" i="15"/>
  <c r="GW102" i="15"/>
  <c r="GX102" i="15"/>
  <c r="GY102" i="15"/>
  <c r="GZ102" i="15"/>
  <c r="HA102" i="15"/>
  <c r="HB102" i="15"/>
  <c r="HC102" i="15"/>
  <c r="HD102" i="15"/>
  <c r="HE102" i="15"/>
  <c r="HF102" i="15"/>
  <c r="HG102" i="15"/>
  <c r="HH102" i="15"/>
  <c r="HI102" i="15"/>
  <c r="HJ102" i="15"/>
  <c r="HK102" i="15"/>
  <c r="HL102" i="15"/>
  <c r="HM102" i="15"/>
  <c r="HN102" i="15"/>
  <c r="HO102" i="15"/>
  <c r="HP102" i="15"/>
  <c r="HQ102" i="15"/>
  <c r="HR102" i="15"/>
  <c r="HS102" i="15"/>
  <c r="DY103" i="15"/>
  <c r="DZ103" i="15"/>
  <c r="EA103" i="15"/>
  <c r="EB103" i="15"/>
  <c r="EC103" i="15"/>
  <c r="ED103" i="15"/>
  <c r="EE103" i="15"/>
  <c r="EF103" i="15"/>
  <c r="EG103" i="15"/>
  <c r="EH103" i="15"/>
  <c r="EI103" i="15"/>
  <c r="EJ103" i="15"/>
  <c r="EK103" i="15"/>
  <c r="EL103" i="15"/>
  <c r="EM103" i="15"/>
  <c r="EN103" i="15"/>
  <c r="EO103" i="15"/>
  <c r="EP103" i="15"/>
  <c r="EQ103" i="15"/>
  <c r="ER103" i="15"/>
  <c r="ES103" i="15"/>
  <c r="ET103" i="15"/>
  <c r="EU103" i="15"/>
  <c r="EV103" i="15"/>
  <c r="EW103" i="15"/>
  <c r="EX103" i="15"/>
  <c r="EY103" i="15"/>
  <c r="EZ103" i="15"/>
  <c r="FA103" i="15"/>
  <c r="FB103" i="15"/>
  <c r="FC103" i="15"/>
  <c r="FD103" i="15"/>
  <c r="FE103" i="15"/>
  <c r="FF103" i="15"/>
  <c r="FG103" i="15"/>
  <c r="FH103" i="15"/>
  <c r="FI103" i="15"/>
  <c r="FJ103" i="15"/>
  <c r="FK103" i="15"/>
  <c r="FL103" i="15"/>
  <c r="FM103" i="15"/>
  <c r="FN103" i="15"/>
  <c r="FO103" i="15"/>
  <c r="FP103" i="15"/>
  <c r="FQ103" i="15"/>
  <c r="FR103" i="15"/>
  <c r="FS103" i="15"/>
  <c r="FT103" i="15"/>
  <c r="FU103" i="15"/>
  <c r="FV103" i="15"/>
  <c r="FW103" i="15"/>
  <c r="FX103" i="15"/>
  <c r="FY103" i="15"/>
  <c r="FZ103" i="15"/>
  <c r="GA103" i="15"/>
  <c r="GB103" i="15"/>
  <c r="GC103" i="15"/>
  <c r="GD103" i="15"/>
  <c r="GE103" i="15"/>
  <c r="GF103" i="15"/>
  <c r="GG103" i="15"/>
  <c r="GH103" i="15"/>
  <c r="GI103" i="15"/>
  <c r="GJ103" i="15"/>
  <c r="GK103" i="15"/>
  <c r="GL103" i="15"/>
  <c r="GM103" i="15"/>
  <c r="GN103" i="15"/>
  <c r="GO103" i="15"/>
  <c r="GP103" i="15"/>
  <c r="GQ103" i="15"/>
  <c r="GR103" i="15"/>
  <c r="GS103" i="15"/>
  <c r="GT103" i="15"/>
  <c r="GU103" i="15"/>
  <c r="GV103" i="15"/>
  <c r="GW103" i="15"/>
  <c r="GX103" i="15"/>
  <c r="GY103" i="15"/>
  <c r="GZ103" i="15"/>
  <c r="HA103" i="15"/>
  <c r="HB103" i="15"/>
  <c r="HC103" i="15"/>
  <c r="HD103" i="15"/>
  <c r="HE103" i="15"/>
  <c r="HF103" i="15"/>
  <c r="HG103" i="15"/>
  <c r="HH103" i="15"/>
  <c r="HI103" i="15"/>
  <c r="HJ103" i="15"/>
  <c r="HK103" i="15"/>
  <c r="HL103" i="15"/>
  <c r="HM103" i="15"/>
  <c r="HN103" i="15"/>
  <c r="HO103" i="15"/>
  <c r="HP103" i="15"/>
  <c r="HQ103" i="15"/>
  <c r="HR103" i="15"/>
  <c r="HS103" i="15"/>
  <c r="DX5" i="15"/>
  <c r="DX6" i="15"/>
  <c r="DX7" i="15"/>
  <c r="DX8" i="15"/>
  <c r="DX9" i="15"/>
  <c r="DX10" i="15"/>
  <c r="DX11" i="15"/>
  <c r="DX12" i="15"/>
  <c r="DX13" i="15"/>
  <c r="DX14" i="15"/>
  <c r="DX15" i="15"/>
  <c r="DX16" i="15"/>
  <c r="DX17" i="15"/>
  <c r="DX18" i="15"/>
  <c r="DX19" i="15"/>
  <c r="DX20" i="15"/>
  <c r="DX21" i="15"/>
  <c r="DX22" i="15"/>
  <c r="DX23" i="15"/>
  <c r="DX24" i="15"/>
  <c r="DX25" i="15"/>
  <c r="DX26" i="15"/>
  <c r="DX27" i="15"/>
  <c r="DX28" i="15"/>
  <c r="DX29" i="15"/>
  <c r="DX30" i="15"/>
  <c r="DX31" i="15"/>
  <c r="DX32" i="15"/>
  <c r="DX33" i="15"/>
  <c r="DX34" i="15"/>
  <c r="DX35" i="15"/>
  <c r="DX36" i="15"/>
  <c r="DX37" i="15"/>
  <c r="DX38" i="15"/>
  <c r="DX39" i="15"/>
  <c r="DX40" i="15"/>
  <c r="DX41" i="15"/>
  <c r="DX42" i="15"/>
  <c r="DX43" i="15"/>
  <c r="DX44" i="15"/>
  <c r="DX45" i="15"/>
  <c r="DX46" i="15"/>
  <c r="DX47" i="15"/>
  <c r="DX48" i="15"/>
  <c r="DX49" i="15"/>
  <c r="DX50" i="15"/>
  <c r="DX51" i="15"/>
  <c r="DX52" i="15"/>
  <c r="DX53" i="15"/>
  <c r="DX54" i="15"/>
  <c r="DX55" i="15"/>
  <c r="DX56" i="15"/>
  <c r="DX57" i="15"/>
  <c r="DX58" i="15"/>
  <c r="DX59" i="15"/>
  <c r="DX60" i="15"/>
  <c r="DX61" i="15"/>
  <c r="DX62" i="15"/>
  <c r="DX63" i="15"/>
  <c r="DX64" i="15"/>
  <c r="DX65" i="15"/>
  <c r="DX66" i="15"/>
  <c r="DX67" i="15"/>
  <c r="DX68" i="15"/>
  <c r="DX69" i="15"/>
  <c r="DX70" i="15"/>
  <c r="DX71" i="15"/>
  <c r="DX72" i="15"/>
  <c r="DX73" i="15"/>
  <c r="DX74" i="15"/>
  <c r="DX75" i="15"/>
  <c r="DX76" i="15"/>
  <c r="DX77" i="15"/>
  <c r="DX78" i="15"/>
  <c r="DX79" i="15"/>
  <c r="DX80" i="15"/>
  <c r="DX81" i="15"/>
  <c r="DX82" i="15"/>
  <c r="DX83" i="15"/>
  <c r="DX84" i="15"/>
  <c r="DX85" i="15"/>
  <c r="DX86" i="15"/>
  <c r="DX87" i="15"/>
  <c r="DX88" i="15"/>
  <c r="DX89" i="15"/>
  <c r="DX90" i="15"/>
  <c r="DX91" i="15"/>
  <c r="DX92" i="15"/>
  <c r="DX93" i="15"/>
  <c r="DX94" i="15"/>
  <c r="DX95" i="15"/>
  <c r="DX96" i="15"/>
  <c r="DX97" i="15"/>
  <c r="DX98" i="15"/>
  <c r="DX99" i="15"/>
  <c r="DX100" i="15"/>
  <c r="DX101" i="15"/>
  <c r="DX102" i="15"/>
  <c r="DX103" i="15"/>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V5" i="15"/>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U6" i="15"/>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V6" i="15"/>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M10" i="15"/>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U10" i="15"/>
  <c r="DT10" i="15" s="1"/>
  <c r="DS10" i="15" s="1"/>
  <c r="DR10" i="15" s="1"/>
  <c r="DQ10" i="15" s="1"/>
  <c r="DP10" i="15" s="1"/>
  <c r="DO10" i="15" s="1"/>
  <c r="DN10" i="15" s="1"/>
  <c r="DV10" i="15"/>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S12" i="15"/>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U12" i="15"/>
  <c r="DT12" i="15" s="1"/>
  <c r="DV12" i="15"/>
  <c r="DP13" i="15"/>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V13" i="15"/>
  <c r="DU13" i="15" s="1"/>
  <c r="DT13" i="15" s="1"/>
  <c r="DS13" i="15" s="1"/>
  <c r="DR13" i="15" s="1"/>
  <c r="DQ13" i="15" s="1"/>
  <c r="AB14" i="15"/>
  <c r="AC14" i="15"/>
  <c r="AD14" i="15"/>
  <c r="AE14" i="15"/>
  <c r="AF14" i="15"/>
  <c r="AG14" i="15"/>
  <c r="AH14" i="15"/>
  <c r="AI14" i="15"/>
  <c r="AJ14" i="15"/>
  <c r="AK14" i="15"/>
  <c r="AL14" i="15"/>
  <c r="AM14" i="15"/>
  <c r="AN14" i="15"/>
  <c r="AO14" i="15"/>
  <c r="AP14" i="15"/>
  <c r="AQ14" i="15"/>
  <c r="AR14" i="15"/>
  <c r="AS14" i="15"/>
  <c r="AT14" i="15"/>
  <c r="AU14" i="15"/>
  <c r="AV14" i="15"/>
  <c r="AW14" i="15"/>
  <c r="AX14" i="15"/>
  <c r="AY14" i="15"/>
  <c r="AZ14" i="15"/>
  <c r="BA14" i="15"/>
  <c r="BB14" i="15"/>
  <c r="BC14" i="15"/>
  <c r="BD14" i="15"/>
  <c r="BE14" i="15"/>
  <c r="BF14" i="15"/>
  <c r="BG14" i="15"/>
  <c r="BH14" i="15"/>
  <c r="BI14" i="15"/>
  <c r="BJ14" i="15"/>
  <c r="BK14" i="15"/>
  <c r="BL14" i="15"/>
  <c r="BM14" i="15"/>
  <c r="BN14" i="15"/>
  <c r="BO14" i="15"/>
  <c r="BP14" i="15"/>
  <c r="BQ14" i="15"/>
  <c r="BR14" i="15"/>
  <c r="BS14" i="15"/>
  <c r="BT14" i="15"/>
  <c r="BU14" i="15"/>
  <c r="BV14" i="15"/>
  <c r="BW14" i="15"/>
  <c r="BX14" i="15"/>
  <c r="BY14" i="15"/>
  <c r="BZ14" i="15"/>
  <c r="CA14" i="15"/>
  <c r="CB14" i="15"/>
  <c r="CC14" i="15"/>
  <c r="CD14" i="15"/>
  <c r="CE14" i="15"/>
  <c r="CF14" i="15"/>
  <c r="CG14" i="15"/>
  <c r="CH14" i="15"/>
  <c r="CI14" i="15"/>
  <c r="CJ14" i="15"/>
  <c r="CK14" i="15"/>
  <c r="CL14" i="15"/>
  <c r="CM14" i="15"/>
  <c r="CN14" i="15"/>
  <c r="CO14" i="15"/>
  <c r="CP14" i="15"/>
  <c r="CQ14" i="15"/>
  <c r="CR14" i="15"/>
  <c r="CS14" i="15"/>
  <c r="CT14" i="15"/>
  <c r="CU14" i="15"/>
  <c r="CV14" i="15"/>
  <c r="CW14" i="15"/>
  <c r="CX14" i="15"/>
  <c r="CY14" i="15"/>
  <c r="CZ14" i="15"/>
  <c r="DA14" i="15"/>
  <c r="DB14" i="15"/>
  <c r="DC14" i="15"/>
  <c r="DD14" i="15"/>
  <c r="DE14" i="15"/>
  <c r="DF14" i="15"/>
  <c r="DG14" i="15"/>
  <c r="DH14" i="15"/>
  <c r="DI14" i="15"/>
  <c r="DJ14" i="15"/>
  <c r="DK14" i="15"/>
  <c r="DL14" i="15"/>
  <c r="DM14" i="15"/>
  <c r="DN14" i="15"/>
  <c r="DO14" i="15"/>
  <c r="DP14" i="15"/>
  <c r="DQ14" i="15"/>
  <c r="DR14" i="15"/>
  <c r="DS14" i="15"/>
  <c r="DT14" i="15"/>
  <c r="DU14" i="15"/>
  <c r="DV14"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AB16" i="15"/>
  <c r="AC16" i="15"/>
  <c r="AD16" i="15"/>
  <c r="AE16" i="15"/>
  <c r="AF16" i="15"/>
  <c r="AG16" i="15"/>
  <c r="AH16" i="15"/>
  <c r="AI16" i="15"/>
  <c r="AJ16" i="15"/>
  <c r="AK16" i="15"/>
  <c r="AL16" i="15"/>
  <c r="AM16" i="15"/>
  <c r="AN16" i="15"/>
  <c r="AO16" i="15"/>
  <c r="AP16" i="15"/>
  <c r="AQ16" i="15"/>
  <c r="AR16" i="15"/>
  <c r="AS16" i="15"/>
  <c r="AT16" i="15"/>
  <c r="AU16" i="15"/>
  <c r="AV16" i="15"/>
  <c r="AW16" i="15"/>
  <c r="AX16" i="15"/>
  <c r="AY16" i="15"/>
  <c r="AZ16" i="15"/>
  <c r="BA16" i="15"/>
  <c r="BB16" i="15"/>
  <c r="BC16" i="15"/>
  <c r="BD16" i="15"/>
  <c r="BE16" i="15"/>
  <c r="BF16" i="15"/>
  <c r="BG16" i="15"/>
  <c r="BH16" i="15"/>
  <c r="BI16" i="15"/>
  <c r="BJ16" i="15"/>
  <c r="BK16" i="15"/>
  <c r="BL16" i="15"/>
  <c r="BM16" i="15"/>
  <c r="BN16" i="15"/>
  <c r="BO16" i="15"/>
  <c r="BP16" i="15"/>
  <c r="BQ16" i="15"/>
  <c r="BR16" i="15"/>
  <c r="BS16" i="15"/>
  <c r="BT16" i="15"/>
  <c r="BU16" i="15"/>
  <c r="BV16" i="15"/>
  <c r="BW16" i="15"/>
  <c r="BX16" i="15"/>
  <c r="BY16" i="15"/>
  <c r="BZ16" i="15"/>
  <c r="CA16" i="15"/>
  <c r="CB16" i="15"/>
  <c r="CC16" i="15"/>
  <c r="CD16" i="15"/>
  <c r="CE16" i="15"/>
  <c r="CF16" i="15"/>
  <c r="CG16" i="15"/>
  <c r="CH16" i="15"/>
  <c r="CI16" i="15"/>
  <c r="CJ16" i="15"/>
  <c r="CK16" i="15"/>
  <c r="CL16" i="15"/>
  <c r="CM16" i="15"/>
  <c r="CN16" i="15"/>
  <c r="CO16" i="15"/>
  <c r="CP16" i="15"/>
  <c r="CQ16" i="15"/>
  <c r="CR16" i="15"/>
  <c r="CS16" i="15"/>
  <c r="CT16" i="15"/>
  <c r="CU16" i="15"/>
  <c r="CV16" i="15"/>
  <c r="CW16" i="15"/>
  <c r="CX16" i="15"/>
  <c r="CY16" i="15"/>
  <c r="CZ16" i="15"/>
  <c r="DA16" i="15"/>
  <c r="DB16" i="15"/>
  <c r="DC16" i="15"/>
  <c r="DD16" i="15"/>
  <c r="DE16" i="15"/>
  <c r="DF16" i="15"/>
  <c r="DG16" i="15"/>
  <c r="DH16" i="15"/>
  <c r="DI16" i="15"/>
  <c r="DJ16" i="15"/>
  <c r="DK16" i="15"/>
  <c r="DL16" i="15"/>
  <c r="DM16" i="15"/>
  <c r="DN16" i="15"/>
  <c r="DO16" i="15"/>
  <c r="DP16" i="15"/>
  <c r="DQ16" i="15"/>
  <c r="DR16" i="15"/>
  <c r="DS16" i="15"/>
  <c r="DT16" i="15"/>
  <c r="DU16" i="15"/>
  <c r="DV16" i="15"/>
  <c r="AB17" i="15"/>
  <c r="AC17" i="15"/>
  <c r="AD17" i="15"/>
  <c r="AE17" i="15"/>
  <c r="AF17" i="15"/>
  <c r="AG17" i="15"/>
  <c r="AH17" i="15"/>
  <c r="AI17" i="15"/>
  <c r="AJ17" i="15"/>
  <c r="AK17" i="15"/>
  <c r="AL17" i="15"/>
  <c r="AM17" i="15"/>
  <c r="AN17" i="15"/>
  <c r="AO17" i="15"/>
  <c r="AP17" i="15"/>
  <c r="AQ17" i="15"/>
  <c r="AR17" i="15"/>
  <c r="AS17" i="15"/>
  <c r="AT17" i="15"/>
  <c r="AU17" i="15"/>
  <c r="AV17" i="15"/>
  <c r="AW17" i="15"/>
  <c r="AX17" i="15"/>
  <c r="AY17" i="15"/>
  <c r="AZ17" i="15"/>
  <c r="BA17" i="15"/>
  <c r="BB17" i="15"/>
  <c r="BC17" i="15"/>
  <c r="BD17" i="15"/>
  <c r="BE17" i="15"/>
  <c r="BF17" i="15"/>
  <c r="BG17" i="15"/>
  <c r="BH17" i="15"/>
  <c r="BI17" i="15"/>
  <c r="BJ17" i="15"/>
  <c r="BK17" i="15"/>
  <c r="BL17" i="15"/>
  <c r="BM17" i="15"/>
  <c r="BN17" i="15"/>
  <c r="BO17" i="15"/>
  <c r="BP17" i="15"/>
  <c r="BQ17" i="15"/>
  <c r="BR17" i="15"/>
  <c r="BS17" i="15"/>
  <c r="BT17" i="15"/>
  <c r="BU17" i="15"/>
  <c r="BV17" i="15"/>
  <c r="BW17" i="15"/>
  <c r="BX17" i="15"/>
  <c r="BY17" i="15"/>
  <c r="BZ17" i="15"/>
  <c r="CA17" i="15"/>
  <c r="CB17" i="15"/>
  <c r="CC17" i="15"/>
  <c r="CD17" i="15"/>
  <c r="CE17" i="15"/>
  <c r="CF17" i="15"/>
  <c r="CG17" i="15"/>
  <c r="CH17" i="15"/>
  <c r="CI17" i="15"/>
  <c r="CJ17" i="15"/>
  <c r="CK17" i="15"/>
  <c r="CL17" i="15"/>
  <c r="CM17" i="15"/>
  <c r="CN17" i="15"/>
  <c r="CO17" i="15"/>
  <c r="CP17" i="15"/>
  <c r="CQ17" i="15"/>
  <c r="CR17" i="15"/>
  <c r="CS17" i="15"/>
  <c r="CT17" i="15"/>
  <c r="CU17" i="15"/>
  <c r="CV17" i="15"/>
  <c r="CW17" i="15"/>
  <c r="CX17" i="15"/>
  <c r="CY17" i="15"/>
  <c r="CZ17" i="15"/>
  <c r="DA17" i="15"/>
  <c r="DB17" i="15"/>
  <c r="DC17" i="15"/>
  <c r="DD17" i="15"/>
  <c r="DE17" i="15"/>
  <c r="DF17" i="15"/>
  <c r="DG17" i="15"/>
  <c r="DH17" i="15"/>
  <c r="DI17" i="15"/>
  <c r="DJ17" i="15"/>
  <c r="DK17" i="15"/>
  <c r="DL17" i="15"/>
  <c r="DM17" i="15"/>
  <c r="DN17" i="15"/>
  <c r="DO17" i="15"/>
  <c r="DP17" i="15"/>
  <c r="DQ17" i="15"/>
  <c r="DR17" i="15"/>
  <c r="DS17" i="15"/>
  <c r="DT17" i="15"/>
  <c r="DU17" i="15"/>
  <c r="DV17" i="15"/>
  <c r="AB18" i="15"/>
  <c r="AC18" i="15"/>
  <c r="AD18" i="15"/>
  <c r="AE18" i="15"/>
  <c r="AF18" i="15"/>
  <c r="AG18" i="15"/>
  <c r="AH18" i="15"/>
  <c r="AI18" i="15"/>
  <c r="AJ18" i="15"/>
  <c r="AK18" i="15"/>
  <c r="AL18" i="15"/>
  <c r="AM18" i="15"/>
  <c r="AN18" i="15"/>
  <c r="AO18" i="15"/>
  <c r="AP18" i="15"/>
  <c r="AQ18" i="15"/>
  <c r="AR18" i="15"/>
  <c r="AS18" i="15"/>
  <c r="AT18" i="15"/>
  <c r="AU18" i="15"/>
  <c r="AV18" i="15"/>
  <c r="AW18" i="15"/>
  <c r="AX18" i="15"/>
  <c r="AY18" i="15"/>
  <c r="AZ18" i="15"/>
  <c r="BA18" i="15"/>
  <c r="BB18" i="15"/>
  <c r="BC18" i="15"/>
  <c r="BD18" i="15"/>
  <c r="BE18" i="15"/>
  <c r="BF18" i="15"/>
  <c r="BG18" i="15"/>
  <c r="BH18" i="15"/>
  <c r="BI18" i="15"/>
  <c r="BJ18" i="15"/>
  <c r="BK18" i="15"/>
  <c r="BL18" i="15"/>
  <c r="BM18" i="15"/>
  <c r="BN18" i="15"/>
  <c r="BO18" i="15"/>
  <c r="BP18" i="15"/>
  <c r="BQ18" i="15"/>
  <c r="BR18" i="15"/>
  <c r="BS18" i="15"/>
  <c r="BT18" i="15"/>
  <c r="BU18" i="15"/>
  <c r="BV18" i="15"/>
  <c r="BW18" i="15"/>
  <c r="BX18" i="15"/>
  <c r="BY18" i="15"/>
  <c r="BZ18" i="15"/>
  <c r="CA18" i="15"/>
  <c r="CB18" i="15"/>
  <c r="CC18" i="15"/>
  <c r="CD18" i="15"/>
  <c r="CE18" i="15"/>
  <c r="CF18" i="15"/>
  <c r="CG18" i="15"/>
  <c r="CH18" i="15"/>
  <c r="CI18" i="15"/>
  <c r="CJ18" i="15"/>
  <c r="CK18" i="15"/>
  <c r="CL18" i="15"/>
  <c r="CM18" i="15"/>
  <c r="CN18" i="15"/>
  <c r="CO18" i="15"/>
  <c r="CP18" i="15"/>
  <c r="CQ18" i="15"/>
  <c r="CR18" i="15"/>
  <c r="CS18" i="15"/>
  <c r="CT18" i="15"/>
  <c r="CU18" i="15"/>
  <c r="CV18" i="15"/>
  <c r="CW18" i="15"/>
  <c r="CX18" i="15"/>
  <c r="CY18" i="15"/>
  <c r="CZ18" i="15"/>
  <c r="DA18" i="15"/>
  <c r="DB18" i="15"/>
  <c r="DC18" i="15"/>
  <c r="DD18" i="15"/>
  <c r="DE18" i="15"/>
  <c r="DF18" i="15"/>
  <c r="DG18" i="15"/>
  <c r="DH18" i="15"/>
  <c r="DI18" i="15"/>
  <c r="DJ18" i="15"/>
  <c r="DK18" i="15"/>
  <c r="DL18" i="15"/>
  <c r="DM18" i="15"/>
  <c r="DN18" i="15"/>
  <c r="DO18" i="15"/>
  <c r="DP18" i="15"/>
  <c r="DQ18" i="15"/>
  <c r="DR18" i="15"/>
  <c r="DS18" i="15"/>
  <c r="DT18" i="15"/>
  <c r="DU18" i="15"/>
  <c r="DV18" i="15"/>
  <c r="AB19" i="15"/>
  <c r="AC19" i="15"/>
  <c r="AD19" i="15"/>
  <c r="AE19" i="15"/>
  <c r="AF19" i="15"/>
  <c r="AG19" i="15"/>
  <c r="AH19" i="15"/>
  <c r="AI19" i="15"/>
  <c r="AJ19" i="15"/>
  <c r="AK19" i="15"/>
  <c r="AL19" i="15"/>
  <c r="AM19" i="15"/>
  <c r="AN19" i="15"/>
  <c r="AO19" i="15"/>
  <c r="AP19" i="15"/>
  <c r="AQ19" i="15"/>
  <c r="AR19" i="15"/>
  <c r="AS19" i="15"/>
  <c r="AT19" i="15"/>
  <c r="AU19" i="15"/>
  <c r="AV19" i="15"/>
  <c r="AW19" i="15"/>
  <c r="AX19" i="15"/>
  <c r="AY19" i="15"/>
  <c r="AZ19" i="15"/>
  <c r="BA19" i="15"/>
  <c r="BB19" i="15"/>
  <c r="BC19" i="15"/>
  <c r="BD19" i="15"/>
  <c r="BE19" i="15"/>
  <c r="BF19" i="15"/>
  <c r="BG19" i="15"/>
  <c r="BH19" i="15"/>
  <c r="BI19" i="15"/>
  <c r="BJ19" i="15"/>
  <c r="BK19" i="15"/>
  <c r="BL19" i="15"/>
  <c r="BM19" i="15"/>
  <c r="BN19" i="15"/>
  <c r="BO19" i="15"/>
  <c r="BP19" i="15"/>
  <c r="BQ19" i="15"/>
  <c r="BR19" i="15"/>
  <c r="BS19" i="15"/>
  <c r="BT19" i="15"/>
  <c r="BU19" i="15"/>
  <c r="BV19" i="15"/>
  <c r="BW19" i="15"/>
  <c r="BX19" i="15"/>
  <c r="BY19" i="15"/>
  <c r="BZ19" i="15"/>
  <c r="CA19" i="15"/>
  <c r="CB19" i="15"/>
  <c r="CC19" i="15"/>
  <c r="CD19" i="15"/>
  <c r="CE19" i="15"/>
  <c r="CF19" i="15"/>
  <c r="CG19" i="15"/>
  <c r="CH19" i="15"/>
  <c r="CI19" i="15"/>
  <c r="CJ19" i="15"/>
  <c r="CK19" i="15"/>
  <c r="CL19" i="15"/>
  <c r="CM19" i="15"/>
  <c r="CN19" i="15"/>
  <c r="CO19" i="15"/>
  <c r="CP19" i="15"/>
  <c r="CQ19" i="15"/>
  <c r="CR19" i="15"/>
  <c r="CS19" i="15"/>
  <c r="CT19" i="15"/>
  <c r="CU19" i="15"/>
  <c r="CV19" i="15"/>
  <c r="CW19" i="15"/>
  <c r="CX19" i="15"/>
  <c r="CY19" i="15"/>
  <c r="CZ19" i="15"/>
  <c r="DA19" i="15"/>
  <c r="DB19" i="15"/>
  <c r="DC19" i="15"/>
  <c r="DD19" i="15"/>
  <c r="DE19" i="15"/>
  <c r="DF19" i="15"/>
  <c r="DG19" i="15"/>
  <c r="DH19" i="15"/>
  <c r="DI19" i="15"/>
  <c r="DJ19" i="15"/>
  <c r="DK19" i="15"/>
  <c r="DL19" i="15"/>
  <c r="DM19" i="15"/>
  <c r="DN19" i="15"/>
  <c r="DO19" i="15"/>
  <c r="DP19" i="15"/>
  <c r="DQ19" i="15"/>
  <c r="DR19" i="15"/>
  <c r="DS19" i="15"/>
  <c r="DT19" i="15"/>
  <c r="DU19" i="15"/>
  <c r="DV19" i="15"/>
  <c r="AB20" i="15"/>
  <c r="AC20" i="15"/>
  <c r="AD20" i="15"/>
  <c r="AE20" i="15"/>
  <c r="AF20" i="15"/>
  <c r="AG20" i="15"/>
  <c r="AH20" i="15"/>
  <c r="AI20" i="15"/>
  <c r="AJ20" i="15"/>
  <c r="AK20" i="15"/>
  <c r="AL20" i="15"/>
  <c r="AM20" i="15"/>
  <c r="AN20" i="15"/>
  <c r="AO20" i="15"/>
  <c r="AP20" i="15"/>
  <c r="AQ20" i="15"/>
  <c r="AR20" i="15"/>
  <c r="AS20" i="15"/>
  <c r="AT20" i="15"/>
  <c r="AU20" i="15"/>
  <c r="AV20" i="15"/>
  <c r="AW20" i="15"/>
  <c r="AX20" i="15"/>
  <c r="AY20" i="15"/>
  <c r="AZ20" i="15"/>
  <c r="BA20" i="15"/>
  <c r="BB20" i="15"/>
  <c r="BC20" i="15"/>
  <c r="BD20" i="15"/>
  <c r="BE20" i="15"/>
  <c r="BF20" i="15"/>
  <c r="BG20" i="15"/>
  <c r="BH20" i="15"/>
  <c r="BI20" i="15"/>
  <c r="BJ20" i="15"/>
  <c r="BK20" i="15"/>
  <c r="BL20" i="15"/>
  <c r="BM20" i="15"/>
  <c r="BN20" i="15"/>
  <c r="BO20" i="15"/>
  <c r="BP20" i="15"/>
  <c r="BQ20" i="15"/>
  <c r="BR20" i="15"/>
  <c r="BS20" i="15"/>
  <c r="BT20" i="15"/>
  <c r="BU20" i="15"/>
  <c r="BV20" i="15"/>
  <c r="BW20" i="15"/>
  <c r="BX20" i="15"/>
  <c r="BY20" i="15"/>
  <c r="BZ20" i="15"/>
  <c r="CA20" i="15"/>
  <c r="CB20" i="15"/>
  <c r="CC20" i="15"/>
  <c r="CD20" i="15"/>
  <c r="CE20" i="15"/>
  <c r="CF20" i="15"/>
  <c r="CG20" i="15"/>
  <c r="CH20" i="15"/>
  <c r="CI20" i="15"/>
  <c r="CJ20" i="15"/>
  <c r="CK20" i="15"/>
  <c r="CL20" i="15"/>
  <c r="CM20" i="15"/>
  <c r="CN20" i="15"/>
  <c r="CO20" i="15"/>
  <c r="CP20" i="15"/>
  <c r="CQ20" i="15"/>
  <c r="CR20" i="15"/>
  <c r="CS20" i="15"/>
  <c r="CT20" i="15"/>
  <c r="CU20" i="15"/>
  <c r="CV20" i="15"/>
  <c r="CW20" i="15"/>
  <c r="CX20" i="15"/>
  <c r="CY20" i="15"/>
  <c r="CZ20" i="15"/>
  <c r="DA20" i="15"/>
  <c r="DB20" i="15"/>
  <c r="DC20" i="15"/>
  <c r="DD20" i="15"/>
  <c r="DE20" i="15"/>
  <c r="DF20" i="15"/>
  <c r="DG20" i="15"/>
  <c r="DH20" i="15"/>
  <c r="DI20" i="15"/>
  <c r="DJ20" i="15"/>
  <c r="DK20" i="15"/>
  <c r="DL20" i="15"/>
  <c r="DM20" i="15"/>
  <c r="DN20" i="15"/>
  <c r="DO20" i="15"/>
  <c r="DP20" i="15"/>
  <c r="DQ20" i="15"/>
  <c r="DR20" i="15"/>
  <c r="DS20" i="15"/>
  <c r="DT20" i="15"/>
  <c r="DU20" i="15"/>
  <c r="DV20" i="15"/>
  <c r="AB21" i="15"/>
  <c r="AC21" i="15"/>
  <c r="AD21" i="15"/>
  <c r="AE21" i="15"/>
  <c r="AF21" i="15"/>
  <c r="AG21" i="15"/>
  <c r="AH21" i="15"/>
  <c r="AI21" i="15"/>
  <c r="AJ21" i="15"/>
  <c r="AK21" i="15"/>
  <c r="AL21" i="15"/>
  <c r="AM21" i="15"/>
  <c r="AN21" i="15"/>
  <c r="AO21" i="15"/>
  <c r="AP21" i="15"/>
  <c r="AQ21" i="15"/>
  <c r="AR21" i="15"/>
  <c r="AS21" i="15"/>
  <c r="AT21" i="15"/>
  <c r="AU21" i="15"/>
  <c r="AV21" i="15"/>
  <c r="AW21" i="15"/>
  <c r="AX21" i="15"/>
  <c r="AY21" i="15"/>
  <c r="AZ21" i="15"/>
  <c r="BA21" i="15"/>
  <c r="BB21" i="15"/>
  <c r="BC21" i="15"/>
  <c r="BD21" i="15"/>
  <c r="BE21" i="15"/>
  <c r="BF21" i="15"/>
  <c r="BG21" i="15"/>
  <c r="BH21" i="15"/>
  <c r="BI21" i="15"/>
  <c r="BJ21" i="15"/>
  <c r="BK21" i="15"/>
  <c r="BL21" i="15"/>
  <c r="BM21" i="15"/>
  <c r="BN21" i="15"/>
  <c r="BO21" i="15"/>
  <c r="BP21" i="15"/>
  <c r="BQ21" i="15"/>
  <c r="BR21" i="15"/>
  <c r="BS21" i="15"/>
  <c r="BT21" i="15"/>
  <c r="BU21" i="15"/>
  <c r="BV21" i="15"/>
  <c r="BW21" i="15"/>
  <c r="BX21" i="15"/>
  <c r="BY21" i="15"/>
  <c r="BZ21" i="15"/>
  <c r="CA21" i="15"/>
  <c r="CB21" i="15"/>
  <c r="CC21" i="15"/>
  <c r="CD21" i="15"/>
  <c r="CE21" i="15"/>
  <c r="CF21" i="15"/>
  <c r="CG21" i="15"/>
  <c r="CH21" i="15"/>
  <c r="CI21" i="15"/>
  <c r="CJ21" i="15"/>
  <c r="CK21" i="15"/>
  <c r="CL21" i="15"/>
  <c r="CM21" i="15"/>
  <c r="CN21" i="15"/>
  <c r="CO21" i="15"/>
  <c r="CP21" i="15"/>
  <c r="CQ21" i="15"/>
  <c r="CR21" i="15"/>
  <c r="CS21" i="15"/>
  <c r="CT21" i="15"/>
  <c r="CU21" i="15"/>
  <c r="CV21" i="15"/>
  <c r="CW21" i="15"/>
  <c r="CX21" i="15"/>
  <c r="CY21" i="15"/>
  <c r="CZ21" i="15"/>
  <c r="DA21" i="15"/>
  <c r="DB21" i="15"/>
  <c r="DC21" i="15"/>
  <c r="DD21" i="15"/>
  <c r="DE21" i="15"/>
  <c r="DF21" i="15"/>
  <c r="DG21" i="15"/>
  <c r="DH21" i="15"/>
  <c r="DI21" i="15"/>
  <c r="DJ21" i="15"/>
  <c r="DK21" i="15"/>
  <c r="DL21" i="15"/>
  <c r="DM21" i="15"/>
  <c r="DN21" i="15"/>
  <c r="DO21" i="15"/>
  <c r="DP21" i="15"/>
  <c r="DQ21" i="15"/>
  <c r="DR21" i="15"/>
  <c r="DS21" i="15"/>
  <c r="DT21" i="15"/>
  <c r="DU21" i="15"/>
  <c r="DV21" i="15"/>
  <c r="AB22" i="15"/>
  <c r="AC22" i="15"/>
  <c r="AD22" i="15"/>
  <c r="AE22" i="15"/>
  <c r="AF22" i="15"/>
  <c r="AG22" i="15"/>
  <c r="AH22" i="15"/>
  <c r="AI22" i="15"/>
  <c r="AJ22" i="15"/>
  <c r="AK22" i="15"/>
  <c r="AL22" i="15"/>
  <c r="AM22" i="15"/>
  <c r="AN22" i="15"/>
  <c r="AO22" i="15"/>
  <c r="AP22" i="15"/>
  <c r="AQ22" i="15"/>
  <c r="AR22" i="15"/>
  <c r="AS22" i="15"/>
  <c r="AT22" i="15"/>
  <c r="AU22" i="15"/>
  <c r="AV22" i="15"/>
  <c r="AW22" i="15"/>
  <c r="AX22" i="15"/>
  <c r="AY22" i="15"/>
  <c r="AZ22" i="15"/>
  <c r="BA22" i="15"/>
  <c r="BB22" i="15"/>
  <c r="BC22" i="15"/>
  <c r="BD22" i="15"/>
  <c r="BE22" i="15"/>
  <c r="BF22" i="15"/>
  <c r="BG22" i="15"/>
  <c r="BH22" i="15"/>
  <c r="BI22" i="15"/>
  <c r="BJ22" i="15"/>
  <c r="BK22" i="15"/>
  <c r="BL22" i="15"/>
  <c r="BM22" i="15"/>
  <c r="BN22" i="15"/>
  <c r="BO22" i="15"/>
  <c r="BP22" i="15"/>
  <c r="BQ22" i="15"/>
  <c r="BR22" i="15"/>
  <c r="BS22" i="15"/>
  <c r="BT22" i="15"/>
  <c r="BU22" i="15"/>
  <c r="BV22" i="15"/>
  <c r="BW22" i="15"/>
  <c r="BX22" i="15"/>
  <c r="BY22" i="15"/>
  <c r="BZ22" i="15"/>
  <c r="CA22" i="15"/>
  <c r="CB22" i="15"/>
  <c r="CC22" i="15"/>
  <c r="CD22" i="15"/>
  <c r="CE22" i="15"/>
  <c r="CF22" i="15"/>
  <c r="CG22" i="15"/>
  <c r="CH22" i="15"/>
  <c r="CI22" i="15"/>
  <c r="CJ22" i="15"/>
  <c r="CK22" i="15"/>
  <c r="CL22" i="15"/>
  <c r="CM22" i="15"/>
  <c r="CN22" i="15"/>
  <c r="CO22" i="15"/>
  <c r="CP22" i="15"/>
  <c r="CQ22" i="15"/>
  <c r="CR22" i="15"/>
  <c r="CS22" i="15"/>
  <c r="CT22" i="15"/>
  <c r="CU22" i="15"/>
  <c r="CV22" i="15"/>
  <c r="CW22" i="15"/>
  <c r="CX22" i="15"/>
  <c r="CY22" i="15"/>
  <c r="CZ22" i="15"/>
  <c r="DA22" i="15"/>
  <c r="DB22" i="15"/>
  <c r="DC22" i="15"/>
  <c r="DD22" i="15"/>
  <c r="DE22" i="15"/>
  <c r="DF22" i="15"/>
  <c r="DG22" i="15"/>
  <c r="DH22" i="15"/>
  <c r="DI22" i="15"/>
  <c r="DJ22" i="15"/>
  <c r="DK22" i="15"/>
  <c r="DL22" i="15"/>
  <c r="DM22" i="15"/>
  <c r="DN22" i="15"/>
  <c r="DO22" i="15"/>
  <c r="DP22" i="15"/>
  <c r="DQ22" i="15"/>
  <c r="DR22" i="15"/>
  <c r="DS22" i="15"/>
  <c r="DT22" i="15"/>
  <c r="DU22" i="15"/>
  <c r="DV22" i="15"/>
  <c r="AB23" i="15"/>
  <c r="AC23" i="15"/>
  <c r="AD23" i="15"/>
  <c r="AE23" i="15"/>
  <c r="AF23" i="15"/>
  <c r="AG23" i="15"/>
  <c r="AH23" i="15"/>
  <c r="AI23" i="15"/>
  <c r="AJ23" i="15"/>
  <c r="AK23" i="15"/>
  <c r="AL23" i="15"/>
  <c r="AM23" i="15"/>
  <c r="AN23" i="15"/>
  <c r="AO23" i="15"/>
  <c r="AP23" i="15"/>
  <c r="AQ23" i="15"/>
  <c r="AR23" i="15"/>
  <c r="AS23" i="15"/>
  <c r="AT23" i="15"/>
  <c r="AU23" i="15"/>
  <c r="AV23" i="15"/>
  <c r="AW23" i="15"/>
  <c r="AX23" i="15"/>
  <c r="AY23" i="15"/>
  <c r="AZ23" i="15"/>
  <c r="BA23" i="15"/>
  <c r="BB23" i="15"/>
  <c r="BC23" i="15"/>
  <c r="BD23" i="15"/>
  <c r="BE23" i="15"/>
  <c r="BF23" i="15"/>
  <c r="BG23" i="15"/>
  <c r="BH23" i="15"/>
  <c r="BI23" i="15"/>
  <c r="BJ23" i="15"/>
  <c r="BK23" i="15"/>
  <c r="BL23" i="15"/>
  <c r="BM23" i="15"/>
  <c r="BN23" i="15"/>
  <c r="BO23" i="15"/>
  <c r="BP23" i="15"/>
  <c r="BQ23" i="15"/>
  <c r="BR23" i="15"/>
  <c r="BS23" i="15"/>
  <c r="BT23" i="15"/>
  <c r="BU23" i="15"/>
  <c r="BV23" i="15"/>
  <c r="BW23" i="15"/>
  <c r="BX23" i="15"/>
  <c r="BY23" i="15"/>
  <c r="BZ23" i="15"/>
  <c r="CA23" i="15"/>
  <c r="CB23" i="15"/>
  <c r="CC23" i="15"/>
  <c r="CD23" i="15"/>
  <c r="CE23" i="15"/>
  <c r="CF23" i="15"/>
  <c r="CG23" i="15"/>
  <c r="CH23" i="15"/>
  <c r="CI23" i="15"/>
  <c r="CJ23" i="15"/>
  <c r="CK23" i="15"/>
  <c r="CL23" i="15"/>
  <c r="CM23" i="15"/>
  <c r="CN23" i="15"/>
  <c r="CO23" i="15"/>
  <c r="CP23" i="15"/>
  <c r="CQ23" i="15"/>
  <c r="CR23" i="15"/>
  <c r="CS23" i="15"/>
  <c r="CT23" i="15"/>
  <c r="CU23" i="15"/>
  <c r="CV23" i="15"/>
  <c r="CW23" i="15"/>
  <c r="CX23" i="15"/>
  <c r="CY23" i="15"/>
  <c r="CZ23" i="15"/>
  <c r="DA23" i="15"/>
  <c r="DB23" i="15"/>
  <c r="DC23" i="15"/>
  <c r="DD23" i="15"/>
  <c r="DE23" i="15"/>
  <c r="DF23" i="15"/>
  <c r="DG23" i="15"/>
  <c r="DH23" i="15"/>
  <c r="DI23" i="15"/>
  <c r="DJ23" i="15"/>
  <c r="DK23" i="15"/>
  <c r="DL23" i="15"/>
  <c r="DM23" i="15"/>
  <c r="DN23" i="15"/>
  <c r="DO23" i="15"/>
  <c r="DP23" i="15"/>
  <c r="DQ23" i="15"/>
  <c r="DR23" i="15"/>
  <c r="DS23" i="15"/>
  <c r="DT23" i="15"/>
  <c r="DU23" i="15"/>
  <c r="DV23" i="15"/>
  <c r="AB24" i="15"/>
  <c r="AC24" i="15"/>
  <c r="AD24" i="15"/>
  <c r="AE24" i="15"/>
  <c r="AF24" i="15"/>
  <c r="AG24" i="15"/>
  <c r="AH24" i="15"/>
  <c r="AI24" i="15"/>
  <c r="AJ24" i="15"/>
  <c r="AK24" i="15"/>
  <c r="AL24" i="15"/>
  <c r="AM24" i="15"/>
  <c r="AN24" i="15"/>
  <c r="AO24" i="15"/>
  <c r="AP24" i="15"/>
  <c r="AQ24" i="15"/>
  <c r="AR24" i="15"/>
  <c r="AS24" i="15"/>
  <c r="AT24" i="15"/>
  <c r="AU24" i="15"/>
  <c r="AV24" i="15"/>
  <c r="AW24" i="15"/>
  <c r="AX24" i="15"/>
  <c r="AY24" i="15"/>
  <c r="AZ24" i="15"/>
  <c r="BA24" i="15"/>
  <c r="BB24" i="15"/>
  <c r="BC24" i="15"/>
  <c r="BD24" i="15"/>
  <c r="BE24" i="15"/>
  <c r="BF24" i="15"/>
  <c r="BG24" i="15"/>
  <c r="BH24" i="15"/>
  <c r="BI24" i="15"/>
  <c r="BJ24" i="15"/>
  <c r="BK24" i="15"/>
  <c r="BL24" i="15"/>
  <c r="BM24" i="15"/>
  <c r="BN24" i="15"/>
  <c r="BO24" i="15"/>
  <c r="BP24" i="15"/>
  <c r="BQ24" i="15"/>
  <c r="BR24" i="15"/>
  <c r="BS24" i="15"/>
  <c r="BT24" i="15"/>
  <c r="BU24" i="15"/>
  <c r="BV24" i="15"/>
  <c r="BW24" i="15"/>
  <c r="BX24" i="15"/>
  <c r="BY24" i="15"/>
  <c r="BZ24" i="15"/>
  <c r="CA24" i="15"/>
  <c r="CB24" i="15"/>
  <c r="CC24" i="15"/>
  <c r="CD24" i="15"/>
  <c r="CE24" i="15"/>
  <c r="CF24" i="15"/>
  <c r="CG24" i="15"/>
  <c r="CH24" i="15"/>
  <c r="CI24" i="15"/>
  <c r="CJ24" i="15"/>
  <c r="CK24" i="15"/>
  <c r="CL24" i="15"/>
  <c r="CM24" i="15"/>
  <c r="CN24" i="15"/>
  <c r="CO24" i="15"/>
  <c r="CP24" i="15"/>
  <c r="CQ24" i="15"/>
  <c r="CR24" i="15"/>
  <c r="CS24" i="15"/>
  <c r="CT24" i="15"/>
  <c r="CU24" i="15"/>
  <c r="CV24" i="15"/>
  <c r="CW24" i="15"/>
  <c r="CX24" i="15"/>
  <c r="CY24" i="15"/>
  <c r="CZ24" i="15"/>
  <c r="DA24" i="15"/>
  <c r="DB24" i="15"/>
  <c r="DC24" i="15"/>
  <c r="DD24" i="15"/>
  <c r="DE24" i="15"/>
  <c r="DF24" i="15"/>
  <c r="DG24" i="15"/>
  <c r="DH24" i="15"/>
  <c r="DI24" i="15"/>
  <c r="DJ24" i="15"/>
  <c r="DK24" i="15"/>
  <c r="DL24" i="15"/>
  <c r="DM24" i="15"/>
  <c r="DN24" i="15"/>
  <c r="DO24" i="15"/>
  <c r="DP24" i="15"/>
  <c r="DQ24" i="15"/>
  <c r="DR24" i="15"/>
  <c r="DS24" i="15"/>
  <c r="DT24" i="15"/>
  <c r="DU24" i="15"/>
  <c r="DV24" i="15"/>
  <c r="AB25" i="15"/>
  <c r="AC25" i="15"/>
  <c r="AD25" i="15"/>
  <c r="AE25" i="15"/>
  <c r="AF25" i="15"/>
  <c r="AG25" i="15"/>
  <c r="AH25" i="15"/>
  <c r="AI25" i="15"/>
  <c r="AJ25" i="15"/>
  <c r="AK25" i="15"/>
  <c r="AL25" i="15"/>
  <c r="AM25" i="15"/>
  <c r="AN25" i="15"/>
  <c r="AO25" i="15"/>
  <c r="AP25" i="15"/>
  <c r="AQ25" i="15"/>
  <c r="AR25" i="15"/>
  <c r="AS25" i="15"/>
  <c r="AT25" i="15"/>
  <c r="AU25" i="15"/>
  <c r="AV25" i="15"/>
  <c r="AW25" i="15"/>
  <c r="AX25" i="15"/>
  <c r="AY25" i="15"/>
  <c r="AZ25" i="15"/>
  <c r="BA25" i="15"/>
  <c r="BB25" i="15"/>
  <c r="BC25" i="15"/>
  <c r="BD25" i="15"/>
  <c r="BE25" i="15"/>
  <c r="BF25" i="15"/>
  <c r="BG25" i="15"/>
  <c r="BH25" i="15"/>
  <c r="BI25" i="15"/>
  <c r="BJ25" i="15"/>
  <c r="BK25" i="15"/>
  <c r="BL25" i="15"/>
  <c r="BM25" i="15"/>
  <c r="BN25" i="15"/>
  <c r="BO25" i="15"/>
  <c r="BP25" i="15"/>
  <c r="BQ25" i="15"/>
  <c r="BR25" i="15"/>
  <c r="BS25" i="15"/>
  <c r="BT25" i="15"/>
  <c r="BU25" i="15"/>
  <c r="BV25" i="15"/>
  <c r="BW25" i="15"/>
  <c r="BX25" i="15"/>
  <c r="BY25" i="15"/>
  <c r="BZ25" i="15"/>
  <c r="CA25" i="15"/>
  <c r="CB25" i="15"/>
  <c r="CC25" i="15"/>
  <c r="CD25" i="15"/>
  <c r="CE25" i="15"/>
  <c r="CF25" i="15"/>
  <c r="CG25" i="15"/>
  <c r="CH25" i="15"/>
  <c r="CI25" i="15"/>
  <c r="CJ25" i="15"/>
  <c r="CK25" i="15"/>
  <c r="CL25" i="15"/>
  <c r="CM25" i="15"/>
  <c r="CN25" i="15"/>
  <c r="CO25" i="15"/>
  <c r="CP25" i="15"/>
  <c r="CQ25" i="15"/>
  <c r="CR25" i="15"/>
  <c r="CS25" i="15"/>
  <c r="CT25" i="15"/>
  <c r="CU25" i="15"/>
  <c r="CV25" i="15"/>
  <c r="CW25" i="15"/>
  <c r="CX25" i="15"/>
  <c r="CY25" i="15"/>
  <c r="CZ25" i="15"/>
  <c r="DA25" i="15"/>
  <c r="DB25" i="15"/>
  <c r="DC25" i="15"/>
  <c r="DD25" i="15"/>
  <c r="DE25" i="15"/>
  <c r="DF25" i="15"/>
  <c r="DG25" i="15"/>
  <c r="DH25" i="15"/>
  <c r="DI25" i="15"/>
  <c r="DJ25" i="15"/>
  <c r="DK25" i="15"/>
  <c r="DL25" i="15"/>
  <c r="DM25" i="15"/>
  <c r="DN25" i="15"/>
  <c r="DO25" i="15"/>
  <c r="DP25" i="15"/>
  <c r="DQ25" i="15"/>
  <c r="DR25" i="15"/>
  <c r="DS25" i="15"/>
  <c r="DT25" i="15"/>
  <c r="DU25" i="15"/>
  <c r="DV25" i="15"/>
  <c r="AB26" i="15"/>
  <c r="AC26" i="15"/>
  <c r="AD26" i="15"/>
  <c r="AE26" i="15"/>
  <c r="AF26" i="15"/>
  <c r="AG26" i="15"/>
  <c r="AH26" i="15"/>
  <c r="AI26"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BO26" i="15"/>
  <c r="BP26" i="15"/>
  <c r="BQ26" i="15"/>
  <c r="BR26" i="15"/>
  <c r="BS26" i="15"/>
  <c r="BT26" i="15"/>
  <c r="BU26" i="15"/>
  <c r="BV26" i="15"/>
  <c r="BW26" i="15"/>
  <c r="BX26" i="15"/>
  <c r="BY26" i="15"/>
  <c r="BZ26" i="15"/>
  <c r="CA26" i="15"/>
  <c r="CB26" i="15"/>
  <c r="CC26" i="15"/>
  <c r="CD26" i="15"/>
  <c r="CE26" i="15"/>
  <c r="CF26" i="15"/>
  <c r="CG26" i="15"/>
  <c r="CH26" i="15"/>
  <c r="CI26" i="15"/>
  <c r="CJ26" i="15"/>
  <c r="CK26" i="15"/>
  <c r="CL26" i="15"/>
  <c r="CM26" i="15"/>
  <c r="CN26" i="15"/>
  <c r="CO26" i="15"/>
  <c r="CP26" i="15"/>
  <c r="CQ26" i="15"/>
  <c r="CR26" i="15"/>
  <c r="CS26" i="15"/>
  <c r="CT26" i="15"/>
  <c r="CU26" i="15"/>
  <c r="CV26" i="15"/>
  <c r="CW26" i="15"/>
  <c r="CX26" i="15"/>
  <c r="CY26" i="15"/>
  <c r="CZ26" i="15"/>
  <c r="DA26" i="15"/>
  <c r="DB26" i="15"/>
  <c r="DC26" i="15"/>
  <c r="DD26" i="15"/>
  <c r="DE26" i="15"/>
  <c r="DF26" i="15"/>
  <c r="DG26" i="15"/>
  <c r="DH26" i="15"/>
  <c r="DI26" i="15"/>
  <c r="DJ26" i="15"/>
  <c r="DK26" i="15"/>
  <c r="DL26" i="15"/>
  <c r="DM26" i="15"/>
  <c r="DN26" i="15"/>
  <c r="DO26" i="15"/>
  <c r="DP26" i="15"/>
  <c r="DQ26" i="15"/>
  <c r="DR26" i="15"/>
  <c r="DS26" i="15"/>
  <c r="DT26" i="15"/>
  <c r="DU26" i="15"/>
  <c r="DV26" i="15"/>
  <c r="AB27" i="15"/>
  <c r="AC27" i="15"/>
  <c r="AD27" i="15"/>
  <c r="AE27" i="15"/>
  <c r="AF27" i="15"/>
  <c r="AG27" i="15"/>
  <c r="AH27" i="15"/>
  <c r="AI27"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BO27" i="15"/>
  <c r="BP27" i="15"/>
  <c r="BQ27" i="15"/>
  <c r="BR27" i="15"/>
  <c r="BS27" i="15"/>
  <c r="BT27" i="15"/>
  <c r="BU27" i="15"/>
  <c r="BV27" i="15"/>
  <c r="BW27" i="15"/>
  <c r="BX27" i="15"/>
  <c r="BY27" i="15"/>
  <c r="BZ27" i="15"/>
  <c r="CA27" i="15"/>
  <c r="CB27" i="15"/>
  <c r="CC27" i="15"/>
  <c r="CD27" i="15"/>
  <c r="CE27" i="15"/>
  <c r="CF27" i="15"/>
  <c r="CG27" i="15"/>
  <c r="CH27" i="15"/>
  <c r="CI27" i="15"/>
  <c r="CJ27" i="15"/>
  <c r="CK27" i="15"/>
  <c r="CL27" i="15"/>
  <c r="CM27" i="15"/>
  <c r="CN27" i="15"/>
  <c r="CO27" i="15"/>
  <c r="CP27" i="15"/>
  <c r="CQ27" i="15"/>
  <c r="CR27" i="15"/>
  <c r="CS27" i="15"/>
  <c r="CT27" i="15"/>
  <c r="CU27" i="15"/>
  <c r="CV27" i="15"/>
  <c r="CW27" i="15"/>
  <c r="CX27" i="15"/>
  <c r="CY27" i="15"/>
  <c r="CZ27" i="15"/>
  <c r="DA27" i="15"/>
  <c r="DB27" i="15"/>
  <c r="DC27" i="15"/>
  <c r="DD27" i="15"/>
  <c r="DE27" i="15"/>
  <c r="DF27" i="15"/>
  <c r="DG27" i="15"/>
  <c r="DH27" i="15"/>
  <c r="DI27" i="15"/>
  <c r="DJ27" i="15"/>
  <c r="DK27" i="15"/>
  <c r="DL27" i="15"/>
  <c r="DM27" i="15"/>
  <c r="DN27" i="15"/>
  <c r="DO27" i="15"/>
  <c r="DP27" i="15"/>
  <c r="DQ27" i="15"/>
  <c r="DR27" i="15"/>
  <c r="DS27" i="15"/>
  <c r="DT27" i="15"/>
  <c r="DU27" i="15"/>
  <c r="DV27" i="15"/>
  <c r="AB28" i="15"/>
  <c r="AC28" i="15"/>
  <c r="AD28" i="15"/>
  <c r="AE28" i="15"/>
  <c r="AF28" i="15"/>
  <c r="AG28" i="15"/>
  <c r="AH28" i="15"/>
  <c r="AI28"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BO28" i="15"/>
  <c r="BP28" i="15"/>
  <c r="BQ28" i="15"/>
  <c r="BR28" i="15"/>
  <c r="BS28" i="15"/>
  <c r="BT28" i="15"/>
  <c r="BU28" i="15"/>
  <c r="BV28" i="15"/>
  <c r="BW28" i="15"/>
  <c r="BX28" i="15"/>
  <c r="BY28" i="15"/>
  <c r="BZ28" i="15"/>
  <c r="CA28" i="15"/>
  <c r="CB28" i="15"/>
  <c r="CC28" i="15"/>
  <c r="CD28" i="15"/>
  <c r="CE28" i="15"/>
  <c r="CF28" i="15"/>
  <c r="CG28" i="15"/>
  <c r="CH28" i="15"/>
  <c r="CI28" i="15"/>
  <c r="CJ28" i="15"/>
  <c r="CK28" i="15"/>
  <c r="CL28" i="15"/>
  <c r="CM28" i="15"/>
  <c r="CN28" i="15"/>
  <c r="CO28" i="15"/>
  <c r="CP28" i="15"/>
  <c r="CQ28" i="15"/>
  <c r="CR28" i="15"/>
  <c r="CS28" i="15"/>
  <c r="CT28" i="15"/>
  <c r="CU28" i="15"/>
  <c r="CV28" i="15"/>
  <c r="CW28" i="15"/>
  <c r="CX28" i="15"/>
  <c r="CY28" i="15"/>
  <c r="CZ28" i="15"/>
  <c r="DA28" i="15"/>
  <c r="DB28" i="15"/>
  <c r="DC28" i="15"/>
  <c r="DD28" i="15"/>
  <c r="DE28" i="15"/>
  <c r="DF28" i="15"/>
  <c r="DG28" i="15"/>
  <c r="DH28" i="15"/>
  <c r="DI28" i="15"/>
  <c r="DJ28" i="15"/>
  <c r="DK28" i="15"/>
  <c r="DL28" i="15"/>
  <c r="DM28" i="15"/>
  <c r="DN28" i="15"/>
  <c r="DO28" i="15"/>
  <c r="DP28" i="15"/>
  <c r="DQ28" i="15"/>
  <c r="DR28" i="15"/>
  <c r="DS28" i="15"/>
  <c r="DT28" i="15"/>
  <c r="DU28" i="15"/>
  <c r="DV28" i="15"/>
  <c r="AB29" i="15"/>
  <c r="AC29" i="15"/>
  <c r="AD29" i="15"/>
  <c r="AE29" i="15"/>
  <c r="AF29" i="15"/>
  <c r="AG29" i="15"/>
  <c r="AH29" i="15"/>
  <c r="AI29"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BO29" i="15"/>
  <c r="BP29" i="15"/>
  <c r="BQ29" i="15"/>
  <c r="BR29" i="15"/>
  <c r="BS29" i="15"/>
  <c r="BT29" i="15"/>
  <c r="BU29" i="15"/>
  <c r="BV29" i="15"/>
  <c r="BW29" i="15"/>
  <c r="BX29" i="15"/>
  <c r="BY29" i="15"/>
  <c r="BZ29" i="15"/>
  <c r="CA29" i="15"/>
  <c r="CB29" i="15"/>
  <c r="CC29" i="15"/>
  <c r="CD29" i="15"/>
  <c r="CE29" i="15"/>
  <c r="CF29" i="15"/>
  <c r="CG29" i="15"/>
  <c r="CH29" i="15"/>
  <c r="CI29" i="15"/>
  <c r="CJ29" i="15"/>
  <c r="CK29" i="15"/>
  <c r="CL29" i="15"/>
  <c r="CM29" i="15"/>
  <c r="CN29" i="15"/>
  <c r="CO29" i="15"/>
  <c r="CP29" i="15"/>
  <c r="CQ29" i="15"/>
  <c r="CR29" i="15"/>
  <c r="CS29" i="15"/>
  <c r="CT29" i="15"/>
  <c r="CU29" i="15"/>
  <c r="CV29" i="15"/>
  <c r="CW29" i="15"/>
  <c r="CX29" i="15"/>
  <c r="CY29" i="15"/>
  <c r="CZ29" i="15"/>
  <c r="DA29" i="15"/>
  <c r="DB29" i="15"/>
  <c r="DC29" i="15"/>
  <c r="DD29" i="15"/>
  <c r="DE29" i="15"/>
  <c r="DF29" i="15"/>
  <c r="DG29" i="15"/>
  <c r="DH29" i="15"/>
  <c r="DI29" i="15"/>
  <c r="DJ29" i="15"/>
  <c r="DK29" i="15"/>
  <c r="DL29" i="15"/>
  <c r="DM29" i="15"/>
  <c r="DN29" i="15"/>
  <c r="DO29" i="15"/>
  <c r="DP29" i="15"/>
  <c r="DQ29" i="15"/>
  <c r="DR29" i="15"/>
  <c r="DS29" i="15"/>
  <c r="DT29" i="15"/>
  <c r="DU29" i="15"/>
  <c r="DV29" i="15"/>
  <c r="AB30" i="15"/>
  <c r="AC30" i="15"/>
  <c r="AD30" i="15"/>
  <c r="AE30" i="15"/>
  <c r="AF30" i="15"/>
  <c r="AG30" i="15"/>
  <c r="AH30" i="15"/>
  <c r="AI30"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CA30" i="15"/>
  <c r="CB30" i="15"/>
  <c r="CC30" i="15"/>
  <c r="CD30" i="15"/>
  <c r="CE30" i="15"/>
  <c r="CF30" i="15"/>
  <c r="CG30" i="15"/>
  <c r="CH30" i="15"/>
  <c r="CI30" i="15"/>
  <c r="CJ30" i="15"/>
  <c r="CK30" i="15"/>
  <c r="CL30" i="15"/>
  <c r="CM30" i="15"/>
  <c r="CN30" i="15"/>
  <c r="CO30" i="15"/>
  <c r="CP30" i="15"/>
  <c r="CQ30" i="15"/>
  <c r="CR30" i="15"/>
  <c r="CS30" i="15"/>
  <c r="CT30" i="15"/>
  <c r="CU30" i="15"/>
  <c r="CV30" i="15"/>
  <c r="CW30" i="15"/>
  <c r="CX30" i="15"/>
  <c r="CY30" i="15"/>
  <c r="CZ30" i="15"/>
  <c r="DA30" i="15"/>
  <c r="DB30" i="15"/>
  <c r="DC30" i="15"/>
  <c r="DD30" i="15"/>
  <c r="DE30" i="15"/>
  <c r="DF30" i="15"/>
  <c r="DG30" i="15"/>
  <c r="DH30" i="15"/>
  <c r="DI30" i="15"/>
  <c r="DJ30" i="15"/>
  <c r="DK30" i="15"/>
  <c r="DL30" i="15"/>
  <c r="DM30" i="15"/>
  <c r="DN30" i="15"/>
  <c r="DO30" i="15"/>
  <c r="DP30" i="15"/>
  <c r="DQ30" i="15"/>
  <c r="DR30" i="15"/>
  <c r="DS30" i="15"/>
  <c r="DT30" i="15"/>
  <c r="DU30" i="15"/>
  <c r="DV30" i="15"/>
  <c r="AB31" i="15"/>
  <c r="AC31" i="15"/>
  <c r="AD31" i="15"/>
  <c r="AE31" i="15"/>
  <c r="AF31" i="15"/>
  <c r="AG31" i="15"/>
  <c r="AH31" i="15"/>
  <c r="AI31"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BO31" i="15"/>
  <c r="BP31" i="15"/>
  <c r="BQ31" i="15"/>
  <c r="BR31" i="15"/>
  <c r="BS31" i="15"/>
  <c r="BT31" i="15"/>
  <c r="BU31" i="15"/>
  <c r="BV31" i="15"/>
  <c r="BW31" i="15"/>
  <c r="BX31" i="15"/>
  <c r="BY31" i="15"/>
  <c r="BZ31" i="15"/>
  <c r="CA31" i="15"/>
  <c r="CB31" i="15"/>
  <c r="CC31" i="15"/>
  <c r="CD31" i="15"/>
  <c r="CE31" i="15"/>
  <c r="CF31" i="15"/>
  <c r="CG31" i="15"/>
  <c r="CH31" i="15"/>
  <c r="CI31" i="15"/>
  <c r="CJ31" i="15"/>
  <c r="CK31" i="15"/>
  <c r="CL31" i="15"/>
  <c r="CM31" i="15"/>
  <c r="CN31" i="15"/>
  <c r="CO31" i="15"/>
  <c r="CP31" i="15"/>
  <c r="CQ31" i="15"/>
  <c r="CR31" i="15"/>
  <c r="CS31" i="15"/>
  <c r="CT31" i="15"/>
  <c r="CU31" i="15"/>
  <c r="CV31" i="15"/>
  <c r="CW31" i="15"/>
  <c r="CX31" i="15"/>
  <c r="CY31" i="15"/>
  <c r="CZ31" i="15"/>
  <c r="DA31" i="15"/>
  <c r="DB31" i="15"/>
  <c r="DC31" i="15"/>
  <c r="DD31" i="15"/>
  <c r="DE31" i="15"/>
  <c r="DF31" i="15"/>
  <c r="DG31" i="15"/>
  <c r="DH31" i="15"/>
  <c r="DI31" i="15"/>
  <c r="DJ31" i="15"/>
  <c r="DK31" i="15"/>
  <c r="DL31" i="15"/>
  <c r="DM31" i="15"/>
  <c r="DN31" i="15"/>
  <c r="DO31" i="15"/>
  <c r="DP31" i="15"/>
  <c r="DQ31" i="15"/>
  <c r="DR31" i="15"/>
  <c r="DS31" i="15"/>
  <c r="DT31" i="15"/>
  <c r="DU31" i="15"/>
  <c r="DV31" i="15"/>
  <c r="AB32" i="15"/>
  <c r="AC32" i="15"/>
  <c r="AD32" i="15"/>
  <c r="AE32" i="15"/>
  <c r="AF32" i="15"/>
  <c r="AG32" i="15"/>
  <c r="AH32" i="15"/>
  <c r="AI32" i="15"/>
  <c r="AJ32" i="15"/>
  <c r="AK32" i="15"/>
  <c r="AL32" i="15"/>
  <c r="AM32" i="15"/>
  <c r="AN32" i="15"/>
  <c r="AO32" i="15"/>
  <c r="AP32" i="15"/>
  <c r="AQ32" i="15"/>
  <c r="AR32" i="15"/>
  <c r="AS32" i="15"/>
  <c r="AT32" i="15"/>
  <c r="AU32" i="15"/>
  <c r="AV32" i="15"/>
  <c r="AW32" i="15"/>
  <c r="AX32" i="15"/>
  <c r="AY32" i="15"/>
  <c r="AZ32" i="15"/>
  <c r="BA32" i="15"/>
  <c r="BB32" i="15"/>
  <c r="BC32" i="15"/>
  <c r="BD32" i="15"/>
  <c r="BE32" i="15"/>
  <c r="BF32" i="15"/>
  <c r="BG32" i="15"/>
  <c r="BH32" i="15"/>
  <c r="BI32" i="15"/>
  <c r="BJ32" i="15"/>
  <c r="BK32" i="15"/>
  <c r="BL32" i="15"/>
  <c r="BM32" i="15"/>
  <c r="BN32" i="15"/>
  <c r="BO32" i="15"/>
  <c r="BP32" i="15"/>
  <c r="BQ32" i="15"/>
  <c r="BR32" i="15"/>
  <c r="BS32" i="15"/>
  <c r="BT32" i="15"/>
  <c r="BU32" i="15"/>
  <c r="BV32" i="15"/>
  <c r="BW32" i="15"/>
  <c r="BX32" i="15"/>
  <c r="BY32" i="15"/>
  <c r="BZ32" i="15"/>
  <c r="CA32" i="15"/>
  <c r="CB32" i="15"/>
  <c r="CC32" i="15"/>
  <c r="CD32" i="15"/>
  <c r="CE32" i="15"/>
  <c r="CF32" i="15"/>
  <c r="CG32" i="15"/>
  <c r="CH32" i="15"/>
  <c r="CI32" i="15"/>
  <c r="CJ32" i="15"/>
  <c r="CK32" i="15"/>
  <c r="CL32" i="15"/>
  <c r="CM32" i="15"/>
  <c r="CN32" i="15"/>
  <c r="CO32" i="15"/>
  <c r="CP32" i="15"/>
  <c r="CQ32" i="15"/>
  <c r="CR32" i="15"/>
  <c r="CS32" i="15"/>
  <c r="CT32" i="15"/>
  <c r="CU32" i="15"/>
  <c r="CV32" i="15"/>
  <c r="CW32" i="15"/>
  <c r="CX32" i="15"/>
  <c r="CY32" i="15"/>
  <c r="CZ32" i="15"/>
  <c r="DA32" i="15"/>
  <c r="DB32" i="15"/>
  <c r="DC32" i="15"/>
  <c r="DD32" i="15"/>
  <c r="DE32" i="15"/>
  <c r="DF32" i="15"/>
  <c r="DG32" i="15"/>
  <c r="DH32" i="15"/>
  <c r="DI32" i="15"/>
  <c r="DJ32" i="15"/>
  <c r="DK32" i="15"/>
  <c r="DL32" i="15"/>
  <c r="DM32" i="15"/>
  <c r="DN32" i="15"/>
  <c r="DO32" i="15"/>
  <c r="DP32" i="15"/>
  <c r="DQ32" i="15"/>
  <c r="DR32" i="15"/>
  <c r="DS32" i="15"/>
  <c r="DT32" i="15"/>
  <c r="DU32" i="15"/>
  <c r="DV32" i="15"/>
  <c r="AB33" i="15"/>
  <c r="AC33" i="15"/>
  <c r="AD33" i="15"/>
  <c r="AE33" i="15"/>
  <c r="AF33" i="15"/>
  <c r="AG33" i="15"/>
  <c r="AH33" i="15"/>
  <c r="AI33" i="15"/>
  <c r="AJ33" i="15"/>
  <c r="AK33" i="15"/>
  <c r="AL33" i="15"/>
  <c r="AM33" i="15"/>
  <c r="AN33" i="15"/>
  <c r="AO33" i="15"/>
  <c r="AP33" i="15"/>
  <c r="AQ33" i="15"/>
  <c r="AR33" i="15"/>
  <c r="AS33" i="15"/>
  <c r="AT33" i="15"/>
  <c r="AU33" i="15"/>
  <c r="AV33" i="15"/>
  <c r="AW33" i="15"/>
  <c r="AX33" i="15"/>
  <c r="AY33" i="15"/>
  <c r="AZ33" i="15"/>
  <c r="BA33" i="15"/>
  <c r="BB33" i="15"/>
  <c r="BC33" i="15"/>
  <c r="BD33" i="15"/>
  <c r="BE33" i="15"/>
  <c r="BF33" i="15"/>
  <c r="BG33" i="15"/>
  <c r="BH33" i="15"/>
  <c r="BI33" i="15"/>
  <c r="BJ33" i="15"/>
  <c r="BK33" i="15"/>
  <c r="BL33" i="15"/>
  <c r="BM33" i="15"/>
  <c r="BN33" i="15"/>
  <c r="BO33" i="15"/>
  <c r="BP33" i="15"/>
  <c r="BQ33" i="15"/>
  <c r="BR33" i="15"/>
  <c r="BS33" i="15"/>
  <c r="BT33" i="15"/>
  <c r="BU33" i="15"/>
  <c r="BV33" i="15"/>
  <c r="BW33" i="15"/>
  <c r="BX33" i="15"/>
  <c r="BY33" i="15"/>
  <c r="BZ33" i="15"/>
  <c r="CA33" i="15"/>
  <c r="CB33" i="15"/>
  <c r="CC33" i="15"/>
  <c r="CD33" i="15"/>
  <c r="CE33" i="15"/>
  <c r="CF33" i="15"/>
  <c r="CG33" i="15"/>
  <c r="CH33" i="15"/>
  <c r="CI33" i="15"/>
  <c r="CJ33" i="15"/>
  <c r="CK33" i="15"/>
  <c r="CL33" i="15"/>
  <c r="CM33" i="15"/>
  <c r="CN33" i="15"/>
  <c r="CO33" i="15"/>
  <c r="CP33" i="15"/>
  <c r="CQ33" i="15"/>
  <c r="CR33" i="15"/>
  <c r="CS33" i="15"/>
  <c r="CT33" i="15"/>
  <c r="CU33" i="15"/>
  <c r="CV33" i="15"/>
  <c r="CW33" i="15"/>
  <c r="CX33" i="15"/>
  <c r="CY33" i="15"/>
  <c r="CZ33" i="15"/>
  <c r="DA33" i="15"/>
  <c r="DB33" i="15"/>
  <c r="DC33" i="15"/>
  <c r="DD33" i="15"/>
  <c r="DE33" i="15"/>
  <c r="DF33" i="15"/>
  <c r="DG33" i="15"/>
  <c r="DH33" i="15"/>
  <c r="DI33" i="15"/>
  <c r="DJ33" i="15"/>
  <c r="DK33" i="15"/>
  <c r="DL33" i="15"/>
  <c r="DM33" i="15"/>
  <c r="DN33" i="15"/>
  <c r="DO33" i="15"/>
  <c r="DP33" i="15"/>
  <c r="DQ33" i="15"/>
  <c r="DR33" i="15"/>
  <c r="DS33" i="15"/>
  <c r="DT33" i="15"/>
  <c r="DU33" i="15"/>
  <c r="DV33" i="15"/>
  <c r="AB34" i="15"/>
  <c r="AC34" i="15"/>
  <c r="AD34" i="15"/>
  <c r="AE34" i="15"/>
  <c r="AF34" i="15"/>
  <c r="AG34" i="15"/>
  <c r="AH34" i="15"/>
  <c r="AI34" i="15"/>
  <c r="AJ34" i="15"/>
  <c r="AK34" i="15"/>
  <c r="AL34" i="15"/>
  <c r="AM34" i="15"/>
  <c r="AN34" i="15"/>
  <c r="AO34" i="15"/>
  <c r="AP34" i="15"/>
  <c r="AQ34" i="15"/>
  <c r="AR34" i="15"/>
  <c r="AS34" i="15"/>
  <c r="AT34" i="15"/>
  <c r="AU34" i="15"/>
  <c r="AV34" i="15"/>
  <c r="AW34" i="15"/>
  <c r="AX34" i="15"/>
  <c r="AY34" i="15"/>
  <c r="AZ34" i="15"/>
  <c r="BA34" i="15"/>
  <c r="BB34" i="15"/>
  <c r="BC34" i="15"/>
  <c r="BD34" i="15"/>
  <c r="BE34" i="15"/>
  <c r="BF34" i="15"/>
  <c r="BG34" i="15"/>
  <c r="BH34" i="15"/>
  <c r="BI34" i="15"/>
  <c r="BJ34" i="15"/>
  <c r="BK34" i="15"/>
  <c r="BL34" i="15"/>
  <c r="BM34" i="15"/>
  <c r="BN34" i="15"/>
  <c r="BO34" i="15"/>
  <c r="BP34" i="15"/>
  <c r="BQ34" i="15"/>
  <c r="BR34" i="15"/>
  <c r="BS34" i="15"/>
  <c r="BT34" i="15"/>
  <c r="BU34" i="15"/>
  <c r="BV34" i="15"/>
  <c r="BW34" i="15"/>
  <c r="BX34" i="15"/>
  <c r="BY34" i="15"/>
  <c r="BZ34" i="15"/>
  <c r="CA34" i="15"/>
  <c r="CB34" i="15"/>
  <c r="CC34" i="15"/>
  <c r="CD34" i="15"/>
  <c r="CE34" i="15"/>
  <c r="CF34" i="15"/>
  <c r="CG34" i="15"/>
  <c r="CH34" i="15"/>
  <c r="CI34" i="15"/>
  <c r="CJ34" i="15"/>
  <c r="CK34" i="15"/>
  <c r="CL34" i="15"/>
  <c r="CM34" i="15"/>
  <c r="CN34" i="15"/>
  <c r="CO34" i="15"/>
  <c r="CP34" i="15"/>
  <c r="CQ34" i="15"/>
  <c r="CR34" i="15"/>
  <c r="CS34" i="15"/>
  <c r="CT34" i="15"/>
  <c r="CU34" i="15"/>
  <c r="CV34" i="15"/>
  <c r="CW34" i="15"/>
  <c r="CX34" i="15"/>
  <c r="CY34" i="15"/>
  <c r="CZ34" i="15"/>
  <c r="DA34" i="15"/>
  <c r="DB34" i="15"/>
  <c r="DC34" i="15"/>
  <c r="DD34" i="15"/>
  <c r="DE34" i="15"/>
  <c r="DF34" i="15"/>
  <c r="DG34" i="15"/>
  <c r="DH34" i="15"/>
  <c r="DI34" i="15"/>
  <c r="DJ34" i="15"/>
  <c r="DK34" i="15"/>
  <c r="DL34" i="15"/>
  <c r="DM34" i="15"/>
  <c r="DN34" i="15"/>
  <c r="DO34" i="15"/>
  <c r="DP34" i="15"/>
  <c r="DQ34" i="15"/>
  <c r="DR34" i="15"/>
  <c r="DS34" i="15"/>
  <c r="DT34" i="15"/>
  <c r="DU34" i="15"/>
  <c r="DV34" i="15"/>
  <c r="AB35" i="15"/>
  <c r="AC35" i="15"/>
  <c r="AD35" i="15"/>
  <c r="AE35" i="15"/>
  <c r="AF35" i="15"/>
  <c r="AG35" i="15"/>
  <c r="AH35" i="15"/>
  <c r="AI35" i="15"/>
  <c r="AJ35" i="15"/>
  <c r="AK35" i="15"/>
  <c r="AL35" i="15"/>
  <c r="AM35" i="15"/>
  <c r="AN35" i="15"/>
  <c r="AO35" i="15"/>
  <c r="AP35" i="15"/>
  <c r="AQ35" i="15"/>
  <c r="AR35" i="15"/>
  <c r="AS35" i="15"/>
  <c r="AT35" i="15"/>
  <c r="AU35" i="15"/>
  <c r="AV35" i="15"/>
  <c r="AW35" i="15"/>
  <c r="AX35" i="15"/>
  <c r="AY35" i="15"/>
  <c r="AZ35" i="15"/>
  <c r="BA35" i="15"/>
  <c r="BB35" i="15"/>
  <c r="BC35" i="15"/>
  <c r="BD35" i="15"/>
  <c r="BE35" i="15"/>
  <c r="BF35" i="15"/>
  <c r="BG35" i="15"/>
  <c r="BH35" i="15"/>
  <c r="BI35" i="15"/>
  <c r="BJ35" i="15"/>
  <c r="BK35" i="15"/>
  <c r="BL35" i="15"/>
  <c r="BM35" i="15"/>
  <c r="BN35" i="15"/>
  <c r="BO35" i="15"/>
  <c r="BP35" i="15"/>
  <c r="BQ35" i="15"/>
  <c r="BR35" i="15"/>
  <c r="BS35" i="15"/>
  <c r="BT35" i="15"/>
  <c r="BU35" i="15"/>
  <c r="BV35" i="15"/>
  <c r="BW35" i="15"/>
  <c r="BX35" i="15"/>
  <c r="BY35" i="15"/>
  <c r="BZ35" i="15"/>
  <c r="CA35" i="15"/>
  <c r="CB35" i="15"/>
  <c r="CC35" i="15"/>
  <c r="CD35" i="15"/>
  <c r="CE35" i="15"/>
  <c r="CF35" i="15"/>
  <c r="CG35" i="15"/>
  <c r="CH35" i="15"/>
  <c r="CI35" i="15"/>
  <c r="CJ35" i="15"/>
  <c r="CK35" i="15"/>
  <c r="CL35" i="15"/>
  <c r="CM35" i="15"/>
  <c r="CN35" i="15"/>
  <c r="CO35" i="15"/>
  <c r="CP35" i="15"/>
  <c r="CQ35" i="15"/>
  <c r="CR35" i="15"/>
  <c r="CS35" i="15"/>
  <c r="CT35" i="15"/>
  <c r="CU35" i="15"/>
  <c r="CV35" i="15"/>
  <c r="CW35" i="15"/>
  <c r="CX35" i="15"/>
  <c r="CY35" i="15"/>
  <c r="CZ35" i="15"/>
  <c r="DA35" i="15"/>
  <c r="DB35" i="15"/>
  <c r="DC35" i="15"/>
  <c r="DD35" i="15"/>
  <c r="DE35" i="15"/>
  <c r="DF35" i="15"/>
  <c r="DG35" i="15"/>
  <c r="DH35" i="15"/>
  <c r="DI35" i="15"/>
  <c r="DJ35" i="15"/>
  <c r="DK35" i="15"/>
  <c r="DL35" i="15"/>
  <c r="DM35" i="15"/>
  <c r="DN35" i="15"/>
  <c r="DO35" i="15"/>
  <c r="DP35" i="15"/>
  <c r="DQ35" i="15"/>
  <c r="DR35" i="15"/>
  <c r="DS35" i="15"/>
  <c r="DT35" i="15"/>
  <c r="DU35" i="15"/>
  <c r="DV35" i="15"/>
  <c r="AB36" i="15"/>
  <c r="AC36" i="15"/>
  <c r="AD36" i="15"/>
  <c r="AE36" i="15"/>
  <c r="AF36" i="15"/>
  <c r="AG36" i="15"/>
  <c r="AH36" i="15"/>
  <c r="AI36"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BO36" i="15"/>
  <c r="BP36" i="15"/>
  <c r="BQ36" i="15"/>
  <c r="BR36" i="15"/>
  <c r="BS36" i="15"/>
  <c r="BT36" i="15"/>
  <c r="BU36" i="15"/>
  <c r="BV36" i="15"/>
  <c r="BW36" i="15"/>
  <c r="BX36" i="15"/>
  <c r="BY36" i="15"/>
  <c r="BZ36" i="15"/>
  <c r="CA36" i="15"/>
  <c r="CB36" i="15"/>
  <c r="CC36" i="15"/>
  <c r="CD36" i="15"/>
  <c r="CE36" i="15"/>
  <c r="CF36" i="15"/>
  <c r="CG36" i="15"/>
  <c r="CH36" i="15"/>
  <c r="CI36" i="15"/>
  <c r="CJ36" i="15"/>
  <c r="CK36" i="15"/>
  <c r="CL36" i="15"/>
  <c r="CM36" i="15"/>
  <c r="CN36" i="15"/>
  <c r="CO36" i="15"/>
  <c r="CP36" i="15"/>
  <c r="CQ36" i="15"/>
  <c r="CR36" i="15"/>
  <c r="CS36" i="15"/>
  <c r="CT36" i="15"/>
  <c r="CU36" i="15"/>
  <c r="CV36" i="15"/>
  <c r="CW36" i="15"/>
  <c r="CX36" i="15"/>
  <c r="CY36" i="15"/>
  <c r="CZ36" i="15"/>
  <c r="DA36" i="15"/>
  <c r="DB36" i="15"/>
  <c r="DC36" i="15"/>
  <c r="DD36" i="15"/>
  <c r="DE36" i="15"/>
  <c r="DF36" i="15"/>
  <c r="DG36" i="15"/>
  <c r="DH36" i="15"/>
  <c r="DI36" i="15"/>
  <c r="DJ36" i="15"/>
  <c r="DK36" i="15"/>
  <c r="DL36" i="15"/>
  <c r="DM36" i="15"/>
  <c r="DN36" i="15"/>
  <c r="DO36" i="15"/>
  <c r="DP36" i="15"/>
  <c r="DQ36" i="15"/>
  <c r="DR36" i="15"/>
  <c r="DS36" i="15"/>
  <c r="DT36" i="15"/>
  <c r="DU36" i="15"/>
  <c r="DV36" i="15"/>
  <c r="AB37" i="15"/>
  <c r="AC37" i="15"/>
  <c r="AD37" i="15"/>
  <c r="AE37" i="15"/>
  <c r="AF37" i="15"/>
  <c r="AG37" i="15"/>
  <c r="AH37" i="15"/>
  <c r="AI37"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BO37" i="15"/>
  <c r="BP37" i="15"/>
  <c r="BQ37" i="15"/>
  <c r="BR37" i="15"/>
  <c r="BS37" i="15"/>
  <c r="BT37" i="15"/>
  <c r="BU37" i="15"/>
  <c r="BV37" i="15"/>
  <c r="BW37" i="15"/>
  <c r="BX37" i="15"/>
  <c r="BY37" i="15"/>
  <c r="BZ37" i="15"/>
  <c r="CA37" i="15"/>
  <c r="CB37" i="15"/>
  <c r="CC37" i="15"/>
  <c r="CD37" i="15"/>
  <c r="CE37" i="15"/>
  <c r="CF37" i="15"/>
  <c r="CG37" i="15"/>
  <c r="CH37" i="15"/>
  <c r="CI37" i="15"/>
  <c r="CJ37" i="15"/>
  <c r="CK37" i="15"/>
  <c r="CL37" i="15"/>
  <c r="CM37" i="15"/>
  <c r="CN37" i="15"/>
  <c r="CO37" i="15"/>
  <c r="CP37" i="15"/>
  <c r="CQ37" i="15"/>
  <c r="CR37" i="15"/>
  <c r="CS37" i="15"/>
  <c r="CT37" i="15"/>
  <c r="CU37" i="15"/>
  <c r="CV37" i="15"/>
  <c r="CW37" i="15"/>
  <c r="CX37" i="15"/>
  <c r="CY37" i="15"/>
  <c r="CZ37" i="15"/>
  <c r="DA37" i="15"/>
  <c r="DB37" i="15"/>
  <c r="DC37" i="15"/>
  <c r="DD37" i="15"/>
  <c r="DE37" i="15"/>
  <c r="DF37" i="15"/>
  <c r="DG37" i="15"/>
  <c r="DH37" i="15"/>
  <c r="DI37" i="15"/>
  <c r="DJ37" i="15"/>
  <c r="DK37" i="15"/>
  <c r="DL37" i="15"/>
  <c r="DM37" i="15"/>
  <c r="DN37" i="15"/>
  <c r="DO37" i="15"/>
  <c r="DP37" i="15"/>
  <c r="DQ37" i="15"/>
  <c r="DR37" i="15"/>
  <c r="DS37" i="15"/>
  <c r="DT37" i="15"/>
  <c r="DU37" i="15"/>
  <c r="DV37" i="15"/>
  <c r="AB38" i="15"/>
  <c r="AC38" i="15"/>
  <c r="AD38" i="15"/>
  <c r="AE38" i="15"/>
  <c r="AF38" i="15"/>
  <c r="AG38" i="15"/>
  <c r="AH38" i="15"/>
  <c r="AI38"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BO38" i="15"/>
  <c r="BP38" i="15"/>
  <c r="BQ38" i="15"/>
  <c r="BR38" i="15"/>
  <c r="BS38" i="15"/>
  <c r="BT38" i="15"/>
  <c r="BU38" i="15"/>
  <c r="BV38" i="15"/>
  <c r="BW38" i="15"/>
  <c r="BX38" i="15"/>
  <c r="BY38" i="15"/>
  <c r="BZ38" i="15"/>
  <c r="CA38" i="15"/>
  <c r="CB38" i="15"/>
  <c r="CC38" i="15"/>
  <c r="CD38" i="15"/>
  <c r="CE38" i="15"/>
  <c r="CF38" i="15"/>
  <c r="CG38" i="15"/>
  <c r="CH38" i="15"/>
  <c r="CI38" i="15"/>
  <c r="CJ38" i="15"/>
  <c r="CK38" i="15"/>
  <c r="CL38" i="15"/>
  <c r="CM38" i="15"/>
  <c r="CN38" i="15"/>
  <c r="CO38" i="15"/>
  <c r="CP38" i="15"/>
  <c r="CQ38" i="15"/>
  <c r="CR38" i="15"/>
  <c r="CS38" i="15"/>
  <c r="CT38" i="15"/>
  <c r="CU38" i="15"/>
  <c r="CV38" i="15"/>
  <c r="CW38" i="15"/>
  <c r="CX38" i="15"/>
  <c r="CY38" i="15"/>
  <c r="CZ38" i="15"/>
  <c r="DA38" i="15"/>
  <c r="DB38" i="15"/>
  <c r="DC38" i="15"/>
  <c r="DD38" i="15"/>
  <c r="DE38" i="15"/>
  <c r="DF38" i="15"/>
  <c r="DG38" i="15"/>
  <c r="DH38" i="15"/>
  <c r="DI38" i="15"/>
  <c r="DJ38" i="15"/>
  <c r="DK38" i="15"/>
  <c r="DL38" i="15"/>
  <c r="DM38" i="15"/>
  <c r="DN38" i="15"/>
  <c r="DO38" i="15"/>
  <c r="DP38" i="15"/>
  <c r="DQ38" i="15"/>
  <c r="DR38" i="15"/>
  <c r="DS38" i="15"/>
  <c r="DT38" i="15"/>
  <c r="DU38" i="15"/>
  <c r="DV38" i="15"/>
  <c r="AB39" i="15"/>
  <c r="AC39" i="15"/>
  <c r="AD39" i="15"/>
  <c r="AE39" i="15"/>
  <c r="AF39" i="15"/>
  <c r="AG39" i="15"/>
  <c r="AH39" i="15"/>
  <c r="AI39" i="15"/>
  <c r="AJ39" i="15"/>
  <c r="AK39" i="15"/>
  <c r="AL39" i="15"/>
  <c r="AM39" i="15"/>
  <c r="AN39" i="15"/>
  <c r="AO39" i="15"/>
  <c r="AP39" i="15"/>
  <c r="AQ39" i="15"/>
  <c r="AR39" i="15"/>
  <c r="AS39" i="15"/>
  <c r="AT39" i="15"/>
  <c r="AU39" i="15"/>
  <c r="AV39" i="15"/>
  <c r="AW39" i="15"/>
  <c r="AX39" i="15"/>
  <c r="AY39" i="15"/>
  <c r="AZ39" i="15"/>
  <c r="BA39" i="15"/>
  <c r="BB39" i="15"/>
  <c r="BC39" i="15"/>
  <c r="BD39" i="15"/>
  <c r="BE39" i="15"/>
  <c r="BF39" i="15"/>
  <c r="BG39" i="15"/>
  <c r="BH39" i="15"/>
  <c r="BI39" i="15"/>
  <c r="BJ39" i="15"/>
  <c r="BK39" i="15"/>
  <c r="BL39" i="15"/>
  <c r="BM39" i="15"/>
  <c r="BN39" i="15"/>
  <c r="BO39" i="15"/>
  <c r="BP39" i="15"/>
  <c r="BQ39" i="15"/>
  <c r="BR39" i="15"/>
  <c r="BS39" i="15"/>
  <c r="BT39" i="15"/>
  <c r="BU39" i="15"/>
  <c r="BV39" i="15"/>
  <c r="BW39" i="15"/>
  <c r="BX39" i="15"/>
  <c r="BY39" i="15"/>
  <c r="BZ39" i="15"/>
  <c r="CA39" i="15"/>
  <c r="CB39" i="15"/>
  <c r="CC39" i="15"/>
  <c r="CD39" i="15"/>
  <c r="CE39" i="15"/>
  <c r="CF39" i="15"/>
  <c r="CG39" i="15"/>
  <c r="CH39" i="15"/>
  <c r="CI39" i="15"/>
  <c r="CJ39" i="15"/>
  <c r="CK39" i="15"/>
  <c r="CL39" i="15"/>
  <c r="CM39" i="15"/>
  <c r="CN39" i="15"/>
  <c r="CO39" i="15"/>
  <c r="CP39" i="15"/>
  <c r="CQ39" i="15"/>
  <c r="CR39" i="15"/>
  <c r="CS39" i="15"/>
  <c r="CT39" i="15"/>
  <c r="CU39" i="15"/>
  <c r="CV39" i="15"/>
  <c r="CW39" i="15"/>
  <c r="CX39" i="15"/>
  <c r="CY39" i="15"/>
  <c r="CZ39" i="15"/>
  <c r="DA39" i="15"/>
  <c r="DB39" i="15"/>
  <c r="DC39" i="15"/>
  <c r="DD39" i="15"/>
  <c r="DE39" i="15"/>
  <c r="DF39" i="15"/>
  <c r="DG39" i="15"/>
  <c r="DH39" i="15"/>
  <c r="DI39" i="15"/>
  <c r="DJ39" i="15"/>
  <c r="DK39" i="15"/>
  <c r="DL39" i="15"/>
  <c r="DM39" i="15"/>
  <c r="DN39" i="15"/>
  <c r="DO39" i="15"/>
  <c r="DP39" i="15"/>
  <c r="DQ39" i="15"/>
  <c r="DR39" i="15"/>
  <c r="DS39" i="15"/>
  <c r="DT39" i="15"/>
  <c r="DU39" i="15"/>
  <c r="DV39" i="15"/>
  <c r="AB40" i="15"/>
  <c r="AC40" i="15"/>
  <c r="AD40" i="15"/>
  <c r="AE40" i="15"/>
  <c r="AF40" i="15"/>
  <c r="AG40" i="15"/>
  <c r="AH40" i="15"/>
  <c r="AI40" i="15"/>
  <c r="AJ40" i="15"/>
  <c r="AK40" i="15"/>
  <c r="AL40" i="15"/>
  <c r="AM40" i="15"/>
  <c r="AN40" i="15"/>
  <c r="AO40" i="15"/>
  <c r="AP40" i="15"/>
  <c r="AQ40" i="15"/>
  <c r="AR40" i="15"/>
  <c r="AS40" i="15"/>
  <c r="AT40" i="15"/>
  <c r="AU40" i="15"/>
  <c r="AV40" i="15"/>
  <c r="AW40" i="15"/>
  <c r="AX40" i="15"/>
  <c r="AY40" i="15"/>
  <c r="AZ40" i="15"/>
  <c r="BA40" i="15"/>
  <c r="BB40" i="15"/>
  <c r="BC40" i="15"/>
  <c r="BD40" i="15"/>
  <c r="BE40" i="15"/>
  <c r="BF40" i="15"/>
  <c r="BG40" i="15"/>
  <c r="BH40" i="15"/>
  <c r="BI40" i="15"/>
  <c r="BJ40" i="15"/>
  <c r="BK40" i="15"/>
  <c r="BL40" i="15"/>
  <c r="BM40" i="15"/>
  <c r="BN40" i="15"/>
  <c r="BO40" i="15"/>
  <c r="BP40" i="15"/>
  <c r="BQ40" i="15"/>
  <c r="BR40" i="15"/>
  <c r="BS40" i="15"/>
  <c r="BT40" i="15"/>
  <c r="BU40" i="15"/>
  <c r="BV40" i="15"/>
  <c r="BW40" i="15"/>
  <c r="BX40" i="15"/>
  <c r="BY40" i="15"/>
  <c r="BZ40" i="15"/>
  <c r="CA40" i="15"/>
  <c r="CB40" i="15"/>
  <c r="CC40" i="15"/>
  <c r="CD40" i="15"/>
  <c r="CE40" i="15"/>
  <c r="CF40" i="15"/>
  <c r="CG40" i="15"/>
  <c r="CH40" i="15"/>
  <c r="CI40" i="15"/>
  <c r="CJ40" i="15"/>
  <c r="CK40" i="15"/>
  <c r="CL40" i="15"/>
  <c r="CM40" i="15"/>
  <c r="CN40" i="15"/>
  <c r="CO40" i="15"/>
  <c r="CP40" i="15"/>
  <c r="CQ40" i="15"/>
  <c r="CR40" i="15"/>
  <c r="CS40" i="15"/>
  <c r="CT40" i="15"/>
  <c r="CU40" i="15"/>
  <c r="CV40" i="15"/>
  <c r="CW40" i="15"/>
  <c r="CX40" i="15"/>
  <c r="CY40" i="15"/>
  <c r="CZ40" i="15"/>
  <c r="DA40" i="15"/>
  <c r="DB40" i="15"/>
  <c r="DC40" i="15"/>
  <c r="DD40" i="15"/>
  <c r="DE40" i="15"/>
  <c r="DF40" i="15"/>
  <c r="DG40" i="15"/>
  <c r="DH40" i="15"/>
  <c r="DI40" i="15"/>
  <c r="DJ40" i="15"/>
  <c r="DK40" i="15"/>
  <c r="DL40" i="15"/>
  <c r="DM40" i="15"/>
  <c r="DN40" i="15"/>
  <c r="DO40" i="15"/>
  <c r="DP40" i="15"/>
  <c r="DQ40" i="15"/>
  <c r="DR40" i="15"/>
  <c r="DS40" i="15"/>
  <c r="DT40" i="15"/>
  <c r="DU40" i="15"/>
  <c r="DV40" i="15"/>
  <c r="AB41" i="15"/>
  <c r="AC41" i="15"/>
  <c r="AD41" i="15"/>
  <c r="AE41" i="15"/>
  <c r="AF41" i="15"/>
  <c r="AG41" i="15"/>
  <c r="AH41" i="15"/>
  <c r="AI41" i="15"/>
  <c r="AJ41" i="15"/>
  <c r="AK41" i="15"/>
  <c r="AL41" i="15"/>
  <c r="AM41" i="15"/>
  <c r="AN41" i="15"/>
  <c r="AO41" i="15"/>
  <c r="AP41" i="15"/>
  <c r="AQ41" i="15"/>
  <c r="AR41" i="15"/>
  <c r="AS41" i="15"/>
  <c r="AT41" i="15"/>
  <c r="AU41" i="15"/>
  <c r="AV41" i="15"/>
  <c r="AW41" i="15"/>
  <c r="AX41" i="15"/>
  <c r="AY41" i="15"/>
  <c r="AZ41" i="15"/>
  <c r="BA41" i="15"/>
  <c r="BB41" i="15"/>
  <c r="BC41" i="15"/>
  <c r="BD41" i="15"/>
  <c r="BE41" i="15"/>
  <c r="BF41" i="15"/>
  <c r="BG41" i="15"/>
  <c r="BH41" i="15"/>
  <c r="BI41" i="15"/>
  <c r="BJ41" i="15"/>
  <c r="BK41" i="15"/>
  <c r="BL41" i="15"/>
  <c r="BM41" i="15"/>
  <c r="BN41" i="15"/>
  <c r="BO41" i="15"/>
  <c r="BP41" i="15"/>
  <c r="BQ41" i="15"/>
  <c r="BR41" i="15"/>
  <c r="BS41" i="15"/>
  <c r="BT41" i="15"/>
  <c r="BU41" i="15"/>
  <c r="BV41" i="15"/>
  <c r="BW41" i="15"/>
  <c r="BX41" i="15"/>
  <c r="BY41" i="15"/>
  <c r="BZ41" i="15"/>
  <c r="CA41" i="15"/>
  <c r="CB41" i="15"/>
  <c r="CC41" i="15"/>
  <c r="CD41" i="15"/>
  <c r="CE41" i="15"/>
  <c r="CF41" i="15"/>
  <c r="CG41" i="15"/>
  <c r="CH41" i="15"/>
  <c r="CI41" i="15"/>
  <c r="CJ41" i="15"/>
  <c r="CK41" i="15"/>
  <c r="CL41" i="15"/>
  <c r="CM41" i="15"/>
  <c r="CN41" i="15"/>
  <c r="CO41" i="15"/>
  <c r="CP41" i="15"/>
  <c r="CQ41" i="15"/>
  <c r="CR41" i="15"/>
  <c r="CS41" i="15"/>
  <c r="CT41" i="15"/>
  <c r="CU41" i="15"/>
  <c r="CV41" i="15"/>
  <c r="CW41" i="15"/>
  <c r="CX41" i="15"/>
  <c r="CY41" i="15"/>
  <c r="CZ41" i="15"/>
  <c r="DA41" i="15"/>
  <c r="DB41" i="15"/>
  <c r="DC41" i="15"/>
  <c r="DD41" i="15"/>
  <c r="DE41" i="15"/>
  <c r="DF41" i="15"/>
  <c r="DG41" i="15"/>
  <c r="DH41" i="15"/>
  <c r="DI41" i="15"/>
  <c r="DJ41" i="15"/>
  <c r="DK41" i="15"/>
  <c r="DL41" i="15"/>
  <c r="DM41" i="15"/>
  <c r="DN41" i="15"/>
  <c r="DO41" i="15"/>
  <c r="DP41" i="15"/>
  <c r="DQ41" i="15"/>
  <c r="DR41" i="15"/>
  <c r="DS41" i="15"/>
  <c r="DT41" i="15"/>
  <c r="DU41" i="15"/>
  <c r="DV41" i="15"/>
  <c r="AB42" i="15"/>
  <c r="AC42" i="15"/>
  <c r="AD42" i="15"/>
  <c r="AE42" i="15"/>
  <c r="AF42" i="15"/>
  <c r="AG42" i="15"/>
  <c r="AH42" i="15"/>
  <c r="AI42" i="15"/>
  <c r="AJ42" i="15"/>
  <c r="AK42" i="15"/>
  <c r="AL42" i="15"/>
  <c r="AM42" i="15"/>
  <c r="AN42" i="15"/>
  <c r="AO42" i="15"/>
  <c r="AP42" i="15"/>
  <c r="AQ42" i="15"/>
  <c r="AR42" i="15"/>
  <c r="AS42" i="15"/>
  <c r="AT42" i="15"/>
  <c r="AU42" i="15"/>
  <c r="AV42" i="15"/>
  <c r="AW42" i="15"/>
  <c r="AX42" i="15"/>
  <c r="AY42" i="15"/>
  <c r="AZ42" i="15"/>
  <c r="BA42" i="15"/>
  <c r="BB42" i="15"/>
  <c r="BC42" i="15"/>
  <c r="BD42" i="15"/>
  <c r="BE42" i="15"/>
  <c r="BF42" i="15"/>
  <c r="BG42" i="15"/>
  <c r="BH42" i="15"/>
  <c r="BI42" i="15"/>
  <c r="BJ42" i="15"/>
  <c r="BK42" i="15"/>
  <c r="BL42" i="15"/>
  <c r="BM42" i="15"/>
  <c r="BN42" i="15"/>
  <c r="BO42" i="15"/>
  <c r="BP42" i="15"/>
  <c r="BQ42" i="15"/>
  <c r="BR42" i="15"/>
  <c r="BS42" i="15"/>
  <c r="BT42" i="15"/>
  <c r="BU42" i="15"/>
  <c r="BV42" i="15"/>
  <c r="BW42" i="15"/>
  <c r="BX42" i="15"/>
  <c r="BY42" i="15"/>
  <c r="BZ42" i="15"/>
  <c r="CA42" i="15"/>
  <c r="CB42" i="15"/>
  <c r="CC42" i="15"/>
  <c r="CD42" i="15"/>
  <c r="CE42" i="15"/>
  <c r="CF42" i="15"/>
  <c r="CG42" i="15"/>
  <c r="CH42" i="15"/>
  <c r="CI42" i="15"/>
  <c r="CJ42" i="15"/>
  <c r="CK42" i="15"/>
  <c r="CL42" i="15"/>
  <c r="CM42" i="15"/>
  <c r="CN42" i="15"/>
  <c r="CO42" i="15"/>
  <c r="CP42" i="15"/>
  <c r="CQ42" i="15"/>
  <c r="CR42" i="15"/>
  <c r="CS42" i="15"/>
  <c r="CT42" i="15"/>
  <c r="CU42" i="15"/>
  <c r="CV42" i="15"/>
  <c r="CW42" i="15"/>
  <c r="CX42" i="15"/>
  <c r="CY42" i="15"/>
  <c r="CZ42" i="15"/>
  <c r="DA42" i="15"/>
  <c r="DB42" i="15"/>
  <c r="DC42" i="15"/>
  <c r="DD42" i="15"/>
  <c r="DE42" i="15"/>
  <c r="DF42" i="15"/>
  <c r="DG42" i="15"/>
  <c r="DH42" i="15"/>
  <c r="DI42" i="15"/>
  <c r="DJ42" i="15"/>
  <c r="DK42" i="15"/>
  <c r="DL42" i="15"/>
  <c r="DM42" i="15"/>
  <c r="DN42" i="15"/>
  <c r="DO42" i="15"/>
  <c r="DP42" i="15"/>
  <c r="DQ42" i="15"/>
  <c r="DR42" i="15"/>
  <c r="DS42" i="15"/>
  <c r="DT42" i="15"/>
  <c r="DU42" i="15"/>
  <c r="DV42" i="15"/>
  <c r="AB43" i="15"/>
  <c r="AC43" i="15"/>
  <c r="AD43" i="15"/>
  <c r="AE43" i="15"/>
  <c r="AF43" i="15"/>
  <c r="AG43" i="15"/>
  <c r="AH43" i="15"/>
  <c r="AI43" i="15"/>
  <c r="AJ43" i="15"/>
  <c r="AK43" i="15"/>
  <c r="AL43" i="15"/>
  <c r="AM43" i="15"/>
  <c r="AN43" i="15"/>
  <c r="AO43" i="15"/>
  <c r="AP43" i="15"/>
  <c r="AQ43" i="15"/>
  <c r="AR43" i="15"/>
  <c r="AS43" i="15"/>
  <c r="AT43" i="15"/>
  <c r="AU43" i="15"/>
  <c r="AV43" i="15"/>
  <c r="AW43" i="15"/>
  <c r="AX43" i="15"/>
  <c r="AY43" i="15"/>
  <c r="AZ43" i="15"/>
  <c r="BA43" i="15"/>
  <c r="BB43" i="15"/>
  <c r="BC43" i="15"/>
  <c r="BD43" i="15"/>
  <c r="BE43" i="15"/>
  <c r="BF43" i="15"/>
  <c r="BG43" i="15"/>
  <c r="BH43" i="15"/>
  <c r="BI43" i="15"/>
  <c r="BJ43" i="15"/>
  <c r="BK43" i="15"/>
  <c r="BL43" i="15"/>
  <c r="BM43" i="15"/>
  <c r="BN43" i="15"/>
  <c r="BO43" i="15"/>
  <c r="BP43" i="15"/>
  <c r="BQ43" i="15"/>
  <c r="BR43" i="15"/>
  <c r="BS43" i="15"/>
  <c r="BT43" i="15"/>
  <c r="BU43" i="15"/>
  <c r="BV43" i="15"/>
  <c r="BW43" i="15"/>
  <c r="BX43" i="15"/>
  <c r="BY43" i="15"/>
  <c r="BZ43" i="15"/>
  <c r="CA43" i="15"/>
  <c r="CB43" i="15"/>
  <c r="CC43" i="15"/>
  <c r="CD43" i="15"/>
  <c r="CE43" i="15"/>
  <c r="CF43" i="15"/>
  <c r="CG43" i="15"/>
  <c r="CH43" i="15"/>
  <c r="CI43" i="15"/>
  <c r="CJ43" i="15"/>
  <c r="CK43" i="15"/>
  <c r="CL43" i="15"/>
  <c r="CM43" i="15"/>
  <c r="CN43" i="15"/>
  <c r="CO43" i="15"/>
  <c r="CP43" i="15"/>
  <c r="CQ43" i="15"/>
  <c r="CR43" i="15"/>
  <c r="CS43" i="15"/>
  <c r="CT43" i="15"/>
  <c r="CU43" i="15"/>
  <c r="CV43" i="15"/>
  <c r="CW43" i="15"/>
  <c r="CX43" i="15"/>
  <c r="CY43" i="15"/>
  <c r="CZ43" i="15"/>
  <c r="DA43" i="15"/>
  <c r="DB43" i="15"/>
  <c r="DC43" i="15"/>
  <c r="DD43" i="15"/>
  <c r="DE43" i="15"/>
  <c r="DF43" i="15"/>
  <c r="DG43" i="15"/>
  <c r="DH43" i="15"/>
  <c r="DI43" i="15"/>
  <c r="DJ43" i="15"/>
  <c r="DK43" i="15"/>
  <c r="DL43" i="15"/>
  <c r="DM43" i="15"/>
  <c r="DN43" i="15"/>
  <c r="DO43" i="15"/>
  <c r="DP43" i="15"/>
  <c r="DQ43" i="15"/>
  <c r="DR43" i="15"/>
  <c r="DS43" i="15"/>
  <c r="DT43" i="15"/>
  <c r="DU43" i="15"/>
  <c r="DV43" i="15"/>
  <c r="AB44" i="15"/>
  <c r="AC44" i="15"/>
  <c r="AD44" i="15"/>
  <c r="AE44" i="15"/>
  <c r="AF44" i="15"/>
  <c r="AG44" i="15"/>
  <c r="AH44" i="15"/>
  <c r="AI44" i="15"/>
  <c r="AJ44" i="15"/>
  <c r="AK44" i="15"/>
  <c r="AL44" i="15"/>
  <c r="AM44" i="15"/>
  <c r="AN44" i="15"/>
  <c r="AO44" i="15"/>
  <c r="AP44" i="15"/>
  <c r="AQ44" i="15"/>
  <c r="AR44" i="15"/>
  <c r="AS44" i="15"/>
  <c r="AT44" i="15"/>
  <c r="AU44" i="15"/>
  <c r="AV44" i="15"/>
  <c r="AW44" i="15"/>
  <c r="AX44" i="15"/>
  <c r="AY44" i="15"/>
  <c r="AZ44" i="15"/>
  <c r="BA44" i="15"/>
  <c r="BB44" i="15"/>
  <c r="BC44" i="15"/>
  <c r="BD44" i="15"/>
  <c r="BE44" i="15"/>
  <c r="BF44" i="15"/>
  <c r="BG44" i="15"/>
  <c r="BH44" i="15"/>
  <c r="BI44" i="15"/>
  <c r="BJ44" i="15"/>
  <c r="BK44" i="15"/>
  <c r="BL44" i="15"/>
  <c r="BM44" i="15"/>
  <c r="BN44" i="15"/>
  <c r="BO44" i="15"/>
  <c r="BP44" i="15"/>
  <c r="BQ44" i="15"/>
  <c r="BR44" i="15"/>
  <c r="BS44" i="15"/>
  <c r="BT44" i="15"/>
  <c r="BU44" i="15"/>
  <c r="BV44" i="15"/>
  <c r="BW44" i="15"/>
  <c r="BX44" i="15"/>
  <c r="BY44" i="15"/>
  <c r="BZ44" i="15"/>
  <c r="CA44" i="15"/>
  <c r="CB44" i="15"/>
  <c r="CC44" i="15"/>
  <c r="CD44" i="15"/>
  <c r="CE44" i="15"/>
  <c r="CF44" i="15"/>
  <c r="CG44" i="15"/>
  <c r="CH44" i="15"/>
  <c r="CI44" i="15"/>
  <c r="CJ44" i="15"/>
  <c r="CK44" i="15"/>
  <c r="CL44" i="15"/>
  <c r="CM44" i="15"/>
  <c r="CN44" i="15"/>
  <c r="CO44" i="15"/>
  <c r="CP44" i="15"/>
  <c r="CQ44" i="15"/>
  <c r="CR44" i="15"/>
  <c r="CS44" i="15"/>
  <c r="CT44" i="15"/>
  <c r="CU44" i="15"/>
  <c r="CV44" i="15"/>
  <c r="CW44" i="15"/>
  <c r="CX44" i="15"/>
  <c r="CY44" i="15"/>
  <c r="CZ44" i="15"/>
  <c r="DA44" i="15"/>
  <c r="DB44" i="15"/>
  <c r="DC44" i="15"/>
  <c r="DD44" i="15"/>
  <c r="DE44" i="15"/>
  <c r="DF44" i="15"/>
  <c r="DG44" i="15"/>
  <c r="DH44" i="15"/>
  <c r="DI44" i="15"/>
  <c r="DJ44" i="15"/>
  <c r="DK44" i="15"/>
  <c r="DL44" i="15"/>
  <c r="DM44" i="15"/>
  <c r="DN44" i="15"/>
  <c r="DO44" i="15"/>
  <c r="DP44" i="15"/>
  <c r="DQ44" i="15"/>
  <c r="DR44" i="15"/>
  <c r="DS44" i="15"/>
  <c r="DT44" i="15"/>
  <c r="DU44" i="15"/>
  <c r="DV44" i="15"/>
  <c r="AB45" i="15"/>
  <c r="AC45" i="15"/>
  <c r="AD45" i="15"/>
  <c r="AE45" i="15"/>
  <c r="AF45" i="15"/>
  <c r="AG45" i="15"/>
  <c r="AH45" i="15"/>
  <c r="AI45" i="15"/>
  <c r="AJ45" i="15"/>
  <c r="AK45" i="15"/>
  <c r="AL45" i="15"/>
  <c r="AM45" i="15"/>
  <c r="AN45" i="15"/>
  <c r="AO45" i="15"/>
  <c r="AP45" i="15"/>
  <c r="AQ45" i="15"/>
  <c r="AR45" i="15"/>
  <c r="AS45" i="15"/>
  <c r="AT45" i="15"/>
  <c r="AU45" i="15"/>
  <c r="AV45" i="15"/>
  <c r="AW45" i="15"/>
  <c r="AX45" i="15"/>
  <c r="AY45" i="15"/>
  <c r="AZ45" i="15"/>
  <c r="BA45" i="15"/>
  <c r="BB45" i="15"/>
  <c r="BC45" i="15"/>
  <c r="BD45" i="15"/>
  <c r="BE45" i="15"/>
  <c r="BF45" i="15"/>
  <c r="BG45" i="15"/>
  <c r="BH45" i="15"/>
  <c r="BI45" i="15"/>
  <c r="BJ45" i="15"/>
  <c r="BK45" i="15"/>
  <c r="BL45" i="15"/>
  <c r="BM45" i="15"/>
  <c r="BN45" i="15"/>
  <c r="BO45" i="15"/>
  <c r="BP45" i="15"/>
  <c r="BQ45" i="15"/>
  <c r="BR45" i="15"/>
  <c r="BS45" i="15"/>
  <c r="BT45" i="15"/>
  <c r="BU45" i="15"/>
  <c r="BV45" i="15"/>
  <c r="BW45" i="15"/>
  <c r="BX45" i="15"/>
  <c r="BY45" i="15"/>
  <c r="BZ45" i="15"/>
  <c r="CA45" i="15"/>
  <c r="CB45" i="15"/>
  <c r="CC45" i="15"/>
  <c r="CD45" i="15"/>
  <c r="CE45" i="15"/>
  <c r="CF45" i="15"/>
  <c r="CG45" i="15"/>
  <c r="CH45" i="15"/>
  <c r="CI45" i="15"/>
  <c r="CJ45" i="15"/>
  <c r="CK45" i="15"/>
  <c r="CL45" i="15"/>
  <c r="CM45" i="15"/>
  <c r="CN45" i="15"/>
  <c r="CO45" i="15"/>
  <c r="CP45" i="15"/>
  <c r="CQ45" i="15"/>
  <c r="CR45" i="15"/>
  <c r="CS45" i="15"/>
  <c r="CT45" i="15"/>
  <c r="CU45" i="15"/>
  <c r="CV45" i="15"/>
  <c r="CW45" i="15"/>
  <c r="CX45" i="15"/>
  <c r="CY45" i="15"/>
  <c r="CZ45" i="15"/>
  <c r="DA45" i="15"/>
  <c r="DB45" i="15"/>
  <c r="DC45" i="15"/>
  <c r="DD45" i="15"/>
  <c r="DE45" i="15"/>
  <c r="DF45" i="15"/>
  <c r="DG45" i="15"/>
  <c r="DH45" i="15"/>
  <c r="DI45" i="15"/>
  <c r="DJ45" i="15"/>
  <c r="DK45" i="15"/>
  <c r="DL45" i="15"/>
  <c r="DM45" i="15"/>
  <c r="DN45" i="15"/>
  <c r="DO45" i="15"/>
  <c r="DP45" i="15"/>
  <c r="DQ45" i="15"/>
  <c r="DR45" i="15"/>
  <c r="DS45" i="15"/>
  <c r="DT45" i="15"/>
  <c r="DU45" i="15"/>
  <c r="DV45" i="15"/>
  <c r="AB46" i="15"/>
  <c r="AC46" i="15"/>
  <c r="AD46" i="15"/>
  <c r="AE46" i="15"/>
  <c r="AF46" i="15"/>
  <c r="AG46" i="15"/>
  <c r="AH46" i="15"/>
  <c r="AI46" i="15"/>
  <c r="AJ46" i="15"/>
  <c r="AK46" i="15"/>
  <c r="AL46" i="15"/>
  <c r="AM46" i="15"/>
  <c r="AN46" i="15"/>
  <c r="AO46" i="15"/>
  <c r="AP46" i="15"/>
  <c r="AQ46" i="15"/>
  <c r="AR46" i="15"/>
  <c r="AS46" i="15"/>
  <c r="AT46" i="15"/>
  <c r="AU46" i="15"/>
  <c r="AV46" i="15"/>
  <c r="AW46" i="15"/>
  <c r="AX46" i="15"/>
  <c r="AY46" i="15"/>
  <c r="AZ46" i="15"/>
  <c r="BA46" i="15"/>
  <c r="BB46" i="15"/>
  <c r="BC46" i="15"/>
  <c r="BD46" i="15"/>
  <c r="BE46" i="15"/>
  <c r="BF46" i="15"/>
  <c r="BG46" i="15"/>
  <c r="BH46" i="15"/>
  <c r="BI46" i="15"/>
  <c r="BJ46" i="15"/>
  <c r="BK46" i="15"/>
  <c r="BL46" i="15"/>
  <c r="BM46" i="15"/>
  <c r="BN46" i="15"/>
  <c r="BO46" i="15"/>
  <c r="BP46" i="15"/>
  <c r="BQ46" i="15"/>
  <c r="BR46" i="15"/>
  <c r="BS46" i="15"/>
  <c r="BT46" i="15"/>
  <c r="BU46" i="15"/>
  <c r="BV46" i="15"/>
  <c r="BW46" i="15"/>
  <c r="BX46" i="15"/>
  <c r="BY46" i="15"/>
  <c r="BZ46" i="15"/>
  <c r="CA46" i="15"/>
  <c r="CB46" i="15"/>
  <c r="CC46" i="15"/>
  <c r="CD46" i="15"/>
  <c r="CE46" i="15"/>
  <c r="CF46" i="15"/>
  <c r="CG46" i="15"/>
  <c r="CH46" i="15"/>
  <c r="CI46" i="15"/>
  <c r="CJ46" i="15"/>
  <c r="CK46" i="15"/>
  <c r="CL46" i="15"/>
  <c r="CM46" i="15"/>
  <c r="CN46" i="15"/>
  <c r="CO46" i="15"/>
  <c r="CP46" i="15"/>
  <c r="CQ46" i="15"/>
  <c r="CR46" i="15"/>
  <c r="CS46" i="15"/>
  <c r="CT46" i="15"/>
  <c r="CU46" i="15"/>
  <c r="CV46" i="15"/>
  <c r="CW46" i="15"/>
  <c r="CX46" i="15"/>
  <c r="CY46" i="15"/>
  <c r="CZ46" i="15"/>
  <c r="DA46" i="15"/>
  <c r="DB46" i="15"/>
  <c r="DC46" i="15"/>
  <c r="DD46" i="15"/>
  <c r="DE46" i="15"/>
  <c r="DF46" i="15"/>
  <c r="DG46" i="15"/>
  <c r="DH46" i="15"/>
  <c r="DI46" i="15"/>
  <c r="DJ46" i="15"/>
  <c r="DK46" i="15"/>
  <c r="DL46" i="15"/>
  <c r="DM46" i="15"/>
  <c r="DN46" i="15"/>
  <c r="DO46" i="15"/>
  <c r="DP46" i="15"/>
  <c r="DQ46" i="15"/>
  <c r="DR46" i="15"/>
  <c r="DS46" i="15"/>
  <c r="DT46" i="15"/>
  <c r="DU46" i="15"/>
  <c r="DV46" i="15"/>
  <c r="AB47" i="15"/>
  <c r="AC47" i="15"/>
  <c r="AD47" i="15"/>
  <c r="AE47" i="15"/>
  <c r="AF47" i="15"/>
  <c r="AG47" i="15"/>
  <c r="AH47" i="15"/>
  <c r="AI47" i="15"/>
  <c r="AJ47" i="15"/>
  <c r="AK47" i="15"/>
  <c r="AL47" i="15"/>
  <c r="AM47" i="15"/>
  <c r="AN47" i="15"/>
  <c r="AO47" i="15"/>
  <c r="AP47" i="15"/>
  <c r="AQ47" i="15"/>
  <c r="AR47" i="15"/>
  <c r="AS47" i="15"/>
  <c r="AT47" i="15"/>
  <c r="AU47" i="15"/>
  <c r="AV47" i="15"/>
  <c r="AW47" i="15"/>
  <c r="AX47" i="15"/>
  <c r="AY47" i="15"/>
  <c r="AZ47" i="15"/>
  <c r="BA47" i="15"/>
  <c r="BB47" i="15"/>
  <c r="BC47" i="15"/>
  <c r="BD47" i="15"/>
  <c r="BE47" i="15"/>
  <c r="BF47" i="15"/>
  <c r="BG47" i="15"/>
  <c r="BH47" i="15"/>
  <c r="BI47" i="15"/>
  <c r="BJ47" i="15"/>
  <c r="BK47" i="15"/>
  <c r="BL47" i="15"/>
  <c r="BM47" i="15"/>
  <c r="BN47" i="15"/>
  <c r="BO47" i="15"/>
  <c r="BP47" i="15"/>
  <c r="BQ47" i="15"/>
  <c r="BR47" i="15"/>
  <c r="BS47" i="15"/>
  <c r="BT47" i="15"/>
  <c r="BU47" i="15"/>
  <c r="BV47" i="15"/>
  <c r="BW47" i="15"/>
  <c r="BX47" i="15"/>
  <c r="BY47" i="15"/>
  <c r="BZ47" i="15"/>
  <c r="CA47" i="15"/>
  <c r="CB47" i="15"/>
  <c r="CC47" i="15"/>
  <c r="CD47" i="15"/>
  <c r="CE47" i="15"/>
  <c r="CF47" i="15"/>
  <c r="CG47" i="15"/>
  <c r="CH47" i="15"/>
  <c r="CI47" i="15"/>
  <c r="CJ47" i="15"/>
  <c r="CK47" i="15"/>
  <c r="CL47" i="15"/>
  <c r="CM47" i="15"/>
  <c r="CN47" i="15"/>
  <c r="CO47" i="15"/>
  <c r="CP47" i="15"/>
  <c r="CQ47" i="15"/>
  <c r="CR47" i="15"/>
  <c r="CS47" i="15"/>
  <c r="CT47" i="15"/>
  <c r="CU47" i="15"/>
  <c r="CV47" i="15"/>
  <c r="CW47" i="15"/>
  <c r="CX47" i="15"/>
  <c r="CY47" i="15"/>
  <c r="CZ47" i="15"/>
  <c r="DA47" i="15"/>
  <c r="DB47" i="15"/>
  <c r="DC47" i="15"/>
  <c r="DD47" i="15"/>
  <c r="DE47" i="15"/>
  <c r="DF47" i="15"/>
  <c r="DG47" i="15"/>
  <c r="DH47" i="15"/>
  <c r="DI47" i="15"/>
  <c r="DJ47" i="15"/>
  <c r="DK47" i="15"/>
  <c r="DL47" i="15"/>
  <c r="DM47" i="15"/>
  <c r="DN47" i="15"/>
  <c r="DO47" i="15"/>
  <c r="DP47" i="15"/>
  <c r="DQ47" i="15"/>
  <c r="DR47" i="15"/>
  <c r="DS47" i="15"/>
  <c r="DT47" i="15"/>
  <c r="DU47" i="15"/>
  <c r="DV47" i="15"/>
  <c r="AB48" i="15"/>
  <c r="AC48" i="15"/>
  <c r="AD48" i="15"/>
  <c r="AE48" i="15"/>
  <c r="AF48" i="15"/>
  <c r="AG48" i="15"/>
  <c r="AH48" i="15"/>
  <c r="AI48" i="15"/>
  <c r="AJ48" i="15"/>
  <c r="AK48" i="15"/>
  <c r="AL48" i="15"/>
  <c r="AM48" i="15"/>
  <c r="AN48" i="15"/>
  <c r="AO48" i="15"/>
  <c r="AP48" i="15"/>
  <c r="AQ48" i="15"/>
  <c r="AR48" i="15"/>
  <c r="AS48" i="15"/>
  <c r="AT48" i="15"/>
  <c r="AU48" i="15"/>
  <c r="AV48" i="15"/>
  <c r="AW48" i="15"/>
  <c r="AX48" i="15"/>
  <c r="AY48" i="15"/>
  <c r="AZ48" i="15"/>
  <c r="BA48" i="15"/>
  <c r="BB48" i="15"/>
  <c r="BC48" i="15"/>
  <c r="BD48" i="15"/>
  <c r="BE48" i="15"/>
  <c r="BF48" i="15"/>
  <c r="BG48" i="15"/>
  <c r="BH48" i="15"/>
  <c r="BI48" i="15"/>
  <c r="BJ48" i="15"/>
  <c r="BK48" i="15"/>
  <c r="BL48" i="15"/>
  <c r="BM48" i="15"/>
  <c r="BN48" i="15"/>
  <c r="BO48" i="15"/>
  <c r="BP48" i="15"/>
  <c r="BQ48" i="15"/>
  <c r="BR48" i="15"/>
  <c r="BS48" i="15"/>
  <c r="BT48" i="15"/>
  <c r="BU48" i="15"/>
  <c r="BV48" i="15"/>
  <c r="BW48" i="15"/>
  <c r="BX48" i="15"/>
  <c r="BY48" i="15"/>
  <c r="BZ48" i="15"/>
  <c r="CA48" i="15"/>
  <c r="CB48" i="15"/>
  <c r="CC48" i="15"/>
  <c r="CD48" i="15"/>
  <c r="CE48" i="15"/>
  <c r="CF48" i="15"/>
  <c r="CG48" i="15"/>
  <c r="CH48" i="15"/>
  <c r="CI48" i="15"/>
  <c r="CJ48" i="15"/>
  <c r="CK48" i="15"/>
  <c r="CL48" i="15"/>
  <c r="CM48" i="15"/>
  <c r="CN48" i="15"/>
  <c r="CO48" i="15"/>
  <c r="CP48" i="15"/>
  <c r="CQ48" i="15"/>
  <c r="CR48" i="15"/>
  <c r="CS48" i="15"/>
  <c r="CT48" i="15"/>
  <c r="CU48" i="15"/>
  <c r="CV48" i="15"/>
  <c r="CW48" i="15"/>
  <c r="CX48" i="15"/>
  <c r="CY48" i="15"/>
  <c r="CZ48" i="15"/>
  <c r="DA48" i="15"/>
  <c r="DB48" i="15"/>
  <c r="DC48" i="15"/>
  <c r="DD48" i="15"/>
  <c r="DE48" i="15"/>
  <c r="DF48" i="15"/>
  <c r="DG48" i="15"/>
  <c r="DH48" i="15"/>
  <c r="DI48" i="15"/>
  <c r="DJ48" i="15"/>
  <c r="DK48" i="15"/>
  <c r="DL48" i="15"/>
  <c r="DM48" i="15"/>
  <c r="DN48" i="15"/>
  <c r="DO48" i="15"/>
  <c r="DP48" i="15"/>
  <c r="DQ48" i="15"/>
  <c r="DR48" i="15"/>
  <c r="DS48" i="15"/>
  <c r="DT48" i="15"/>
  <c r="DU48" i="15"/>
  <c r="DV48" i="15"/>
  <c r="AB49" i="15"/>
  <c r="AC49" i="15"/>
  <c r="AD49" i="15"/>
  <c r="AE49" i="15"/>
  <c r="AF49" i="15"/>
  <c r="AG49" i="15"/>
  <c r="AH49" i="15"/>
  <c r="AI49" i="15"/>
  <c r="AJ49" i="15"/>
  <c r="AK49" i="15"/>
  <c r="AL49" i="15"/>
  <c r="AM49" i="15"/>
  <c r="AN49" i="15"/>
  <c r="AO49" i="15"/>
  <c r="AP49" i="15"/>
  <c r="AQ49" i="15"/>
  <c r="AR49" i="15"/>
  <c r="AS49" i="15"/>
  <c r="AT49" i="15"/>
  <c r="AU49" i="15"/>
  <c r="AV49" i="15"/>
  <c r="AW49" i="15"/>
  <c r="AX49" i="15"/>
  <c r="AY49" i="15"/>
  <c r="AZ49" i="15"/>
  <c r="BA49" i="15"/>
  <c r="BB49" i="15"/>
  <c r="BC49" i="15"/>
  <c r="BD49" i="15"/>
  <c r="BE49" i="15"/>
  <c r="BF49" i="15"/>
  <c r="BG49" i="15"/>
  <c r="BH49" i="15"/>
  <c r="BI49" i="15"/>
  <c r="BJ49" i="15"/>
  <c r="BK49" i="15"/>
  <c r="BL49" i="15"/>
  <c r="BM49" i="15"/>
  <c r="BN49" i="15"/>
  <c r="BO49" i="15"/>
  <c r="BP49" i="15"/>
  <c r="BQ49" i="15"/>
  <c r="BR49" i="15"/>
  <c r="BS49" i="15"/>
  <c r="BT49" i="15"/>
  <c r="BU49" i="15"/>
  <c r="BV49" i="15"/>
  <c r="BW49" i="15"/>
  <c r="BX49" i="15"/>
  <c r="BY49" i="15"/>
  <c r="BZ49" i="15"/>
  <c r="CA49" i="15"/>
  <c r="CB49" i="15"/>
  <c r="CC49" i="15"/>
  <c r="CD49" i="15"/>
  <c r="CE49" i="15"/>
  <c r="CF49" i="15"/>
  <c r="CG49" i="15"/>
  <c r="CH49" i="15"/>
  <c r="CI49" i="15"/>
  <c r="CJ49" i="15"/>
  <c r="CK49" i="15"/>
  <c r="CL49" i="15"/>
  <c r="CM49" i="15"/>
  <c r="CN49" i="15"/>
  <c r="CO49" i="15"/>
  <c r="CP49" i="15"/>
  <c r="CQ49" i="15"/>
  <c r="CR49" i="15"/>
  <c r="CS49" i="15"/>
  <c r="CT49" i="15"/>
  <c r="CU49" i="15"/>
  <c r="CV49" i="15"/>
  <c r="CW49" i="15"/>
  <c r="CX49" i="15"/>
  <c r="CY49" i="15"/>
  <c r="CZ49" i="15"/>
  <c r="DA49" i="15"/>
  <c r="DB49" i="15"/>
  <c r="DC49" i="15"/>
  <c r="DD49" i="15"/>
  <c r="DE49" i="15"/>
  <c r="DF49" i="15"/>
  <c r="DG49" i="15"/>
  <c r="DH49" i="15"/>
  <c r="DI49" i="15"/>
  <c r="DJ49" i="15"/>
  <c r="DK49" i="15"/>
  <c r="DL49" i="15"/>
  <c r="DM49" i="15"/>
  <c r="DN49" i="15"/>
  <c r="DO49" i="15"/>
  <c r="DP49" i="15"/>
  <c r="DQ49" i="15"/>
  <c r="DR49" i="15"/>
  <c r="DS49" i="15"/>
  <c r="DT49" i="15"/>
  <c r="DU49" i="15"/>
  <c r="DV49" i="15"/>
  <c r="AB50" i="15"/>
  <c r="AC50" i="15"/>
  <c r="AD50" i="15"/>
  <c r="AE50" i="15"/>
  <c r="AF50" i="15"/>
  <c r="AG50" i="15"/>
  <c r="AH50" i="15"/>
  <c r="AI50"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BO50" i="15"/>
  <c r="BP50" i="15"/>
  <c r="BQ50" i="15"/>
  <c r="BR50" i="15"/>
  <c r="BS50" i="15"/>
  <c r="BT50" i="15"/>
  <c r="BU50" i="15"/>
  <c r="BV50" i="15"/>
  <c r="BW50" i="15"/>
  <c r="BX50" i="15"/>
  <c r="BY50" i="15"/>
  <c r="BZ50" i="15"/>
  <c r="CA50" i="15"/>
  <c r="CB50" i="15"/>
  <c r="CC50" i="15"/>
  <c r="CD50" i="15"/>
  <c r="CE50" i="15"/>
  <c r="CF50" i="15"/>
  <c r="CG50" i="15"/>
  <c r="CH50" i="15"/>
  <c r="CI50" i="15"/>
  <c r="CJ50" i="15"/>
  <c r="CK50" i="15"/>
  <c r="CL50" i="15"/>
  <c r="CM50" i="15"/>
  <c r="CN50" i="15"/>
  <c r="CO50" i="15"/>
  <c r="CP50" i="15"/>
  <c r="CQ50" i="15"/>
  <c r="CR50" i="15"/>
  <c r="CS50" i="15"/>
  <c r="CT50" i="15"/>
  <c r="CU50" i="15"/>
  <c r="CV50" i="15"/>
  <c r="CW50" i="15"/>
  <c r="CX50" i="15"/>
  <c r="CY50" i="15"/>
  <c r="CZ50" i="15"/>
  <c r="DA50" i="15"/>
  <c r="DB50" i="15"/>
  <c r="DC50" i="15"/>
  <c r="DD50" i="15"/>
  <c r="DE50" i="15"/>
  <c r="DF50" i="15"/>
  <c r="DG50" i="15"/>
  <c r="DH50" i="15"/>
  <c r="DI50" i="15"/>
  <c r="DJ50" i="15"/>
  <c r="DK50" i="15"/>
  <c r="DL50" i="15"/>
  <c r="DM50" i="15"/>
  <c r="DN50" i="15"/>
  <c r="DO50" i="15"/>
  <c r="DP50" i="15"/>
  <c r="DQ50" i="15"/>
  <c r="DR50" i="15"/>
  <c r="DS50" i="15"/>
  <c r="DT50" i="15"/>
  <c r="DU50" i="15"/>
  <c r="DV50" i="15"/>
  <c r="AB51" i="15"/>
  <c r="AC51" i="15"/>
  <c r="AD51" i="15"/>
  <c r="AE51" i="15"/>
  <c r="AF51" i="15"/>
  <c r="AG51" i="15"/>
  <c r="AH51" i="15"/>
  <c r="AI51"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BO51" i="15"/>
  <c r="BP51" i="15"/>
  <c r="BQ51" i="15"/>
  <c r="BR51" i="15"/>
  <c r="BS51" i="15"/>
  <c r="BT51" i="15"/>
  <c r="BU51" i="15"/>
  <c r="BV51" i="15"/>
  <c r="BW51" i="15"/>
  <c r="BX51" i="15"/>
  <c r="BY51" i="15"/>
  <c r="BZ51" i="15"/>
  <c r="CA51" i="15"/>
  <c r="CB51" i="15"/>
  <c r="CC51" i="15"/>
  <c r="CD51" i="15"/>
  <c r="CE51" i="15"/>
  <c r="CF51" i="15"/>
  <c r="CG51" i="15"/>
  <c r="CH51" i="15"/>
  <c r="CI51" i="15"/>
  <c r="CJ51" i="15"/>
  <c r="CK51" i="15"/>
  <c r="CL51" i="15"/>
  <c r="CM51" i="15"/>
  <c r="CN51" i="15"/>
  <c r="CO51" i="15"/>
  <c r="CP51" i="15"/>
  <c r="CQ51" i="15"/>
  <c r="CR51" i="15"/>
  <c r="CS51" i="15"/>
  <c r="CT51" i="15"/>
  <c r="CU51" i="15"/>
  <c r="CV51" i="15"/>
  <c r="CW51" i="15"/>
  <c r="CX51" i="15"/>
  <c r="CY51" i="15"/>
  <c r="CZ51" i="15"/>
  <c r="DA51" i="15"/>
  <c r="DB51" i="15"/>
  <c r="DC51" i="15"/>
  <c r="DD51" i="15"/>
  <c r="DE51" i="15"/>
  <c r="DF51" i="15"/>
  <c r="DG51" i="15"/>
  <c r="DH51" i="15"/>
  <c r="DI51" i="15"/>
  <c r="DJ51" i="15"/>
  <c r="DK51" i="15"/>
  <c r="DL51" i="15"/>
  <c r="DM51" i="15"/>
  <c r="DN51" i="15"/>
  <c r="DO51" i="15"/>
  <c r="DP51" i="15"/>
  <c r="DQ51" i="15"/>
  <c r="DR51" i="15"/>
  <c r="DS51" i="15"/>
  <c r="DT51" i="15"/>
  <c r="DU51" i="15"/>
  <c r="DV51" i="15"/>
  <c r="AB52" i="15"/>
  <c r="AC52" i="15"/>
  <c r="AD52" i="15"/>
  <c r="AE52" i="15"/>
  <c r="AF52" i="15"/>
  <c r="AG52" i="15"/>
  <c r="AH52" i="15"/>
  <c r="AI52"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BO52" i="15"/>
  <c r="BP52" i="15"/>
  <c r="BQ52"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CT52" i="15"/>
  <c r="CU52" i="15"/>
  <c r="CV52" i="15"/>
  <c r="CW52" i="15"/>
  <c r="CX52" i="15"/>
  <c r="CY52" i="15"/>
  <c r="CZ52" i="15"/>
  <c r="DA52" i="15"/>
  <c r="DB52" i="15"/>
  <c r="DC52" i="15"/>
  <c r="DD52" i="15"/>
  <c r="DE52" i="15"/>
  <c r="DF52" i="15"/>
  <c r="DG52" i="15"/>
  <c r="DH52" i="15"/>
  <c r="DI52" i="15"/>
  <c r="DJ52" i="15"/>
  <c r="DK52" i="15"/>
  <c r="DL52" i="15"/>
  <c r="DM52" i="15"/>
  <c r="DN52" i="15"/>
  <c r="DO52" i="15"/>
  <c r="DP52" i="15"/>
  <c r="DQ52" i="15"/>
  <c r="DR52" i="15"/>
  <c r="DS52" i="15"/>
  <c r="DT52" i="15"/>
  <c r="DU52" i="15"/>
  <c r="DV52" i="15"/>
  <c r="AB53" i="15"/>
  <c r="AC53" i="15"/>
  <c r="AD53" i="15"/>
  <c r="AE53" i="15"/>
  <c r="AF53" i="15"/>
  <c r="AG53" i="15"/>
  <c r="AH53" i="15"/>
  <c r="AI53"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BO53" i="15"/>
  <c r="BP53" i="15"/>
  <c r="BQ53" i="15"/>
  <c r="BR53" i="15"/>
  <c r="BS53" i="15"/>
  <c r="BT53" i="15"/>
  <c r="BU53" i="15"/>
  <c r="BV53" i="15"/>
  <c r="BW53" i="15"/>
  <c r="BX53" i="15"/>
  <c r="BY53" i="15"/>
  <c r="BZ53" i="15"/>
  <c r="CA53" i="15"/>
  <c r="CB53" i="15"/>
  <c r="CC53" i="15"/>
  <c r="CD53" i="15"/>
  <c r="CE53" i="15"/>
  <c r="CF53" i="15"/>
  <c r="CG53" i="15"/>
  <c r="CH53" i="15"/>
  <c r="CI53" i="15"/>
  <c r="CJ53" i="15"/>
  <c r="CK53" i="15"/>
  <c r="CL53" i="15"/>
  <c r="CM53" i="15"/>
  <c r="CN53" i="15"/>
  <c r="CO53" i="15"/>
  <c r="CP53" i="15"/>
  <c r="CQ53" i="15"/>
  <c r="CR53" i="15"/>
  <c r="CS53" i="15"/>
  <c r="CT53" i="15"/>
  <c r="CU53" i="15"/>
  <c r="CV53" i="15"/>
  <c r="CW53" i="15"/>
  <c r="CX53" i="15"/>
  <c r="CY53" i="15"/>
  <c r="CZ53" i="15"/>
  <c r="DA53" i="15"/>
  <c r="DB53" i="15"/>
  <c r="DC53" i="15"/>
  <c r="DD53" i="15"/>
  <c r="DE53" i="15"/>
  <c r="DF53" i="15"/>
  <c r="DG53" i="15"/>
  <c r="DH53" i="15"/>
  <c r="DI53" i="15"/>
  <c r="DJ53" i="15"/>
  <c r="DK53" i="15"/>
  <c r="DL53" i="15"/>
  <c r="DM53" i="15"/>
  <c r="DN53" i="15"/>
  <c r="DO53" i="15"/>
  <c r="DP53" i="15"/>
  <c r="DQ53" i="15"/>
  <c r="DR53" i="15"/>
  <c r="DS53" i="15"/>
  <c r="DT53" i="15"/>
  <c r="DU53" i="15"/>
  <c r="DV53" i="15"/>
  <c r="AB54" i="15"/>
  <c r="AC54" i="15"/>
  <c r="AD54" i="15"/>
  <c r="AE54" i="15"/>
  <c r="AF54" i="15"/>
  <c r="AG54" i="15"/>
  <c r="AH54" i="15"/>
  <c r="AI54" i="15"/>
  <c r="AJ54" i="15"/>
  <c r="AK54" i="15"/>
  <c r="AL54" i="15"/>
  <c r="AM54" i="15"/>
  <c r="AN54" i="15"/>
  <c r="AO54" i="15"/>
  <c r="AP54" i="15"/>
  <c r="AQ54" i="15"/>
  <c r="AR54" i="15"/>
  <c r="AS54" i="15"/>
  <c r="AT54" i="15"/>
  <c r="AU54" i="15"/>
  <c r="AV54" i="15"/>
  <c r="AW54" i="15"/>
  <c r="AX54" i="15"/>
  <c r="AY54" i="15"/>
  <c r="AZ54" i="15"/>
  <c r="BA54" i="15"/>
  <c r="BB54" i="15"/>
  <c r="BC54" i="15"/>
  <c r="BD54" i="15"/>
  <c r="BE54" i="15"/>
  <c r="BF54" i="15"/>
  <c r="BG54" i="15"/>
  <c r="BH54" i="15"/>
  <c r="BI54" i="15"/>
  <c r="BJ54" i="15"/>
  <c r="BK54" i="15"/>
  <c r="BL54" i="15"/>
  <c r="BM54" i="15"/>
  <c r="BN54" i="15"/>
  <c r="BO54" i="15"/>
  <c r="BP54" i="15"/>
  <c r="BQ54" i="15"/>
  <c r="BR54" i="15"/>
  <c r="BS54" i="15"/>
  <c r="BT54" i="15"/>
  <c r="BU54" i="15"/>
  <c r="BV54" i="15"/>
  <c r="BW54" i="15"/>
  <c r="BX54" i="15"/>
  <c r="BY54" i="15"/>
  <c r="BZ54" i="15"/>
  <c r="CA54" i="15"/>
  <c r="CB54" i="15"/>
  <c r="CC54" i="15"/>
  <c r="CD54" i="15"/>
  <c r="CE54" i="15"/>
  <c r="CF54" i="15"/>
  <c r="CG54" i="15"/>
  <c r="CH54" i="15"/>
  <c r="CI54" i="15"/>
  <c r="CJ54" i="15"/>
  <c r="CK54" i="15"/>
  <c r="CL54" i="15"/>
  <c r="CM54" i="15"/>
  <c r="CN54" i="15"/>
  <c r="CO54" i="15"/>
  <c r="CP54" i="15"/>
  <c r="CQ54" i="15"/>
  <c r="CR54" i="15"/>
  <c r="CS54" i="15"/>
  <c r="CT54" i="15"/>
  <c r="CU54" i="15"/>
  <c r="CV54" i="15"/>
  <c r="CW54" i="15"/>
  <c r="CX54" i="15"/>
  <c r="CY54" i="15"/>
  <c r="CZ54" i="15"/>
  <c r="DA54" i="15"/>
  <c r="DB54" i="15"/>
  <c r="DC54" i="15"/>
  <c r="DD54" i="15"/>
  <c r="DE54" i="15"/>
  <c r="DF54" i="15"/>
  <c r="DG54" i="15"/>
  <c r="DH54" i="15"/>
  <c r="DI54" i="15"/>
  <c r="DJ54" i="15"/>
  <c r="DK54" i="15"/>
  <c r="DL54" i="15"/>
  <c r="DM54" i="15"/>
  <c r="DN54" i="15"/>
  <c r="DO54" i="15"/>
  <c r="DP54" i="15"/>
  <c r="DQ54" i="15"/>
  <c r="DR54" i="15"/>
  <c r="DS54" i="15"/>
  <c r="DT54" i="15"/>
  <c r="DU54" i="15"/>
  <c r="DV54" i="15"/>
  <c r="AB55" i="15"/>
  <c r="AC55" i="15"/>
  <c r="AD55" i="15"/>
  <c r="AE55" i="15"/>
  <c r="AF55" i="15"/>
  <c r="AG55" i="15"/>
  <c r="AH55" i="15"/>
  <c r="AI55" i="15"/>
  <c r="AJ55" i="15"/>
  <c r="AK55" i="15"/>
  <c r="AL55" i="15"/>
  <c r="AM55" i="15"/>
  <c r="AN55" i="15"/>
  <c r="AO55" i="15"/>
  <c r="AP55" i="15"/>
  <c r="AQ55" i="15"/>
  <c r="AR55" i="15"/>
  <c r="AS55" i="15"/>
  <c r="AT55" i="15"/>
  <c r="AU55" i="15"/>
  <c r="AV55" i="15"/>
  <c r="AW55" i="15"/>
  <c r="AX55" i="15"/>
  <c r="AY55" i="15"/>
  <c r="AZ55" i="15"/>
  <c r="BA55" i="15"/>
  <c r="BB55" i="15"/>
  <c r="BC55" i="15"/>
  <c r="BD55" i="15"/>
  <c r="BE55" i="15"/>
  <c r="BF55" i="15"/>
  <c r="BG55" i="15"/>
  <c r="BH55" i="15"/>
  <c r="BI55" i="15"/>
  <c r="BJ55" i="15"/>
  <c r="BK55" i="15"/>
  <c r="BL55" i="15"/>
  <c r="BM55" i="15"/>
  <c r="BN55" i="15"/>
  <c r="BO55" i="15"/>
  <c r="BP55" i="15"/>
  <c r="BQ55" i="15"/>
  <c r="BR55" i="15"/>
  <c r="BS55" i="15"/>
  <c r="BT55" i="15"/>
  <c r="BU55" i="15"/>
  <c r="BV55" i="15"/>
  <c r="BW55" i="15"/>
  <c r="BX55" i="15"/>
  <c r="BY55" i="15"/>
  <c r="BZ55" i="15"/>
  <c r="CA55" i="15"/>
  <c r="CB55" i="15"/>
  <c r="CC55" i="15"/>
  <c r="CD55" i="15"/>
  <c r="CE55" i="15"/>
  <c r="CF55" i="15"/>
  <c r="CG55" i="15"/>
  <c r="CH55" i="15"/>
  <c r="CI55" i="15"/>
  <c r="CJ55" i="15"/>
  <c r="CK55" i="15"/>
  <c r="CL55" i="15"/>
  <c r="CM55" i="15"/>
  <c r="CN55" i="15"/>
  <c r="CO55" i="15"/>
  <c r="CP55" i="15"/>
  <c r="CQ55" i="15"/>
  <c r="CR55" i="15"/>
  <c r="CS55" i="15"/>
  <c r="CT55" i="15"/>
  <c r="CU55" i="15"/>
  <c r="CV55" i="15"/>
  <c r="CW55" i="15"/>
  <c r="CX55" i="15"/>
  <c r="CY55" i="15"/>
  <c r="CZ55" i="15"/>
  <c r="DA55" i="15"/>
  <c r="DB55" i="15"/>
  <c r="DC55" i="15"/>
  <c r="DD55" i="15"/>
  <c r="DE55" i="15"/>
  <c r="DF55" i="15"/>
  <c r="DG55" i="15"/>
  <c r="DH55" i="15"/>
  <c r="DI55" i="15"/>
  <c r="DJ55" i="15"/>
  <c r="DK55" i="15"/>
  <c r="DL55" i="15"/>
  <c r="DM55" i="15"/>
  <c r="DN55" i="15"/>
  <c r="DO55" i="15"/>
  <c r="DP55" i="15"/>
  <c r="DQ55" i="15"/>
  <c r="DR55" i="15"/>
  <c r="DS55" i="15"/>
  <c r="DT55" i="15"/>
  <c r="DU55" i="15"/>
  <c r="DV55" i="15"/>
  <c r="AB56" i="15"/>
  <c r="AC56" i="15"/>
  <c r="AD56" i="15"/>
  <c r="AE56" i="15"/>
  <c r="AF56" i="15"/>
  <c r="AG56" i="15"/>
  <c r="AH56" i="15"/>
  <c r="AI56" i="15"/>
  <c r="AJ56" i="15"/>
  <c r="AK56" i="15"/>
  <c r="AL56" i="15"/>
  <c r="AM56" i="15"/>
  <c r="AN56" i="15"/>
  <c r="AO56" i="15"/>
  <c r="AP56" i="15"/>
  <c r="AQ56" i="15"/>
  <c r="AR56" i="15"/>
  <c r="AS56" i="15"/>
  <c r="AT56" i="15"/>
  <c r="AU56" i="15"/>
  <c r="AV56" i="15"/>
  <c r="AW56" i="15"/>
  <c r="AX56" i="15"/>
  <c r="AY56" i="15"/>
  <c r="AZ56" i="15"/>
  <c r="BA56" i="15"/>
  <c r="BB56" i="15"/>
  <c r="BC56" i="15"/>
  <c r="BD56" i="15"/>
  <c r="BE56" i="15"/>
  <c r="BF56" i="15"/>
  <c r="BG56" i="15"/>
  <c r="BH56" i="15"/>
  <c r="BI56" i="15"/>
  <c r="BJ56" i="15"/>
  <c r="BK56" i="15"/>
  <c r="BL56" i="15"/>
  <c r="BM56" i="15"/>
  <c r="BN56" i="15"/>
  <c r="BO56" i="15"/>
  <c r="BP56" i="15"/>
  <c r="BQ56" i="15"/>
  <c r="BR56" i="15"/>
  <c r="BS56" i="15"/>
  <c r="BT56" i="15"/>
  <c r="BU56" i="15"/>
  <c r="BV56" i="15"/>
  <c r="BW56" i="15"/>
  <c r="BX56" i="15"/>
  <c r="BY56" i="15"/>
  <c r="BZ56" i="15"/>
  <c r="CA56" i="15"/>
  <c r="CB56" i="15"/>
  <c r="CC56" i="15"/>
  <c r="CD56" i="15"/>
  <c r="CE56" i="15"/>
  <c r="CF56" i="15"/>
  <c r="CG56" i="15"/>
  <c r="CH56" i="15"/>
  <c r="CI56" i="15"/>
  <c r="CJ56" i="15"/>
  <c r="CK56" i="15"/>
  <c r="CL56" i="15"/>
  <c r="CM56" i="15"/>
  <c r="CN56" i="15"/>
  <c r="CO56" i="15"/>
  <c r="CP56" i="15"/>
  <c r="CQ56" i="15"/>
  <c r="CR56" i="15"/>
  <c r="CS56" i="15"/>
  <c r="CT56" i="15"/>
  <c r="CU56" i="15"/>
  <c r="CV56" i="15"/>
  <c r="CW56" i="15"/>
  <c r="CX56" i="15"/>
  <c r="CY56" i="15"/>
  <c r="CZ56" i="15"/>
  <c r="DA56" i="15"/>
  <c r="DB56" i="15"/>
  <c r="DC56" i="15"/>
  <c r="DD56" i="15"/>
  <c r="DE56" i="15"/>
  <c r="DF56" i="15"/>
  <c r="DG56" i="15"/>
  <c r="DH56" i="15"/>
  <c r="DI56" i="15"/>
  <c r="DJ56" i="15"/>
  <c r="DK56" i="15"/>
  <c r="DL56" i="15"/>
  <c r="DM56" i="15"/>
  <c r="DN56" i="15"/>
  <c r="DO56" i="15"/>
  <c r="DP56" i="15"/>
  <c r="DQ56" i="15"/>
  <c r="DR56" i="15"/>
  <c r="DS56" i="15"/>
  <c r="DT56" i="15"/>
  <c r="DU56" i="15"/>
  <c r="DV56" i="15"/>
  <c r="AB57" i="15"/>
  <c r="AC57" i="15"/>
  <c r="AD57" i="15"/>
  <c r="AE57" i="15"/>
  <c r="AF57" i="15"/>
  <c r="AG57" i="15"/>
  <c r="AH57" i="15"/>
  <c r="AI57"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BO57" i="15"/>
  <c r="BP57" i="15"/>
  <c r="BQ57" i="15"/>
  <c r="BR57" i="15"/>
  <c r="BS57" i="15"/>
  <c r="BT57" i="15"/>
  <c r="BU57" i="15"/>
  <c r="BV57" i="15"/>
  <c r="BW57" i="15"/>
  <c r="BX57" i="15"/>
  <c r="BY57" i="15"/>
  <c r="BZ57" i="15"/>
  <c r="CA57" i="15"/>
  <c r="CB57" i="15"/>
  <c r="CC57" i="15"/>
  <c r="CD57" i="15"/>
  <c r="CE57" i="15"/>
  <c r="CF57" i="15"/>
  <c r="CG57" i="15"/>
  <c r="CH57" i="15"/>
  <c r="CI57" i="15"/>
  <c r="CJ57" i="15"/>
  <c r="CK57" i="15"/>
  <c r="CL57" i="15"/>
  <c r="CM57" i="15"/>
  <c r="CN57" i="15"/>
  <c r="CO57" i="15"/>
  <c r="CP57" i="15"/>
  <c r="CQ57" i="15"/>
  <c r="CR57" i="15"/>
  <c r="CS57" i="15"/>
  <c r="CT57" i="15"/>
  <c r="CU57" i="15"/>
  <c r="CV57" i="15"/>
  <c r="CW57" i="15"/>
  <c r="CX57" i="15"/>
  <c r="CY57" i="15"/>
  <c r="CZ57" i="15"/>
  <c r="DA57" i="15"/>
  <c r="DB57" i="15"/>
  <c r="DC57" i="15"/>
  <c r="DD57" i="15"/>
  <c r="DE57" i="15"/>
  <c r="DF57" i="15"/>
  <c r="DG57" i="15"/>
  <c r="DH57" i="15"/>
  <c r="DI57" i="15"/>
  <c r="DJ57" i="15"/>
  <c r="DK57" i="15"/>
  <c r="DL57" i="15"/>
  <c r="DM57" i="15"/>
  <c r="DN57" i="15"/>
  <c r="DO57" i="15"/>
  <c r="DP57" i="15"/>
  <c r="DQ57" i="15"/>
  <c r="DR57" i="15"/>
  <c r="DS57" i="15"/>
  <c r="DT57" i="15"/>
  <c r="DU57" i="15"/>
  <c r="DV57" i="15"/>
  <c r="AB58" i="15"/>
  <c r="AC58" i="15"/>
  <c r="AD58" i="15"/>
  <c r="AE58" i="15"/>
  <c r="AF58" i="15"/>
  <c r="AG58" i="15"/>
  <c r="AH58" i="15"/>
  <c r="AI58" i="15"/>
  <c r="AJ58" i="15"/>
  <c r="AK58" i="15"/>
  <c r="AL58" i="15"/>
  <c r="AM58" i="15"/>
  <c r="AN58" i="15"/>
  <c r="AO58" i="15"/>
  <c r="AP58" i="15"/>
  <c r="AQ58" i="15"/>
  <c r="AR58" i="15"/>
  <c r="AS58" i="15"/>
  <c r="AT58" i="15"/>
  <c r="AU58" i="15"/>
  <c r="AV58" i="15"/>
  <c r="AW58" i="15"/>
  <c r="AX58" i="15"/>
  <c r="AY58" i="15"/>
  <c r="AZ58" i="15"/>
  <c r="BA58" i="15"/>
  <c r="BB58" i="15"/>
  <c r="BC58" i="15"/>
  <c r="BD58" i="15"/>
  <c r="BE58" i="15"/>
  <c r="BF58" i="15"/>
  <c r="BG58" i="15"/>
  <c r="BH58" i="15"/>
  <c r="BI58" i="15"/>
  <c r="BJ58" i="15"/>
  <c r="BK58" i="15"/>
  <c r="BL58" i="15"/>
  <c r="BM58" i="15"/>
  <c r="BN58" i="15"/>
  <c r="BO58" i="15"/>
  <c r="BP58" i="15"/>
  <c r="BQ58" i="15"/>
  <c r="BR58" i="15"/>
  <c r="BS58" i="15"/>
  <c r="BT58" i="15"/>
  <c r="BU58" i="15"/>
  <c r="BV58" i="15"/>
  <c r="BW58" i="15"/>
  <c r="BX58" i="15"/>
  <c r="BY58" i="15"/>
  <c r="BZ58" i="15"/>
  <c r="CA58" i="15"/>
  <c r="CB58" i="15"/>
  <c r="CC58" i="15"/>
  <c r="CD58" i="15"/>
  <c r="CE58" i="15"/>
  <c r="CF58" i="15"/>
  <c r="CG58" i="15"/>
  <c r="CH58" i="15"/>
  <c r="CI58" i="15"/>
  <c r="CJ58" i="15"/>
  <c r="CK58" i="15"/>
  <c r="CL58" i="15"/>
  <c r="CM58" i="15"/>
  <c r="CN58" i="15"/>
  <c r="CO58" i="15"/>
  <c r="CP58" i="15"/>
  <c r="CQ58" i="15"/>
  <c r="CR58" i="15"/>
  <c r="CS58" i="15"/>
  <c r="CT58" i="15"/>
  <c r="CU58" i="15"/>
  <c r="CV58" i="15"/>
  <c r="CW58" i="15"/>
  <c r="CX58" i="15"/>
  <c r="CY58" i="15"/>
  <c r="CZ58" i="15"/>
  <c r="DA58" i="15"/>
  <c r="DB58" i="15"/>
  <c r="DC58" i="15"/>
  <c r="DD58" i="15"/>
  <c r="DE58" i="15"/>
  <c r="DF58" i="15"/>
  <c r="DG58" i="15"/>
  <c r="DH58" i="15"/>
  <c r="DI58" i="15"/>
  <c r="DJ58" i="15"/>
  <c r="DK58" i="15"/>
  <c r="DL58" i="15"/>
  <c r="DM58" i="15"/>
  <c r="DN58" i="15"/>
  <c r="DO58" i="15"/>
  <c r="DP58" i="15"/>
  <c r="DQ58" i="15"/>
  <c r="DR58" i="15"/>
  <c r="DS58" i="15"/>
  <c r="DT58" i="15"/>
  <c r="DU58" i="15"/>
  <c r="DV58" i="15"/>
  <c r="AB59" i="15"/>
  <c r="AC59" i="15"/>
  <c r="AD59" i="15"/>
  <c r="AE59" i="15"/>
  <c r="AF59" i="15"/>
  <c r="AG59" i="15"/>
  <c r="AH59" i="15"/>
  <c r="AI59" i="15"/>
  <c r="AJ59" i="15"/>
  <c r="AK59" i="15"/>
  <c r="AL59" i="15"/>
  <c r="AM59" i="15"/>
  <c r="AN59" i="15"/>
  <c r="AO59" i="15"/>
  <c r="AP59" i="15"/>
  <c r="AQ59" i="15"/>
  <c r="AR59" i="15"/>
  <c r="AS59" i="15"/>
  <c r="AT59" i="15"/>
  <c r="AU59" i="15"/>
  <c r="AV59" i="15"/>
  <c r="AW59" i="15"/>
  <c r="AX59" i="15"/>
  <c r="AY59" i="15"/>
  <c r="AZ59" i="15"/>
  <c r="BA59" i="15"/>
  <c r="BB59" i="15"/>
  <c r="BC59" i="15"/>
  <c r="BD59" i="15"/>
  <c r="BE59" i="15"/>
  <c r="BF59" i="15"/>
  <c r="BG59" i="15"/>
  <c r="BH59" i="15"/>
  <c r="BI59" i="15"/>
  <c r="BJ59" i="15"/>
  <c r="BK59" i="15"/>
  <c r="BL59" i="15"/>
  <c r="BM59" i="15"/>
  <c r="BN59" i="15"/>
  <c r="BO59" i="15"/>
  <c r="BP59" i="15"/>
  <c r="BQ59" i="15"/>
  <c r="BR59" i="15"/>
  <c r="BS59" i="15"/>
  <c r="BT59" i="15"/>
  <c r="BU59" i="15"/>
  <c r="BV59" i="15"/>
  <c r="BW59" i="15"/>
  <c r="BX59" i="15"/>
  <c r="BY59" i="15"/>
  <c r="BZ59" i="15"/>
  <c r="CA59" i="15"/>
  <c r="CB59" i="15"/>
  <c r="CC59" i="15"/>
  <c r="CD59" i="15"/>
  <c r="CE59" i="15"/>
  <c r="CF59" i="15"/>
  <c r="CG59" i="15"/>
  <c r="CH59" i="15"/>
  <c r="CI59" i="15"/>
  <c r="CJ59" i="15"/>
  <c r="CK59" i="15"/>
  <c r="CL59" i="15"/>
  <c r="CM59" i="15"/>
  <c r="CN59" i="15"/>
  <c r="CO59" i="15"/>
  <c r="CP59" i="15"/>
  <c r="CQ59" i="15"/>
  <c r="CR59" i="15"/>
  <c r="CS59" i="15"/>
  <c r="CT59" i="15"/>
  <c r="CU59" i="15"/>
  <c r="CV59" i="15"/>
  <c r="CW59" i="15"/>
  <c r="CX59" i="15"/>
  <c r="CY59" i="15"/>
  <c r="CZ59" i="15"/>
  <c r="DA59" i="15"/>
  <c r="DB59" i="15"/>
  <c r="DC59" i="15"/>
  <c r="DD59" i="15"/>
  <c r="DE59" i="15"/>
  <c r="DF59" i="15"/>
  <c r="DG59" i="15"/>
  <c r="DH59" i="15"/>
  <c r="DI59" i="15"/>
  <c r="DJ59" i="15"/>
  <c r="DK59" i="15"/>
  <c r="DL59" i="15"/>
  <c r="DM59" i="15"/>
  <c r="DN59" i="15"/>
  <c r="DO59" i="15"/>
  <c r="DP59" i="15"/>
  <c r="DQ59" i="15"/>
  <c r="DR59" i="15"/>
  <c r="DS59" i="15"/>
  <c r="DT59" i="15"/>
  <c r="DU59" i="15"/>
  <c r="DV59" i="15"/>
  <c r="AB60" i="15"/>
  <c r="AC60" i="15"/>
  <c r="AD60" i="15"/>
  <c r="AE60" i="15"/>
  <c r="AF60" i="15"/>
  <c r="AG60" i="15"/>
  <c r="AH60" i="15"/>
  <c r="AI60" i="15"/>
  <c r="AJ60" i="15"/>
  <c r="AK60" i="15"/>
  <c r="AL60" i="15"/>
  <c r="AM60" i="15"/>
  <c r="AN60" i="15"/>
  <c r="AO60" i="15"/>
  <c r="AP60" i="15"/>
  <c r="AQ60" i="15"/>
  <c r="AR60" i="15"/>
  <c r="AS60" i="15"/>
  <c r="AT60" i="15"/>
  <c r="AU60" i="15"/>
  <c r="AV60" i="15"/>
  <c r="AW60" i="15"/>
  <c r="AX60" i="15"/>
  <c r="AY60" i="15"/>
  <c r="AZ60" i="15"/>
  <c r="BA60" i="15"/>
  <c r="BB60" i="15"/>
  <c r="BC60" i="15"/>
  <c r="BD60" i="15"/>
  <c r="BE60" i="15"/>
  <c r="BF60" i="15"/>
  <c r="BG60" i="15"/>
  <c r="BH60" i="15"/>
  <c r="BI60" i="15"/>
  <c r="BJ60" i="15"/>
  <c r="BK60" i="15"/>
  <c r="BL60" i="15"/>
  <c r="BM60" i="15"/>
  <c r="BN60" i="15"/>
  <c r="BO60" i="15"/>
  <c r="BP60" i="15"/>
  <c r="BQ60" i="15"/>
  <c r="BR60" i="15"/>
  <c r="BS60" i="15"/>
  <c r="BT60" i="15"/>
  <c r="BU60" i="15"/>
  <c r="BV60" i="15"/>
  <c r="BW60" i="15"/>
  <c r="BX60" i="15"/>
  <c r="BY60" i="15"/>
  <c r="BZ60" i="15"/>
  <c r="CA60" i="15"/>
  <c r="CB60" i="15"/>
  <c r="CC60" i="15"/>
  <c r="CD60" i="15"/>
  <c r="CE60" i="15"/>
  <c r="CF60" i="15"/>
  <c r="CG60" i="15"/>
  <c r="CH60" i="15"/>
  <c r="CI60" i="15"/>
  <c r="CJ60" i="15"/>
  <c r="CK60" i="15"/>
  <c r="CL60" i="15"/>
  <c r="CM60" i="15"/>
  <c r="CN60" i="15"/>
  <c r="CO60" i="15"/>
  <c r="CP60" i="15"/>
  <c r="CQ60" i="15"/>
  <c r="CR60" i="15"/>
  <c r="CS60" i="15"/>
  <c r="CT60" i="15"/>
  <c r="CU60" i="15"/>
  <c r="CV60" i="15"/>
  <c r="CW60" i="15"/>
  <c r="CX60" i="15"/>
  <c r="CY60" i="15"/>
  <c r="CZ60" i="15"/>
  <c r="DA60" i="15"/>
  <c r="DB60" i="15"/>
  <c r="DC60" i="15"/>
  <c r="DD60" i="15"/>
  <c r="DE60" i="15"/>
  <c r="DF60" i="15"/>
  <c r="DG60" i="15"/>
  <c r="DH60" i="15"/>
  <c r="DI60" i="15"/>
  <c r="DJ60" i="15"/>
  <c r="DK60" i="15"/>
  <c r="DL60" i="15"/>
  <c r="DM60" i="15"/>
  <c r="DN60" i="15"/>
  <c r="DO60" i="15"/>
  <c r="DP60" i="15"/>
  <c r="DQ60" i="15"/>
  <c r="DR60" i="15"/>
  <c r="DS60" i="15"/>
  <c r="DT60" i="15"/>
  <c r="DU60" i="15"/>
  <c r="DV60" i="15"/>
  <c r="AB61" i="15"/>
  <c r="AC61" i="15"/>
  <c r="AD61" i="15"/>
  <c r="AE61" i="15"/>
  <c r="AF61" i="15"/>
  <c r="AG61" i="15"/>
  <c r="AH61" i="15"/>
  <c r="AI61" i="15"/>
  <c r="AJ61" i="15"/>
  <c r="AK61" i="15"/>
  <c r="AL61" i="15"/>
  <c r="AM61" i="15"/>
  <c r="AN61" i="15"/>
  <c r="AO61" i="15"/>
  <c r="AP61" i="15"/>
  <c r="AQ61" i="15"/>
  <c r="AR61" i="15"/>
  <c r="AS61" i="15"/>
  <c r="AT61" i="15"/>
  <c r="AU61" i="15"/>
  <c r="AV61" i="15"/>
  <c r="AW61" i="15"/>
  <c r="AX61" i="15"/>
  <c r="AY61" i="15"/>
  <c r="AZ61" i="15"/>
  <c r="BA61" i="15"/>
  <c r="BB61" i="15"/>
  <c r="BC61" i="15"/>
  <c r="BD61" i="15"/>
  <c r="BE61" i="15"/>
  <c r="BF61" i="15"/>
  <c r="BG61" i="15"/>
  <c r="BH61" i="15"/>
  <c r="BI61" i="15"/>
  <c r="BJ61" i="15"/>
  <c r="BK61" i="15"/>
  <c r="BL61" i="15"/>
  <c r="BM61" i="15"/>
  <c r="BN61" i="15"/>
  <c r="BO61" i="15"/>
  <c r="BP61" i="15"/>
  <c r="BQ61" i="15"/>
  <c r="BR61" i="15"/>
  <c r="BS61" i="15"/>
  <c r="BT61" i="15"/>
  <c r="BU61" i="15"/>
  <c r="BV61" i="15"/>
  <c r="BW61" i="15"/>
  <c r="BX61" i="15"/>
  <c r="BY61" i="15"/>
  <c r="BZ61" i="15"/>
  <c r="CA61" i="15"/>
  <c r="CB61" i="15"/>
  <c r="CC61" i="15"/>
  <c r="CD61" i="15"/>
  <c r="CE61" i="15"/>
  <c r="CF61" i="15"/>
  <c r="CG61" i="15"/>
  <c r="CH61" i="15"/>
  <c r="CI61" i="15"/>
  <c r="CJ61" i="15"/>
  <c r="CK61" i="15"/>
  <c r="CL61" i="15"/>
  <c r="CM61" i="15"/>
  <c r="CN61" i="15"/>
  <c r="CO61" i="15"/>
  <c r="CP61" i="15"/>
  <c r="CQ61" i="15"/>
  <c r="CR61" i="15"/>
  <c r="CS61" i="15"/>
  <c r="CT61" i="15"/>
  <c r="CU61" i="15"/>
  <c r="CV61" i="15"/>
  <c r="CW61" i="15"/>
  <c r="CX61" i="15"/>
  <c r="CY61" i="15"/>
  <c r="CZ61" i="15"/>
  <c r="DA61" i="15"/>
  <c r="DB61" i="15"/>
  <c r="DC61" i="15"/>
  <c r="DD61" i="15"/>
  <c r="DE61" i="15"/>
  <c r="DF61" i="15"/>
  <c r="DG61" i="15"/>
  <c r="DH61" i="15"/>
  <c r="DI61" i="15"/>
  <c r="DJ61" i="15"/>
  <c r="DK61" i="15"/>
  <c r="DL61" i="15"/>
  <c r="DM61" i="15"/>
  <c r="DN61" i="15"/>
  <c r="DO61" i="15"/>
  <c r="DP61" i="15"/>
  <c r="DQ61" i="15"/>
  <c r="DR61" i="15"/>
  <c r="DS61" i="15"/>
  <c r="DT61" i="15"/>
  <c r="DU61" i="15"/>
  <c r="DV61" i="15"/>
  <c r="AB62" i="15"/>
  <c r="AC62" i="15"/>
  <c r="AD62" i="15"/>
  <c r="AE62" i="15"/>
  <c r="AF62" i="15"/>
  <c r="AG62" i="15"/>
  <c r="AH62" i="15"/>
  <c r="AI62" i="15"/>
  <c r="AJ62" i="15"/>
  <c r="AK62" i="15"/>
  <c r="AL62" i="15"/>
  <c r="AM62" i="15"/>
  <c r="AN62" i="15"/>
  <c r="AO62" i="15"/>
  <c r="AP62" i="15"/>
  <c r="AQ62" i="15"/>
  <c r="AR62" i="15"/>
  <c r="AS62" i="15"/>
  <c r="AT62" i="15"/>
  <c r="AU62" i="15"/>
  <c r="AV62" i="15"/>
  <c r="AW62" i="15"/>
  <c r="AX62" i="15"/>
  <c r="AY62" i="15"/>
  <c r="AZ62" i="15"/>
  <c r="BA62" i="15"/>
  <c r="BB62" i="15"/>
  <c r="BC62" i="15"/>
  <c r="BD62" i="15"/>
  <c r="BE62" i="15"/>
  <c r="BF62" i="15"/>
  <c r="BG62" i="15"/>
  <c r="BH62" i="15"/>
  <c r="BI62" i="15"/>
  <c r="BJ62" i="15"/>
  <c r="BK62" i="15"/>
  <c r="BL62" i="15"/>
  <c r="BM62" i="15"/>
  <c r="BN62" i="15"/>
  <c r="BO62" i="15"/>
  <c r="BP62" i="15"/>
  <c r="BQ62" i="15"/>
  <c r="BR62" i="15"/>
  <c r="BS62" i="15"/>
  <c r="BT62" i="15"/>
  <c r="BU62" i="15"/>
  <c r="BV62" i="15"/>
  <c r="BW62" i="15"/>
  <c r="BX62" i="15"/>
  <c r="BY62" i="15"/>
  <c r="BZ62" i="15"/>
  <c r="CA62" i="15"/>
  <c r="CB62" i="15"/>
  <c r="CC62" i="15"/>
  <c r="CD62" i="15"/>
  <c r="CE62" i="15"/>
  <c r="CF62" i="15"/>
  <c r="CG62" i="15"/>
  <c r="CH62" i="15"/>
  <c r="CI62" i="15"/>
  <c r="CJ62" i="15"/>
  <c r="CK62" i="15"/>
  <c r="CL62" i="15"/>
  <c r="CM62" i="15"/>
  <c r="CN62" i="15"/>
  <c r="CO62" i="15"/>
  <c r="CP62" i="15"/>
  <c r="CQ62" i="15"/>
  <c r="CR62" i="15"/>
  <c r="CS62" i="15"/>
  <c r="CT62" i="15"/>
  <c r="CU62" i="15"/>
  <c r="CV62" i="15"/>
  <c r="CW62" i="15"/>
  <c r="CX62" i="15"/>
  <c r="CY62" i="15"/>
  <c r="CZ62" i="15"/>
  <c r="DA62" i="15"/>
  <c r="DB62" i="15"/>
  <c r="DC62" i="15"/>
  <c r="DD62" i="15"/>
  <c r="DE62" i="15"/>
  <c r="DF62" i="15"/>
  <c r="DG62" i="15"/>
  <c r="DH62" i="15"/>
  <c r="DI62" i="15"/>
  <c r="DJ62" i="15"/>
  <c r="DK62" i="15"/>
  <c r="DL62" i="15"/>
  <c r="DM62" i="15"/>
  <c r="DN62" i="15"/>
  <c r="DO62" i="15"/>
  <c r="DP62" i="15"/>
  <c r="DQ62" i="15"/>
  <c r="DR62" i="15"/>
  <c r="DS62" i="15"/>
  <c r="DT62" i="15"/>
  <c r="DU62" i="15"/>
  <c r="DV62" i="15"/>
  <c r="AB63" i="15"/>
  <c r="AC63" i="15"/>
  <c r="AD63" i="15"/>
  <c r="AE63" i="15"/>
  <c r="AF63" i="15"/>
  <c r="AG63" i="15"/>
  <c r="AH63" i="15"/>
  <c r="AI63"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BO63" i="15"/>
  <c r="BP63" i="15"/>
  <c r="BQ63" i="15"/>
  <c r="BR63" i="15"/>
  <c r="BS63" i="15"/>
  <c r="BT63" i="15"/>
  <c r="BU63" i="15"/>
  <c r="BV63" i="15"/>
  <c r="BW63" i="15"/>
  <c r="BX63" i="15"/>
  <c r="BY63" i="15"/>
  <c r="BZ63" i="15"/>
  <c r="CA63" i="15"/>
  <c r="CB63" i="15"/>
  <c r="CC63" i="15"/>
  <c r="CD63" i="15"/>
  <c r="CE63" i="15"/>
  <c r="CF63" i="15"/>
  <c r="CG63" i="15"/>
  <c r="CH63" i="15"/>
  <c r="CI63" i="15"/>
  <c r="CJ63" i="15"/>
  <c r="CK63" i="15"/>
  <c r="CL63" i="15"/>
  <c r="CM63" i="15"/>
  <c r="CN63" i="15"/>
  <c r="CO63" i="15"/>
  <c r="CP63" i="15"/>
  <c r="CQ63" i="15"/>
  <c r="CR63" i="15"/>
  <c r="CS63" i="15"/>
  <c r="CT63" i="15"/>
  <c r="CU63" i="15"/>
  <c r="CV63" i="15"/>
  <c r="CW63" i="15"/>
  <c r="CX63" i="15"/>
  <c r="CY63" i="15"/>
  <c r="CZ63" i="15"/>
  <c r="DA63" i="15"/>
  <c r="DB63" i="15"/>
  <c r="DC63" i="15"/>
  <c r="DD63" i="15"/>
  <c r="DE63" i="15"/>
  <c r="DF63" i="15"/>
  <c r="DG63" i="15"/>
  <c r="DH63" i="15"/>
  <c r="DI63" i="15"/>
  <c r="DJ63" i="15"/>
  <c r="DK63" i="15"/>
  <c r="DL63" i="15"/>
  <c r="DM63" i="15"/>
  <c r="DN63" i="15"/>
  <c r="DO63" i="15"/>
  <c r="DP63" i="15"/>
  <c r="DQ63" i="15"/>
  <c r="DR63" i="15"/>
  <c r="DS63" i="15"/>
  <c r="DT63" i="15"/>
  <c r="DU63" i="15"/>
  <c r="DV63" i="15"/>
  <c r="AB64" i="15"/>
  <c r="AC64" i="15"/>
  <c r="AD64" i="15"/>
  <c r="AE64" i="15"/>
  <c r="AF64" i="15"/>
  <c r="AG64" i="15"/>
  <c r="AH64" i="15"/>
  <c r="AI64" i="15"/>
  <c r="AJ64" i="15"/>
  <c r="AK64" i="15"/>
  <c r="AL64" i="15"/>
  <c r="AM64" i="15"/>
  <c r="AN64" i="15"/>
  <c r="AO64" i="15"/>
  <c r="AP64" i="15"/>
  <c r="AQ64" i="15"/>
  <c r="AR64" i="15"/>
  <c r="AS64" i="15"/>
  <c r="AT64" i="15"/>
  <c r="AU64" i="15"/>
  <c r="AV64" i="15"/>
  <c r="AW64" i="15"/>
  <c r="AX64" i="15"/>
  <c r="AY64" i="15"/>
  <c r="AZ64" i="15"/>
  <c r="BA64" i="15"/>
  <c r="BB64" i="15"/>
  <c r="BC64" i="15"/>
  <c r="BD64" i="15"/>
  <c r="BE64" i="15"/>
  <c r="BF64" i="15"/>
  <c r="BG64" i="15"/>
  <c r="BH64" i="15"/>
  <c r="BI64" i="15"/>
  <c r="BJ64" i="15"/>
  <c r="BK64" i="15"/>
  <c r="BL64" i="15"/>
  <c r="BM64" i="15"/>
  <c r="BN64" i="15"/>
  <c r="BO64" i="15"/>
  <c r="BP64" i="15"/>
  <c r="BQ64" i="15"/>
  <c r="BR64" i="15"/>
  <c r="BS64" i="15"/>
  <c r="BT64" i="15"/>
  <c r="BU64" i="15"/>
  <c r="BV64" i="15"/>
  <c r="BW64" i="15"/>
  <c r="BX64" i="15"/>
  <c r="BY64" i="15"/>
  <c r="BZ64" i="15"/>
  <c r="CA64" i="15"/>
  <c r="CB64" i="15"/>
  <c r="CC64" i="15"/>
  <c r="CD64" i="15"/>
  <c r="CE64" i="15"/>
  <c r="CF64" i="15"/>
  <c r="CG64" i="15"/>
  <c r="CH64" i="15"/>
  <c r="CI64" i="15"/>
  <c r="CJ64" i="15"/>
  <c r="CK64" i="15"/>
  <c r="CL64" i="15"/>
  <c r="CM64" i="15"/>
  <c r="CN64" i="15"/>
  <c r="CO64" i="15"/>
  <c r="CP64" i="15"/>
  <c r="CQ64" i="15"/>
  <c r="CR64" i="15"/>
  <c r="CS64" i="15"/>
  <c r="CT64" i="15"/>
  <c r="CU64" i="15"/>
  <c r="CV64" i="15"/>
  <c r="CW64" i="15"/>
  <c r="CX64" i="15"/>
  <c r="CY64" i="15"/>
  <c r="CZ64" i="15"/>
  <c r="DA64" i="15"/>
  <c r="DB64" i="15"/>
  <c r="DC64" i="15"/>
  <c r="DD64" i="15"/>
  <c r="DE64" i="15"/>
  <c r="DF64" i="15"/>
  <c r="DG64" i="15"/>
  <c r="DH64" i="15"/>
  <c r="DI64" i="15"/>
  <c r="DJ64" i="15"/>
  <c r="DK64" i="15"/>
  <c r="DL64" i="15"/>
  <c r="DM64" i="15"/>
  <c r="DN64" i="15"/>
  <c r="DO64" i="15"/>
  <c r="DP64" i="15"/>
  <c r="DQ64" i="15"/>
  <c r="DR64" i="15"/>
  <c r="DS64" i="15"/>
  <c r="DT64" i="15"/>
  <c r="DU64" i="15"/>
  <c r="DV64" i="15"/>
  <c r="AB65" i="15"/>
  <c r="AC65" i="15"/>
  <c r="AD65" i="15"/>
  <c r="AE65" i="15"/>
  <c r="AF65" i="15"/>
  <c r="AG65" i="15"/>
  <c r="AH65" i="15"/>
  <c r="AI65" i="15"/>
  <c r="AJ65" i="15"/>
  <c r="AK65" i="15"/>
  <c r="AL65" i="15"/>
  <c r="AM65" i="15"/>
  <c r="AN65" i="15"/>
  <c r="AO65" i="15"/>
  <c r="AP65" i="15"/>
  <c r="AQ65" i="15"/>
  <c r="AR65" i="15"/>
  <c r="AS65" i="15"/>
  <c r="AT65" i="15"/>
  <c r="AU65" i="15"/>
  <c r="AV65" i="15"/>
  <c r="AW65" i="15"/>
  <c r="AX65" i="15"/>
  <c r="AY65" i="15"/>
  <c r="AZ65" i="15"/>
  <c r="BA65" i="15"/>
  <c r="BB65" i="15"/>
  <c r="BC65" i="15"/>
  <c r="BD65" i="15"/>
  <c r="BE65" i="15"/>
  <c r="BF65" i="15"/>
  <c r="BG65" i="15"/>
  <c r="BH65" i="15"/>
  <c r="BI65" i="15"/>
  <c r="BJ65" i="15"/>
  <c r="BK65" i="15"/>
  <c r="BL65" i="15"/>
  <c r="BM65" i="15"/>
  <c r="BN65" i="15"/>
  <c r="BO65" i="15"/>
  <c r="BP65" i="15"/>
  <c r="BQ65" i="15"/>
  <c r="BR65" i="15"/>
  <c r="BS65" i="15"/>
  <c r="BT65" i="15"/>
  <c r="BU65" i="15"/>
  <c r="BV65" i="15"/>
  <c r="BW65" i="15"/>
  <c r="BX65" i="15"/>
  <c r="BY65" i="15"/>
  <c r="BZ65" i="15"/>
  <c r="CA65" i="15"/>
  <c r="CB65" i="15"/>
  <c r="CC65" i="15"/>
  <c r="CD65" i="15"/>
  <c r="CE65" i="15"/>
  <c r="CF65" i="15"/>
  <c r="CG65" i="15"/>
  <c r="CH65" i="15"/>
  <c r="CI65" i="15"/>
  <c r="CJ65" i="15"/>
  <c r="CK65" i="15"/>
  <c r="CL65" i="15"/>
  <c r="CM65" i="15"/>
  <c r="CN65" i="15"/>
  <c r="CO65" i="15"/>
  <c r="CP65" i="15"/>
  <c r="CQ65" i="15"/>
  <c r="CR65" i="15"/>
  <c r="CS65" i="15"/>
  <c r="CT65" i="15"/>
  <c r="CU65" i="15"/>
  <c r="CV65" i="15"/>
  <c r="CW65" i="15"/>
  <c r="CX65" i="15"/>
  <c r="CY65" i="15"/>
  <c r="CZ65" i="15"/>
  <c r="DA65" i="15"/>
  <c r="DB65" i="15"/>
  <c r="DC65" i="15"/>
  <c r="DD65" i="15"/>
  <c r="DE65" i="15"/>
  <c r="DF65" i="15"/>
  <c r="DG65" i="15"/>
  <c r="DH65" i="15"/>
  <c r="DI65" i="15"/>
  <c r="DJ65" i="15"/>
  <c r="DK65" i="15"/>
  <c r="DL65" i="15"/>
  <c r="DM65" i="15"/>
  <c r="DN65" i="15"/>
  <c r="DO65" i="15"/>
  <c r="DP65" i="15"/>
  <c r="DQ65" i="15"/>
  <c r="DR65" i="15"/>
  <c r="DS65" i="15"/>
  <c r="DT65" i="15"/>
  <c r="DU65" i="15"/>
  <c r="DV65" i="15"/>
  <c r="AB66" i="15"/>
  <c r="AC66" i="15"/>
  <c r="AD66" i="15"/>
  <c r="AE66" i="15"/>
  <c r="AF66" i="15"/>
  <c r="AG66" i="15"/>
  <c r="AH66" i="15"/>
  <c r="AI66" i="15"/>
  <c r="AJ66" i="15"/>
  <c r="AK66" i="15"/>
  <c r="AL66" i="15"/>
  <c r="AM66" i="15"/>
  <c r="AN66" i="15"/>
  <c r="AO66" i="15"/>
  <c r="AP66" i="15"/>
  <c r="AQ66" i="15"/>
  <c r="AR66" i="15"/>
  <c r="AS66" i="15"/>
  <c r="AT66" i="15"/>
  <c r="AU66" i="15"/>
  <c r="AV66" i="15"/>
  <c r="AW66" i="15"/>
  <c r="AX66" i="15"/>
  <c r="AY66" i="15"/>
  <c r="AZ66" i="15"/>
  <c r="BA66" i="15"/>
  <c r="BB66" i="15"/>
  <c r="BC66" i="15"/>
  <c r="BD66" i="15"/>
  <c r="BE66" i="15"/>
  <c r="BF66" i="15"/>
  <c r="BG66" i="15"/>
  <c r="BH66" i="15"/>
  <c r="BI66" i="15"/>
  <c r="BJ66" i="15"/>
  <c r="BK66" i="15"/>
  <c r="BL66" i="15"/>
  <c r="BM66" i="15"/>
  <c r="BN66" i="15"/>
  <c r="BO66" i="15"/>
  <c r="BP66" i="15"/>
  <c r="BQ66" i="15"/>
  <c r="BR66" i="15"/>
  <c r="BS66" i="15"/>
  <c r="BT66" i="15"/>
  <c r="BU66" i="15"/>
  <c r="BV66" i="15"/>
  <c r="BW66" i="15"/>
  <c r="BX66" i="15"/>
  <c r="BY66" i="15"/>
  <c r="BZ66" i="15"/>
  <c r="CA66" i="15"/>
  <c r="CB66" i="15"/>
  <c r="CC66" i="15"/>
  <c r="CD66" i="15"/>
  <c r="CE66" i="15"/>
  <c r="CF66" i="15"/>
  <c r="CG66" i="15"/>
  <c r="CH66" i="15"/>
  <c r="CI66" i="15"/>
  <c r="CJ66" i="15"/>
  <c r="CK66" i="15"/>
  <c r="CL66" i="15"/>
  <c r="CM66" i="15"/>
  <c r="CN66" i="15"/>
  <c r="CO66" i="15"/>
  <c r="CP66" i="15"/>
  <c r="CQ66" i="15"/>
  <c r="CR66" i="15"/>
  <c r="CS66" i="15"/>
  <c r="CT66" i="15"/>
  <c r="CU66" i="15"/>
  <c r="CV66" i="15"/>
  <c r="CW66" i="15"/>
  <c r="CX66" i="15"/>
  <c r="CY66" i="15"/>
  <c r="CZ66" i="15"/>
  <c r="DA66" i="15"/>
  <c r="DB66" i="15"/>
  <c r="DC66" i="15"/>
  <c r="DD66" i="15"/>
  <c r="DE66" i="15"/>
  <c r="DF66" i="15"/>
  <c r="DG66" i="15"/>
  <c r="DH66" i="15"/>
  <c r="DI66" i="15"/>
  <c r="DJ66" i="15"/>
  <c r="DK66" i="15"/>
  <c r="DL66" i="15"/>
  <c r="DM66" i="15"/>
  <c r="DN66" i="15"/>
  <c r="DO66" i="15"/>
  <c r="DP66" i="15"/>
  <c r="DQ66" i="15"/>
  <c r="DR66" i="15"/>
  <c r="DS66" i="15"/>
  <c r="DT66" i="15"/>
  <c r="DU66" i="15"/>
  <c r="DV66" i="15"/>
  <c r="AB67" i="15"/>
  <c r="AC67" i="15"/>
  <c r="AD67" i="15"/>
  <c r="AE67" i="15"/>
  <c r="AF67" i="15"/>
  <c r="AG67" i="15"/>
  <c r="AH67" i="15"/>
  <c r="AI67" i="15"/>
  <c r="AJ67" i="15"/>
  <c r="AK67" i="15"/>
  <c r="AL67" i="15"/>
  <c r="AM67" i="15"/>
  <c r="AN67" i="15"/>
  <c r="AO67" i="15"/>
  <c r="AP67" i="15"/>
  <c r="AQ67" i="15"/>
  <c r="AR67" i="15"/>
  <c r="AS67" i="15"/>
  <c r="AT67" i="15"/>
  <c r="AU67" i="15"/>
  <c r="AV67" i="15"/>
  <c r="AW67" i="15"/>
  <c r="AX67" i="15"/>
  <c r="AY67" i="15"/>
  <c r="AZ67" i="15"/>
  <c r="BA67" i="15"/>
  <c r="BB67" i="15"/>
  <c r="BC67" i="15"/>
  <c r="BD67" i="15"/>
  <c r="BE67" i="15"/>
  <c r="BF67" i="15"/>
  <c r="BG67" i="15"/>
  <c r="BH67" i="15"/>
  <c r="BI67" i="15"/>
  <c r="BJ67" i="15"/>
  <c r="BK67" i="15"/>
  <c r="BL67" i="15"/>
  <c r="BM67" i="15"/>
  <c r="BN67" i="15"/>
  <c r="BO67" i="15"/>
  <c r="BP67" i="15"/>
  <c r="BQ67" i="15"/>
  <c r="BR67" i="15"/>
  <c r="BS67" i="15"/>
  <c r="BT67" i="15"/>
  <c r="BU67" i="15"/>
  <c r="BV67" i="15"/>
  <c r="BW67" i="15"/>
  <c r="BX67" i="15"/>
  <c r="BY67" i="15"/>
  <c r="BZ67" i="15"/>
  <c r="CA67" i="15"/>
  <c r="CB67" i="15"/>
  <c r="CC67" i="15"/>
  <c r="CD67" i="15"/>
  <c r="CE67" i="15"/>
  <c r="CF67" i="15"/>
  <c r="CG67" i="15"/>
  <c r="CH67" i="15"/>
  <c r="CI67" i="15"/>
  <c r="CJ67" i="15"/>
  <c r="CK67" i="15"/>
  <c r="CL67" i="15"/>
  <c r="CM67" i="15"/>
  <c r="CN67" i="15"/>
  <c r="CO67" i="15"/>
  <c r="CP67" i="15"/>
  <c r="CQ67" i="15"/>
  <c r="CR67" i="15"/>
  <c r="CS67" i="15"/>
  <c r="CT67" i="15"/>
  <c r="CU67" i="15"/>
  <c r="CV67" i="15"/>
  <c r="CW67" i="15"/>
  <c r="CX67" i="15"/>
  <c r="CY67" i="15"/>
  <c r="CZ67" i="15"/>
  <c r="DA67" i="15"/>
  <c r="DB67" i="15"/>
  <c r="DC67" i="15"/>
  <c r="DD67" i="15"/>
  <c r="DE67" i="15"/>
  <c r="DF67" i="15"/>
  <c r="DG67" i="15"/>
  <c r="DH67" i="15"/>
  <c r="DI67" i="15"/>
  <c r="DJ67" i="15"/>
  <c r="DK67" i="15"/>
  <c r="DL67" i="15"/>
  <c r="DM67" i="15"/>
  <c r="DN67" i="15"/>
  <c r="DO67" i="15"/>
  <c r="DP67" i="15"/>
  <c r="DQ67" i="15"/>
  <c r="DR67" i="15"/>
  <c r="DS67" i="15"/>
  <c r="DT67" i="15"/>
  <c r="DU67" i="15"/>
  <c r="DV67" i="15"/>
  <c r="AB68" i="15"/>
  <c r="AC68" i="15"/>
  <c r="AD68" i="15"/>
  <c r="AE68" i="15"/>
  <c r="AF68" i="15"/>
  <c r="AG68" i="15"/>
  <c r="AH68" i="15"/>
  <c r="AI68" i="15"/>
  <c r="AJ68" i="15"/>
  <c r="AK68" i="15"/>
  <c r="AL68" i="15"/>
  <c r="AM68" i="15"/>
  <c r="AN68" i="15"/>
  <c r="AO68" i="15"/>
  <c r="AP68" i="15"/>
  <c r="AQ68" i="15"/>
  <c r="AR68" i="15"/>
  <c r="AS68" i="15"/>
  <c r="AT68" i="15"/>
  <c r="AU68" i="15"/>
  <c r="AV68" i="15"/>
  <c r="AW68" i="15"/>
  <c r="AX68" i="15"/>
  <c r="AY68" i="15"/>
  <c r="AZ68" i="15"/>
  <c r="BA68" i="15"/>
  <c r="BB68" i="15"/>
  <c r="BC68" i="15"/>
  <c r="BD68" i="15"/>
  <c r="BE68" i="15"/>
  <c r="BF68" i="15"/>
  <c r="BG68" i="15"/>
  <c r="BH68" i="15"/>
  <c r="BI68" i="15"/>
  <c r="BJ68" i="15"/>
  <c r="BK68" i="15"/>
  <c r="BL68" i="15"/>
  <c r="BM68" i="15"/>
  <c r="BN68" i="15"/>
  <c r="BO68" i="15"/>
  <c r="BP68" i="15"/>
  <c r="BQ68" i="15"/>
  <c r="BR68" i="15"/>
  <c r="BS68" i="15"/>
  <c r="BT68" i="15"/>
  <c r="BU68" i="15"/>
  <c r="BV68" i="15"/>
  <c r="BW68" i="15"/>
  <c r="BX68" i="15"/>
  <c r="BY68" i="15"/>
  <c r="BZ68" i="15"/>
  <c r="CA68" i="15"/>
  <c r="CB68" i="15"/>
  <c r="CC68" i="15"/>
  <c r="CD68" i="15"/>
  <c r="CE68" i="15"/>
  <c r="CF68" i="15"/>
  <c r="CG68" i="15"/>
  <c r="CH68" i="15"/>
  <c r="CI68" i="15"/>
  <c r="CJ68" i="15"/>
  <c r="CK68" i="15"/>
  <c r="CL68" i="15"/>
  <c r="CM68" i="15"/>
  <c r="CN68" i="15"/>
  <c r="CO68" i="15"/>
  <c r="CP68" i="15"/>
  <c r="CQ68" i="15"/>
  <c r="CR68" i="15"/>
  <c r="CS68" i="15"/>
  <c r="CT68" i="15"/>
  <c r="CU68" i="15"/>
  <c r="CV68" i="15"/>
  <c r="CW68" i="15"/>
  <c r="CX68" i="15"/>
  <c r="CY68" i="15"/>
  <c r="CZ68" i="15"/>
  <c r="DA68" i="15"/>
  <c r="DB68" i="15"/>
  <c r="DC68" i="15"/>
  <c r="DD68" i="15"/>
  <c r="DE68" i="15"/>
  <c r="DF68" i="15"/>
  <c r="DG68" i="15"/>
  <c r="DH68" i="15"/>
  <c r="DI68" i="15"/>
  <c r="DJ68" i="15"/>
  <c r="DK68" i="15"/>
  <c r="DL68" i="15"/>
  <c r="DM68" i="15"/>
  <c r="DN68" i="15"/>
  <c r="DO68" i="15"/>
  <c r="DP68" i="15"/>
  <c r="DQ68" i="15"/>
  <c r="DR68" i="15"/>
  <c r="DS68" i="15"/>
  <c r="DT68" i="15"/>
  <c r="DU68" i="15"/>
  <c r="DV68" i="15"/>
  <c r="AB69" i="15"/>
  <c r="AC69" i="15"/>
  <c r="AD69" i="15"/>
  <c r="AE69" i="15"/>
  <c r="AF69" i="15"/>
  <c r="AG69" i="15"/>
  <c r="AH69" i="15"/>
  <c r="AI69" i="15"/>
  <c r="AJ69" i="15"/>
  <c r="AK69" i="15"/>
  <c r="AL69" i="15"/>
  <c r="AM69" i="15"/>
  <c r="AN69" i="15"/>
  <c r="AO69" i="15"/>
  <c r="AP69" i="15"/>
  <c r="AQ69" i="15"/>
  <c r="AR69" i="15"/>
  <c r="AS69" i="15"/>
  <c r="AT69" i="15"/>
  <c r="AU69" i="15"/>
  <c r="AV69" i="15"/>
  <c r="AW69" i="15"/>
  <c r="AX69" i="15"/>
  <c r="AY69" i="15"/>
  <c r="AZ69" i="15"/>
  <c r="BA69" i="15"/>
  <c r="BB69" i="15"/>
  <c r="BC69" i="15"/>
  <c r="BD69" i="15"/>
  <c r="BE69" i="15"/>
  <c r="BF69" i="15"/>
  <c r="BG69" i="15"/>
  <c r="BH69" i="15"/>
  <c r="BI69" i="15"/>
  <c r="BJ69" i="15"/>
  <c r="BK69" i="15"/>
  <c r="BL69" i="15"/>
  <c r="BM69" i="15"/>
  <c r="BN69" i="15"/>
  <c r="BO69" i="15"/>
  <c r="BP69" i="15"/>
  <c r="BQ69" i="15"/>
  <c r="BR69" i="15"/>
  <c r="BS69" i="15"/>
  <c r="BT69" i="15"/>
  <c r="BU69" i="15"/>
  <c r="BV69" i="15"/>
  <c r="BW69" i="15"/>
  <c r="BX69" i="15"/>
  <c r="BY69" i="15"/>
  <c r="BZ69" i="15"/>
  <c r="CA69" i="15"/>
  <c r="CB69" i="15"/>
  <c r="CC69" i="15"/>
  <c r="CD69" i="15"/>
  <c r="CE69" i="15"/>
  <c r="CF69" i="15"/>
  <c r="CG69" i="15"/>
  <c r="CH69" i="15"/>
  <c r="CI69" i="15"/>
  <c r="CJ69" i="15"/>
  <c r="CK69" i="15"/>
  <c r="CL69" i="15"/>
  <c r="CM69" i="15"/>
  <c r="CN69" i="15"/>
  <c r="CO69" i="15"/>
  <c r="CP69" i="15"/>
  <c r="CQ69" i="15"/>
  <c r="CR69" i="15"/>
  <c r="CS69" i="15"/>
  <c r="CT69" i="15"/>
  <c r="CU69" i="15"/>
  <c r="CV69" i="15"/>
  <c r="CW69" i="15"/>
  <c r="CX69" i="15"/>
  <c r="CY69" i="15"/>
  <c r="CZ69" i="15"/>
  <c r="DA69" i="15"/>
  <c r="DB69" i="15"/>
  <c r="DC69" i="15"/>
  <c r="DD69" i="15"/>
  <c r="DE69" i="15"/>
  <c r="DF69" i="15"/>
  <c r="DG69" i="15"/>
  <c r="DH69" i="15"/>
  <c r="DI69" i="15"/>
  <c r="DJ69" i="15"/>
  <c r="DK69" i="15"/>
  <c r="DL69" i="15"/>
  <c r="DM69" i="15"/>
  <c r="DN69" i="15"/>
  <c r="DO69" i="15"/>
  <c r="DP69" i="15"/>
  <c r="DQ69" i="15"/>
  <c r="DR69" i="15"/>
  <c r="DS69" i="15"/>
  <c r="DT69" i="15"/>
  <c r="DU69" i="15"/>
  <c r="DV69" i="15"/>
  <c r="AB70" i="15"/>
  <c r="AC70" i="15"/>
  <c r="AD70" i="15"/>
  <c r="AE70" i="15"/>
  <c r="AF70" i="15"/>
  <c r="AG70" i="15"/>
  <c r="AH70" i="15"/>
  <c r="AI70" i="15"/>
  <c r="AJ70" i="15"/>
  <c r="AK70" i="15"/>
  <c r="AL70" i="15"/>
  <c r="AM70" i="15"/>
  <c r="AN70" i="15"/>
  <c r="AO70" i="15"/>
  <c r="AP70" i="15"/>
  <c r="AQ70" i="15"/>
  <c r="AR70" i="15"/>
  <c r="AS70" i="15"/>
  <c r="AT70" i="15"/>
  <c r="AU70" i="15"/>
  <c r="AV70" i="15"/>
  <c r="AW70" i="15"/>
  <c r="AX70" i="15"/>
  <c r="AY70" i="15"/>
  <c r="AZ70" i="15"/>
  <c r="BA70" i="15"/>
  <c r="BB70" i="15"/>
  <c r="BC70" i="15"/>
  <c r="BD70" i="15"/>
  <c r="BE70" i="15"/>
  <c r="BF70" i="15"/>
  <c r="BG70" i="15"/>
  <c r="BH70" i="15"/>
  <c r="BI70" i="15"/>
  <c r="BJ70" i="15"/>
  <c r="BK70" i="15"/>
  <c r="BL70" i="15"/>
  <c r="BM70" i="15"/>
  <c r="BN70" i="15"/>
  <c r="BO70" i="15"/>
  <c r="BP70" i="15"/>
  <c r="BQ70" i="15"/>
  <c r="BR70" i="15"/>
  <c r="BS70" i="15"/>
  <c r="BT70" i="15"/>
  <c r="BU70" i="15"/>
  <c r="BV70" i="15"/>
  <c r="BW70" i="15"/>
  <c r="BX70" i="15"/>
  <c r="BY70" i="15"/>
  <c r="BZ70" i="15"/>
  <c r="CA70" i="15"/>
  <c r="CB70" i="15"/>
  <c r="CC70" i="15"/>
  <c r="CD70" i="15"/>
  <c r="CE70" i="15"/>
  <c r="CF70" i="15"/>
  <c r="CG70" i="15"/>
  <c r="CH70" i="15"/>
  <c r="CI70" i="15"/>
  <c r="CJ70" i="15"/>
  <c r="CK70" i="15"/>
  <c r="CL70" i="15"/>
  <c r="CM70" i="15"/>
  <c r="CN70" i="15"/>
  <c r="CO70" i="15"/>
  <c r="CP70" i="15"/>
  <c r="CQ70" i="15"/>
  <c r="CR70" i="15"/>
  <c r="CS70" i="15"/>
  <c r="CT70" i="15"/>
  <c r="CU70" i="15"/>
  <c r="CV70" i="15"/>
  <c r="CW70" i="15"/>
  <c r="CX70" i="15"/>
  <c r="CY70" i="15"/>
  <c r="CZ70" i="15"/>
  <c r="DA70" i="15"/>
  <c r="DB70" i="15"/>
  <c r="DC70" i="15"/>
  <c r="DD70" i="15"/>
  <c r="DE70" i="15"/>
  <c r="DF70" i="15"/>
  <c r="DG70" i="15"/>
  <c r="DH70" i="15"/>
  <c r="DI70" i="15"/>
  <c r="DJ70" i="15"/>
  <c r="DK70" i="15"/>
  <c r="DL70" i="15"/>
  <c r="DM70" i="15"/>
  <c r="DN70" i="15"/>
  <c r="DO70" i="15"/>
  <c r="DP70" i="15"/>
  <c r="DQ70" i="15"/>
  <c r="DR70" i="15"/>
  <c r="DS70" i="15"/>
  <c r="DT70" i="15"/>
  <c r="DU70" i="15"/>
  <c r="DV70" i="15"/>
  <c r="AB71" i="15"/>
  <c r="AC71" i="15"/>
  <c r="AD71" i="15"/>
  <c r="AE71" i="15"/>
  <c r="AF71" i="15"/>
  <c r="AG71" i="15"/>
  <c r="AH71" i="15"/>
  <c r="AI71" i="15"/>
  <c r="AJ71" i="15"/>
  <c r="AK71" i="15"/>
  <c r="AL71" i="15"/>
  <c r="AM71" i="15"/>
  <c r="AN71" i="15"/>
  <c r="AO71" i="15"/>
  <c r="AP71" i="15"/>
  <c r="AQ71" i="15"/>
  <c r="AR71" i="15"/>
  <c r="AS71" i="15"/>
  <c r="AT71" i="15"/>
  <c r="AU71" i="15"/>
  <c r="AV71" i="15"/>
  <c r="AW71" i="15"/>
  <c r="AX71" i="15"/>
  <c r="AY71" i="15"/>
  <c r="AZ71" i="15"/>
  <c r="BA71" i="15"/>
  <c r="BB71" i="15"/>
  <c r="BC71" i="15"/>
  <c r="BD71" i="15"/>
  <c r="BE71" i="15"/>
  <c r="BF71" i="15"/>
  <c r="BG71" i="15"/>
  <c r="BH71" i="15"/>
  <c r="BI71" i="15"/>
  <c r="BJ71" i="15"/>
  <c r="BK71" i="15"/>
  <c r="BL71" i="15"/>
  <c r="BM71" i="15"/>
  <c r="BN71" i="15"/>
  <c r="BO71" i="15"/>
  <c r="BP71" i="15"/>
  <c r="BQ71" i="15"/>
  <c r="BR71" i="15"/>
  <c r="BS71" i="15"/>
  <c r="BT71" i="15"/>
  <c r="BU71" i="15"/>
  <c r="BV71" i="15"/>
  <c r="BW71" i="15"/>
  <c r="BX71" i="15"/>
  <c r="BY71" i="15"/>
  <c r="BZ71" i="15"/>
  <c r="CA71" i="15"/>
  <c r="CB71" i="15"/>
  <c r="CC71" i="15"/>
  <c r="CD71" i="15"/>
  <c r="CE71" i="15"/>
  <c r="CF71" i="15"/>
  <c r="CG71" i="15"/>
  <c r="CH71" i="15"/>
  <c r="CI71" i="15"/>
  <c r="CJ71" i="15"/>
  <c r="CK71" i="15"/>
  <c r="CL71" i="15"/>
  <c r="CM71" i="15"/>
  <c r="CN71" i="15"/>
  <c r="CO71" i="15"/>
  <c r="CP71" i="15"/>
  <c r="CQ71" i="15"/>
  <c r="CR71" i="15"/>
  <c r="CS71" i="15"/>
  <c r="CT71" i="15"/>
  <c r="CU71" i="15"/>
  <c r="CV71" i="15"/>
  <c r="CW71" i="15"/>
  <c r="CX71" i="15"/>
  <c r="CY71" i="15"/>
  <c r="CZ71" i="15"/>
  <c r="DA71" i="15"/>
  <c r="DB71" i="15"/>
  <c r="DC71" i="15"/>
  <c r="DD71" i="15"/>
  <c r="DE71" i="15"/>
  <c r="DF71" i="15"/>
  <c r="DG71" i="15"/>
  <c r="DH71" i="15"/>
  <c r="DI71" i="15"/>
  <c r="DJ71" i="15"/>
  <c r="DK71" i="15"/>
  <c r="DL71" i="15"/>
  <c r="DM71" i="15"/>
  <c r="DN71" i="15"/>
  <c r="DO71" i="15"/>
  <c r="DP71" i="15"/>
  <c r="DQ71" i="15"/>
  <c r="DR71" i="15"/>
  <c r="DS71" i="15"/>
  <c r="DT71" i="15"/>
  <c r="DU71" i="15"/>
  <c r="DV71" i="15"/>
  <c r="AB72" i="15"/>
  <c r="AC72" i="15"/>
  <c r="AD72" i="15"/>
  <c r="AE72" i="15"/>
  <c r="AF72" i="15"/>
  <c r="AG72" i="15"/>
  <c r="AH72" i="15"/>
  <c r="AI72" i="15"/>
  <c r="AJ72" i="15"/>
  <c r="AK72" i="15"/>
  <c r="AL72" i="15"/>
  <c r="AM72" i="15"/>
  <c r="AN72" i="15"/>
  <c r="AO72" i="15"/>
  <c r="AP72" i="15"/>
  <c r="AQ72" i="15"/>
  <c r="AR72" i="15"/>
  <c r="AS72" i="15"/>
  <c r="AT72" i="15"/>
  <c r="AU72" i="15"/>
  <c r="AV72" i="15"/>
  <c r="AW72" i="15"/>
  <c r="AX72" i="15"/>
  <c r="AY72" i="15"/>
  <c r="AZ72" i="15"/>
  <c r="BA72" i="15"/>
  <c r="BB72" i="15"/>
  <c r="BC72" i="15"/>
  <c r="BD72" i="15"/>
  <c r="BE72" i="15"/>
  <c r="BF72" i="15"/>
  <c r="BG72" i="15"/>
  <c r="BH72" i="15"/>
  <c r="BI72" i="15"/>
  <c r="BJ72" i="15"/>
  <c r="BK72" i="15"/>
  <c r="BL72" i="15"/>
  <c r="BM72" i="15"/>
  <c r="BN72" i="15"/>
  <c r="BO72" i="15"/>
  <c r="BP72" i="15"/>
  <c r="BQ72" i="15"/>
  <c r="BR72" i="15"/>
  <c r="BS72" i="15"/>
  <c r="BT72" i="15"/>
  <c r="BU72" i="15"/>
  <c r="BV72" i="15"/>
  <c r="BW72" i="15"/>
  <c r="BX72" i="15"/>
  <c r="BY72" i="15"/>
  <c r="BZ72" i="15"/>
  <c r="CA72" i="15"/>
  <c r="CB72" i="15"/>
  <c r="CC72" i="15"/>
  <c r="CD72" i="15"/>
  <c r="CE72" i="15"/>
  <c r="CF72" i="15"/>
  <c r="CG72" i="15"/>
  <c r="CH72" i="15"/>
  <c r="CI72" i="15"/>
  <c r="CJ72" i="15"/>
  <c r="CK72" i="15"/>
  <c r="CL72" i="15"/>
  <c r="CM72" i="15"/>
  <c r="CN72" i="15"/>
  <c r="CO72" i="15"/>
  <c r="CP72" i="15"/>
  <c r="CQ72" i="15"/>
  <c r="CR72" i="15"/>
  <c r="CS72" i="15"/>
  <c r="CT72" i="15"/>
  <c r="CU72" i="15"/>
  <c r="CV72" i="15"/>
  <c r="CW72" i="15"/>
  <c r="CX72" i="15"/>
  <c r="CY72" i="15"/>
  <c r="CZ72" i="15"/>
  <c r="DA72" i="15"/>
  <c r="DB72" i="15"/>
  <c r="DC72" i="15"/>
  <c r="DD72" i="15"/>
  <c r="DE72" i="15"/>
  <c r="DF72" i="15"/>
  <c r="DG72" i="15"/>
  <c r="DH72" i="15"/>
  <c r="DI72" i="15"/>
  <c r="DJ72" i="15"/>
  <c r="DK72" i="15"/>
  <c r="DL72" i="15"/>
  <c r="DM72" i="15"/>
  <c r="DN72" i="15"/>
  <c r="DO72" i="15"/>
  <c r="DP72" i="15"/>
  <c r="DQ72" i="15"/>
  <c r="DR72" i="15"/>
  <c r="DS72" i="15"/>
  <c r="DT72" i="15"/>
  <c r="DU72" i="15"/>
  <c r="DV72" i="15"/>
  <c r="AB73" i="15"/>
  <c r="AC73" i="15"/>
  <c r="AD73" i="15"/>
  <c r="AE73" i="15"/>
  <c r="AF73" i="15"/>
  <c r="AG73" i="15"/>
  <c r="AH73" i="15"/>
  <c r="AI73" i="15"/>
  <c r="AJ73" i="15"/>
  <c r="AK73" i="15"/>
  <c r="AL73" i="15"/>
  <c r="AM73" i="15"/>
  <c r="AN73" i="15"/>
  <c r="AO73" i="15"/>
  <c r="AP73" i="15"/>
  <c r="AQ73" i="15"/>
  <c r="AR73" i="15"/>
  <c r="AS73" i="15"/>
  <c r="AT73" i="15"/>
  <c r="AU73" i="15"/>
  <c r="AV73" i="15"/>
  <c r="AW73" i="15"/>
  <c r="AX73" i="15"/>
  <c r="AY73" i="15"/>
  <c r="AZ73" i="15"/>
  <c r="BA73" i="15"/>
  <c r="BB73" i="15"/>
  <c r="BC73" i="15"/>
  <c r="BD73" i="15"/>
  <c r="BE73" i="15"/>
  <c r="BF73" i="15"/>
  <c r="BG73" i="15"/>
  <c r="BH73" i="15"/>
  <c r="BI73" i="15"/>
  <c r="BJ73" i="15"/>
  <c r="BK73" i="15"/>
  <c r="BL73" i="15"/>
  <c r="BM73" i="15"/>
  <c r="BN73" i="15"/>
  <c r="BO73" i="15"/>
  <c r="BP73" i="15"/>
  <c r="BQ73" i="15"/>
  <c r="BR73" i="15"/>
  <c r="BS73" i="15"/>
  <c r="BT73" i="15"/>
  <c r="BU73" i="15"/>
  <c r="BV73" i="15"/>
  <c r="BW73" i="15"/>
  <c r="BX73" i="15"/>
  <c r="BY73" i="15"/>
  <c r="BZ73" i="15"/>
  <c r="CA73" i="15"/>
  <c r="CB73" i="15"/>
  <c r="CC73" i="15"/>
  <c r="CD73" i="15"/>
  <c r="CE73" i="15"/>
  <c r="CF73" i="15"/>
  <c r="CG73" i="15"/>
  <c r="CH73" i="15"/>
  <c r="CI73" i="15"/>
  <c r="CJ73" i="15"/>
  <c r="CK73" i="15"/>
  <c r="CL73" i="15"/>
  <c r="CM73" i="15"/>
  <c r="CN73" i="15"/>
  <c r="CO73" i="15"/>
  <c r="CP73" i="15"/>
  <c r="CQ73" i="15"/>
  <c r="CR73" i="15"/>
  <c r="CS73" i="15"/>
  <c r="CT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AB74" i="15"/>
  <c r="AC74" i="15"/>
  <c r="AD74" i="15"/>
  <c r="AE74" i="15"/>
  <c r="AF74" i="15"/>
  <c r="AG74" i="15"/>
  <c r="AH74" i="15"/>
  <c r="AI74" i="15"/>
  <c r="AJ74" i="15"/>
  <c r="AK74" i="15"/>
  <c r="AL74" i="15"/>
  <c r="AM74" i="15"/>
  <c r="AN74" i="15"/>
  <c r="AO74" i="15"/>
  <c r="AP74" i="15"/>
  <c r="AQ74" i="15"/>
  <c r="AR74" i="15"/>
  <c r="AS74" i="15"/>
  <c r="AT74" i="15"/>
  <c r="AU74" i="15"/>
  <c r="AV74" i="15"/>
  <c r="AW74" i="15"/>
  <c r="AX74" i="15"/>
  <c r="AY74" i="15"/>
  <c r="AZ74" i="15"/>
  <c r="BA74" i="15"/>
  <c r="BB74" i="15"/>
  <c r="BC74" i="15"/>
  <c r="BD74" i="15"/>
  <c r="BE74" i="15"/>
  <c r="BF74" i="15"/>
  <c r="BG74" i="15"/>
  <c r="BH74" i="15"/>
  <c r="BI74" i="15"/>
  <c r="BJ74" i="15"/>
  <c r="BK74" i="15"/>
  <c r="BL74" i="15"/>
  <c r="BM74" i="15"/>
  <c r="BN74" i="15"/>
  <c r="BO74" i="15"/>
  <c r="BP74" i="15"/>
  <c r="BQ74" i="15"/>
  <c r="BR74" i="15"/>
  <c r="BS74" i="15"/>
  <c r="BT74" i="15"/>
  <c r="BU74" i="15"/>
  <c r="BV74" i="15"/>
  <c r="BW74" i="15"/>
  <c r="BX74" i="15"/>
  <c r="BY74" i="15"/>
  <c r="BZ74" i="15"/>
  <c r="CA74" i="15"/>
  <c r="CB74" i="15"/>
  <c r="CC74" i="15"/>
  <c r="CD74" i="15"/>
  <c r="CE74" i="15"/>
  <c r="CF74" i="15"/>
  <c r="CG74" i="15"/>
  <c r="CH74" i="15"/>
  <c r="CI74" i="15"/>
  <c r="CJ74" i="15"/>
  <c r="CK74" i="15"/>
  <c r="CL74" i="15"/>
  <c r="CM74" i="15"/>
  <c r="CN74" i="15"/>
  <c r="CO74" i="15"/>
  <c r="CP74" i="15"/>
  <c r="CQ74" i="15"/>
  <c r="CR74" i="15"/>
  <c r="CS74" i="15"/>
  <c r="CT74" i="15"/>
  <c r="CU74" i="15"/>
  <c r="CV74" i="15"/>
  <c r="CW74" i="15"/>
  <c r="CX74" i="15"/>
  <c r="CY74" i="15"/>
  <c r="CZ74" i="15"/>
  <c r="DA74" i="15"/>
  <c r="DB74" i="15"/>
  <c r="DC74" i="15"/>
  <c r="DD74" i="15"/>
  <c r="DE74" i="15"/>
  <c r="DF74" i="15"/>
  <c r="DG74" i="15"/>
  <c r="DH74" i="15"/>
  <c r="DI74" i="15"/>
  <c r="DJ74" i="15"/>
  <c r="DK74" i="15"/>
  <c r="DL74" i="15"/>
  <c r="DM74" i="15"/>
  <c r="DN74" i="15"/>
  <c r="DO74" i="15"/>
  <c r="DP74" i="15"/>
  <c r="DQ74" i="15"/>
  <c r="DR74" i="15"/>
  <c r="DS74" i="15"/>
  <c r="DT74" i="15"/>
  <c r="DU74" i="15"/>
  <c r="DV74" i="15"/>
  <c r="AB75" i="15"/>
  <c r="AC75" i="15"/>
  <c r="AD75" i="15"/>
  <c r="AE75" i="15"/>
  <c r="AF75" i="15"/>
  <c r="AG75" i="15"/>
  <c r="AH75" i="15"/>
  <c r="AI75" i="15"/>
  <c r="AJ75" i="15"/>
  <c r="AK75" i="15"/>
  <c r="AL75" i="15"/>
  <c r="AM75" i="15"/>
  <c r="AN75" i="15"/>
  <c r="AO75" i="15"/>
  <c r="AP75" i="15"/>
  <c r="AQ75" i="15"/>
  <c r="AR75" i="15"/>
  <c r="AS75" i="15"/>
  <c r="AT75" i="15"/>
  <c r="AU75" i="15"/>
  <c r="AV75" i="15"/>
  <c r="AW75" i="15"/>
  <c r="AX75" i="15"/>
  <c r="AY75" i="15"/>
  <c r="AZ75" i="15"/>
  <c r="BA75" i="15"/>
  <c r="BB75" i="15"/>
  <c r="BC75" i="15"/>
  <c r="BD75" i="15"/>
  <c r="BE75" i="15"/>
  <c r="BF75" i="15"/>
  <c r="BG75" i="15"/>
  <c r="BH75" i="15"/>
  <c r="BI75" i="15"/>
  <c r="BJ75" i="15"/>
  <c r="BK75" i="15"/>
  <c r="BL75" i="15"/>
  <c r="BM75" i="15"/>
  <c r="BN75" i="15"/>
  <c r="BO75" i="15"/>
  <c r="BP75" i="15"/>
  <c r="BQ75" i="15"/>
  <c r="BR75" i="15"/>
  <c r="BS75" i="15"/>
  <c r="BT75" i="15"/>
  <c r="BU75" i="15"/>
  <c r="BV75" i="15"/>
  <c r="BW75" i="15"/>
  <c r="BX75" i="15"/>
  <c r="BY75" i="15"/>
  <c r="BZ75" i="15"/>
  <c r="CA75" i="15"/>
  <c r="CB75" i="15"/>
  <c r="CC75" i="15"/>
  <c r="CD75" i="15"/>
  <c r="CE75" i="15"/>
  <c r="CF75" i="15"/>
  <c r="CG75" i="15"/>
  <c r="CH75" i="15"/>
  <c r="CI75" i="15"/>
  <c r="CJ75" i="15"/>
  <c r="CK75" i="15"/>
  <c r="CL75" i="15"/>
  <c r="CM75" i="15"/>
  <c r="CN75" i="15"/>
  <c r="CO75" i="15"/>
  <c r="CP75" i="15"/>
  <c r="CQ75" i="15"/>
  <c r="CR75" i="15"/>
  <c r="CS75" i="15"/>
  <c r="CT75" i="15"/>
  <c r="CU75" i="15"/>
  <c r="CV75" i="15"/>
  <c r="CW75" i="15"/>
  <c r="CX75" i="15"/>
  <c r="CY75" i="15"/>
  <c r="CZ75" i="15"/>
  <c r="DA75" i="15"/>
  <c r="DB75" i="15"/>
  <c r="DC75" i="15"/>
  <c r="DD75" i="15"/>
  <c r="DE75" i="15"/>
  <c r="DF75" i="15"/>
  <c r="DG75" i="15"/>
  <c r="DH75" i="15"/>
  <c r="DI75" i="15"/>
  <c r="DJ75" i="15"/>
  <c r="DK75" i="15"/>
  <c r="DL75" i="15"/>
  <c r="DM75" i="15"/>
  <c r="DN75" i="15"/>
  <c r="DO75" i="15"/>
  <c r="DP75" i="15"/>
  <c r="DQ75" i="15"/>
  <c r="DR75" i="15"/>
  <c r="DS75" i="15"/>
  <c r="DT75" i="15"/>
  <c r="DU75" i="15"/>
  <c r="DV75" i="15"/>
  <c r="AB76" i="15"/>
  <c r="AC76" i="15"/>
  <c r="AD76" i="15"/>
  <c r="AE76" i="15"/>
  <c r="AF76" i="15"/>
  <c r="AG76" i="15"/>
  <c r="AH76" i="15"/>
  <c r="AI76" i="15"/>
  <c r="AJ76" i="15"/>
  <c r="AK76" i="15"/>
  <c r="AL76" i="15"/>
  <c r="AM76" i="15"/>
  <c r="AN76" i="15"/>
  <c r="AO76" i="15"/>
  <c r="AP76" i="15"/>
  <c r="AQ76" i="15"/>
  <c r="AR76" i="15"/>
  <c r="AS76" i="15"/>
  <c r="AT76" i="15"/>
  <c r="AU76" i="15"/>
  <c r="AV76" i="15"/>
  <c r="AW76" i="15"/>
  <c r="AX76" i="15"/>
  <c r="AY76" i="15"/>
  <c r="AZ76" i="15"/>
  <c r="BA76" i="15"/>
  <c r="BB76" i="15"/>
  <c r="BC76" i="15"/>
  <c r="BD76" i="15"/>
  <c r="BE76" i="15"/>
  <c r="BF76" i="15"/>
  <c r="BG76" i="15"/>
  <c r="BH76" i="15"/>
  <c r="BI76" i="15"/>
  <c r="BJ76" i="15"/>
  <c r="BK76" i="15"/>
  <c r="BL76" i="15"/>
  <c r="BM76" i="15"/>
  <c r="BN76" i="15"/>
  <c r="BO76" i="15"/>
  <c r="BP76" i="15"/>
  <c r="BQ76" i="15"/>
  <c r="BR76" i="15"/>
  <c r="BS76" i="15"/>
  <c r="BT76" i="15"/>
  <c r="BU76" i="15"/>
  <c r="BV76" i="15"/>
  <c r="BW76" i="15"/>
  <c r="BX76" i="15"/>
  <c r="BY76" i="15"/>
  <c r="BZ76" i="15"/>
  <c r="CA76" i="15"/>
  <c r="CB76" i="15"/>
  <c r="CC76" i="15"/>
  <c r="CD76" i="15"/>
  <c r="CE76" i="15"/>
  <c r="CF76" i="15"/>
  <c r="CG76" i="15"/>
  <c r="CH76" i="15"/>
  <c r="CI76" i="15"/>
  <c r="CJ76" i="15"/>
  <c r="CK76" i="15"/>
  <c r="CL76" i="15"/>
  <c r="CM76" i="15"/>
  <c r="CN76" i="15"/>
  <c r="CO76" i="15"/>
  <c r="CP76" i="15"/>
  <c r="CQ76" i="15"/>
  <c r="CR76" i="15"/>
  <c r="CS76" i="15"/>
  <c r="CT76" i="15"/>
  <c r="CU76" i="15"/>
  <c r="CV76" i="15"/>
  <c r="CW76" i="15"/>
  <c r="CX76" i="15"/>
  <c r="CY76" i="15"/>
  <c r="CZ76" i="15"/>
  <c r="DA76" i="15"/>
  <c r="DB76" i="15"/>
  <c r="DC76" i="15"/>
  <c r="DD76" i="15"/>
  <c r="DE76" i="15"/>
  <c r="DF76" i="15"/>
  <c r="DG76" i="15"/>
  <c r="DH76" i="15"/>
  <c r="DI76" i="15"/>
  <c r="DJ76" i="15"/>
  <c r="DK76" i="15"/>
  <c r="DL76" i="15"/>
  <c r="DM76" i="15"/>
  <c r="DN76" i="15"/>
  <c r="DO76" i="15"/>
  <c r="DP76" i="15"/>
  <c r="DQ76" i="15"/>
  <c r="DR76" i="15"/>
  <c r="DS76" i="15"/>
  <c r="DT76" i="15"/>
  <c r="DU76" i="15"/>
  <c r="DV76" i="15"/>
  <c r="AB77" i="15"/>
  <c r="AC77" i="15"/>
  <c r="AD77" i="15"/>
  <c r="AE77" i="15"/>
  <c r="AF77" i="15"/>
  <c r="AG77" i="15"/>
  <c r="AH77" i="15"/>
  <c r="AI77" i="15"/>
  <c r="AJ77" i="15"/>
  <c r="AK77" i="15"/>
  <c r="AL77" i="15"/>
  <c r="AM77" i="15"/>
  <c r="AN77" i="15"/>
  <c r="AO77" i="15"/>
  <c r="AP77" i="15"/>
  <c r="AQ77" i="15"/>
  <c r="AR77" i="15"/>
  <c r="AS77" i="15"/>
  <c r="AT77" i="15"/>
  <c r="AU77" i="15"/>
  <c r="AV77" i="15"/>
  <c r="AW77" i="15"/>
  <c r="AX77" i="15"/>
  <c r="AY77" i="15"/>
  <c r="AZ77" i="15"/>
  <c r="BA77" i="15"/>
  <c r="BB77" i="15"/>
  <c r="BC77" i="15"/>
  <c r="BD77" i="15"/>
  <c r="BE77" i="15"/>
  <c r="BF77" i="15"/>
  <c r="BG77" i="15"/>
  <c r="BH77" i="15"/>
  <c r="BI77" i="15"/>
  <c r="BJ77" i="15"/>
  <c r="BK77" i="15"/>
  <c r="BL77" i="15"/>
  <c r="BM77" i="15"/>
  <c r="BN77" i="15"/>
  <c r="BO77" i="15"/>
  <c r="BP77" i="15"/>
  <c r="BQ77" i="15"/>
  <c r="BR77" i="15"/>
  <c r="BS77" i="15"/>
  <c r="BT77" i="15"/>
  <c r="BU77" i="15"/>
  <c r="BV77" i="15"/>
  <c r="BW77" i="15"/>
  <c r="BX77" i="15"/>
  <c r="BY77" i="15"/>
  <c r="BZ77" i="15"/>
  <c r="CA77" i="15"/>
  <c r="CB77" i="15"/>
  <c r="CC77" i="15"/>
  <c r="CD77" i="15"/>
  <c r="CE77" i="15"/>
  <c r="CF77" i="15"/>
  <c r="CG77" i="15"/>
  <c r="CH77" i="15"/>
  <c r="CI77" i="15"/>
  <c r="CJ77" i="15"/>
  <c r="CK77" i="15"/>
  <c r="CL77" i="15"/>
  <c r="CM77" i="15"/>
  <c r="CN77" i="15"/>
  <c r="CO77" i="15"/>
  <c r="CP77" i="15"/>
  <c r="CQ77" i="15"/>
  <c r="CR77" i="15"/>
  <c r="CS77" i="15"/>
  <c r="CT77" i="15"/>
  <c r="CU77" i="15"/>
  <c r="CV77" i="15"/>
  <c r="CW77" i="15"/>
  <c r="CX77" i="15"/>
  <c r="CY77" i="15"/>
  <c r="CZ77" i="15"/>
  <c r="DA77" i="15"/>
  <c r="DB77" i="15"/>
  <c r="DC77" i="15"/>
  <c r="DD77" i="15"/>
  <c r="DE77" i="15"/>
  <c r="DF77" i="15"/>
  <c r="DG77" i="15"/>
  <c r="DH77" i="15"/>
  <c r="DI77" i="15"/>
  <c r="DJ77" i="15"/>
  <c r="DK77" i="15"/>
  <c r="DL77" i="15"/>
  <c r="DM77" i="15"/>
  <c r="DN77" i="15"/>
  <c r="DO77" i="15"/>
  <c r="DP77" i="15"/>
  <c r="DQ77" i="15"/>
  <c r="DR77" i="15"/>
  <c r="DS77" i="15"/>
  <c r="DT77" i="15"/>
  <c r="DU77" i="15"/>
  <c r="DV77" i="15"/>
  <c r="AB78" i="15"/>
  <c r="AC78" i="15"/>
  <c r="AD78" i="15"/>
  <c r="AE78" i="15"/>
  <c r="AF78" i="15"/>
  <c r="AG78" i="15"/>
  <c r="AH78" i="15"/>
  <c r="AI78" i="15"/>
  <c r="AJ78" i="15"/>
  <c r="AK78" i="15"/>
  <c r="AL78" i="15"/>
  <c r="AM78" i="15"/>
  <c r="AN78" i="15"/>
  <c r="AO78" i="15"/>
  <c r="AP78" i="15"/>
  <c r="AQ78" i="15"/>
  <c r="AR78" i="15"/>
  <c r="AS78" i="15"/>
  <c r="AT78" i="15"/>
  <c r="AU78" i="15"/>
  <c r="AV78" i="15"/>
  <c r="AW78" i="15"/>
  <c r="AX78" i="15"/>
  <c r="AY78" i="15"/>
  <c r="AZ78" i="15"/>
  <c r="BA78" i="15"/>
  <c r="BB78" i="15"/>
  <c r="BC78" i="15"/>
  <c r="BD78" i="15"/>
  <c r="BE78" i="15"/>
  <c r="BF78" i="15"/>
  <c r="BG78" i="15"/>
  <c r="BH78" i="15"/>
  <c r="BI78" i="15"/>
  <c r="BJ78" i="15"/>
  <c r="BK78" i="15"/>
  <c r="BL78" i="15"/>
  <c r="BM78" i="15"/>
  <c r="BN78" i="15"/>
  <c r="BO78" i="15"/>
  <c r="BP78" i="15"/>
  <c r="BQ78" i="15"/>
  <c r="BR78" i="15"/>
  <c r="BS78" i="15"/>
  <c r="BT78" i="15"/>
  <c r="BU78" i="15"/>
  <c r="BV78" i="15"/>
  <c r="BW78" i="15"/>
  <c r="BX78" i="15"/>
  <c r="BY78" i="15"/>
  <c r="BZ78" i="15"/>
  <c r="CA78" i="15"/>
  <c r="CB78" i="15"/>
  <c r="CC78" i="15"/>
  <c r="CD78" i="15"/>
  <c r="CE78" i="15"/>
  <c r="CF78" i="15"/>
  <c r="CG78" i="15"/>
  <c r="CH78" i="15"/>
  <c r="CI78" i="15"/>
  <c r="CJ78" i="15"/>
  <c r="CK78" i="15"/>
  <c r="CL78" i="15"/>
  <c r="CM78" i="15"/>
  <c r="CN78" i="15"/>
  <c r="CO78" i="15"/>
  <c r="CP78" i="15"/>
  <c r="CQ78" i="15"/>
  <c r="CR78" i="15"/>
  <c r="CS78" i="15"/>
  <c r="CT78" i="15"/>
  <c r="CU78" i="15"/>
  <c r="CV78" i="15"/>
  <c r="CW78" i="15"/>
  <c r="CX78" i="15"/>
  <c r="CY78" i="15"/>
  <c r="CZ78" i="15"/>
  <c r="DA78" i="15"/>
  <c r="DB78" i="15"/>
  <c r="DC78" i="15"/>
  <c r="DD78" i="15"/>
  <c r="DE78" i="15"/>
  <c r="DF78" i="15"/>
  <c r="DG78" i="15"/>
  <c r="DH78" i="15"/>
  <c r="DI78" i="15"/>
  <c r="DJ78" i="15"/>
  <c r="DK78" i="15"/>
  <c r="DL78" i="15"/>
  <c r="DM78" i="15"/>
  <c r="DN78" i="15"/>
  <c r="DO78" i="15"/>
  <c r="DP78" i="15"/>
  <c r="DQ78" i="15"/>
  <c r="DR78" i="15"/>
  <c r="DS78" i="15"/>
  <c r="DT78" i="15"/>
  <c r="DU78" i="15"/>
  <c r="DV78" i="15"/>
  <c r="AB79" i="15"/>
  <c r="AC79" i="15"/>
  <c r="AD79" i="15"/>
  <c r="AE79" i="15"/>
  <c r="AF79" i="15"/>
  <c r="AG79" i="15"/>
  <c r="AH79" i="15"/>
  <c r="AI79" i="15"/>
  <c r="AJ79" i="15"/>
  <c r="AK79" i="15"/>
  <c r="AL79" i="15"/>
  <c r="AM79" i="15"/>
  <c r="AN79" i="15"/>
  <c r="AO79" i="15"/>
  <c r="AP79" i="15"/>
  <c r="AQ79" i="15"/>
  <c r="AR79" i="15"/>
  <c r="AS79" i="15"/>
  <c r="AT79" i="15"/>
  <c r="AU79" i="15"/>
  <c r="AV79" i="15"/>
  <c r="AW79" i="15"/>
  <c r="AX79" i="15"/>
  <c r="AY79" i="15"/>
  <c r="AZ79" i="15"/>
  <c r="BA79" i="15"/>
  <c r="BB79" i="15"/>
  <c r="BC79" i="15"/>
  <c r="BD79" i="15"/>
  <c r="BE79" i="15"/>
  <c r="BF79" i="15"/>
  <c r="BG79" i="15"/>
  <c r="BH79" i="15"/>
  <c r="BI79" i="15"/>
  <c r="BJ79" i="15"/>
  <c r="BK79" i="15"/>
  <c r="BL79" i="15"/>
  <c r="BM79" i="15"/>
  <c r="BN79" i="15"/>
  <c r="BO79" i="15"/>
  <c r="BP79" i="15"/>
  <c r="BQ79" i="15"/>
  <c r="BR79" i="15"/>
  <c r="BS79" i="15"/>
  <c r="BT79" i="15"/>
  <c r="BU79" i="15"/>
  <c r="BV79" i="15"/>
  <c r="BW79" i="15"/>
  <c r="BX79" i="15"/>
  <c r="BY79" i="15"/>
  <c r="BZ79" i="15"/>
  <c r="CA79" i="15"/>
  <c r="CB79" i="15"/>
  <c r="CC79" i="15"/>
  <c r="CD79" i="15"/>
  <c r="CE79" i="15"/>
  <c r="CF79" i="15"/>
  <c r="CG79" i="15"/>
  <c r="CH79" i="15"/>
  <c r="CI79" i="15"/>
  <c r="CJ79" i="15"/>
  <c r="CK79" i="15"/>
  <c r="CL79" i="15"/>
  <c r="CM79" i="15"/>
  <c r="CN79" i="15"/>
  <c r="CO79" i="15"/>
  <c r="CP79" i="15"/>
  <c r="CQ79" i="15"/>
  <c r="CR79" i="15"/>
  <c r="CS79" i="15"/>
  <c r="CT79" i="15"/>
  <c r="CU79" i="15"/>
  <c r="CV79" i="15"/>
  <c r="CW79" i="15"/>
  <c r="CX79" i="15"/>
  <c r="CY79" i="15"/>
  <c r="CZ79" i="15"/>
  <c r="DA79" i="15"/>
  <c r="DB79" i="15"/>
  <c r="DC79" i="15"/>
  <c r="DD79" i="15"/>
  <c r="DE79" i="15"/>
  <c r="DF79" i="15"/>
  <c r="DG79" i="15"/>
  <c r="DH79" i="15"/>
  <c r="DI79" i="15"/>
  <c r="DJ79" i="15"/>
  <c r="DK79" i="15"/>
  <c r="DL79" i="15"/>
  <c r="DM79" i="15"/>
  <c r="DN79" i="15"/>
  <c r="DO79" i="15"/>
  <c r="DP79" i="15"/>
  <c r="DQ79" i="15"/>
  <c r="DR79" i="15"/>
  <c r="DS79" i="15"/>
  <c r="DT79" i="15"/>
  <c r="DU79" i="15"/>
  <c r="DV79" i="15"/>
  <c r="AB80" i="15"/>
  <c r="AC80" i="15"/>
  <c r="AD80" i="15"/>
  <c r="AE80" i="15"/>
  <c r="AF80" i="15"/>
  <c r="AG80" i="15"/>
  <c r="AH80" i="15"/>
  <c r="AI80" i="15"/>
  <c r="AJ80" i="15"/>
  <c r="AK80" i="15"/>
  <c r="AL80" i="15"/>
  <c r="AM80" i="15"/>
  <c r="AN80" i="15"/>
  <c r="AO80" i="15"/>
  <c r="AP80" i="15"/>
  <c r="AQ80" i="15"/>
  <c r="AR80" i="15"/>
  <c r="AS80" i="15"/>
  <c r="AT80" i="15"/>
  <c r="AU80" i="15"/>
  <c r="AV80" i="15"/>
  <c r="AW80" i="15"/>
  <c r="AX80" i="15"/>
  <c r="AY80" i="15"/>
  <c r="AZ80" i="15"/>
  <c r="BA80" i="15"/>
  <c r="BB80" i="15"/>
  <c r="BC80" i="15"/>
  <c r="BD80" i="15"/>
  <c r="BE80" i="15"/>
  <c r="BF80" i="15"/>
  <c r="BG80" i="15"/>
  <c r="BH80" i="15"/>
  <c r="BI80" i="15"/>
  <c r="BJ80" i="15"/>
  <c r="BK80" i="15"/>
  <c r="BL80" i="15"/>
  <c r="BM80" i="15"/>
  <c r="BN80" i="15"/>
  <c r="BO80" i="15"/>
  <c r="BP80" i="15"/>
  <c r="BQ80" i="15"/>
  <c r="BR80" i="15"/>
  <c r="BS80" i="15"/>
  <c r="BT80" i="15"/>
  <c r="BU80" i="15"/>
  <c r="BV80" i="15"/>
  <c r="BW80" i="15"/>
  <c r="BX80" i="15"/>
  <c r="BY80" i="15"/>
  <c r="BZ80" i="15"/>
  <c r="CA80" i="15"/>
  <c r="CB80" i="15"/>
  <c r="CC80" i="15"/>
  <c r="CD80" i="15"/>
  <c r="CE80" i="15"/>
  <c r="CF80" i="15"/>
  <c r="CG80" i="15"/>
  <c r="CH80" i="15"/>
  <c r="CI80" i="15"/>
  <c r="CJ80" i="15"/>
  <c r="CK80" i="15"/>
  <c r="CL80" i="15"/>
  <c r="CM80" i="15"/>
  <c r="CN80" i="15"/>
  <c r="CO80" i="15"/>
  <c r="CP80" i="15"/>
  <c r="CQ80" i="15"/>
  <c r="CR80" i="15"/>
  <c r="CS80" i="15"/>
  <c r="CT80" i="15"/>
  <c r="CU80" i="15"/>
  <c r="CV80" i="15"/>
  <c r="CW80" i="15"/>
  <c r="CX80" i="15"/>
  <c r="CY80" i="15"/>
  <c r="CZ80" i="15"/>
  <c r="DA80" i="15"/>
  <c r="DB80" i="15"/>
  <c r="DC80" i="15"/>
  <c r="DD80" i="15"/>
  <c r="DE80" i="15"/>
  <c r="DF80" i="15"/>
  <c r="DG80" i="15"/>
  <c r="DH80" i="15"/>
  <c r="DI80" i="15"/>
  <c r="DJ80" i="15"/>
  <c r="DK80" i="15"/>
  <c r="DL80" i="15"/>
  <c r="DM80" i="15"/>
  <c r="DN80" i="15"/>
  <c r="DO80" i="15"/>
  <c r="DP80" i="15"/>
  <c r="DQ80" i="15"/>
  <c r="DR80" i="15"/>
  <c r="DS80" i="15"/>
  <c r="DT80" i="15"/>
  <c r="DU80" i="15"/>
  <c r="DV80" i="15"/>
  <c r="AB81" i="15"/>
  <c r="AC81" i="15"/>
  <c r="AD81" i="15"/>
  <c r="AE81" i="15"/>
  <c r="AF81" i="15"/>
  <c r="AG81" i="15"/>
  <c r="AH81" i="15"/>
  <c r="AI81" i="15"/>
  <c r="AJ81" i="15"/>
  <c r="AK81" i="15"/>
  <c r="AL81" i="15"/>
  <c r="AM81" i="15"/>
  <c r="AN81" i="15"/>
  <c r="AO81" i="15"/>
  <c r="AP81" i="15"/>
  <c r="AQ81" i="15"/>
  <c r="AR81" i="15"/>
  <c r="AS81" i="15"/>
  <c r="AT81" i="15"/>
  <c r="AU81" i="15"/>
  <c r="AV81" i="15"/>
  <c r="AW81" i="15"/>
  <c r="AX81" i="15"/>
  <c r="AY81" i="15"/>
  <c r="AZ81" i="15"/>
  <c r="BA81" i="15"/>
  <c r="BB81" i="15"/>
  <c r="BC81" i="15"/>
  <c r="BD81" i="15"/>
  <c r="BE81" i="15"/>
  <c r="BF81" i="15"/>
  <c r="BG81" i="15"/>
  <c r="BH81" i="15"/>
  <c r="BI81" i="15"/>
  <c r="BJ81" i="15"/>
  <c r="BK81" i="15"/>
  <c r="BL81" i="15"/>
  <c r="BM81" i="15"/>
  <c r="BN81" i="15"/>
  <c r="BO81" i="15"/>
  <c r="BP81" i="15"/>
  <c r="BQ81" i="15"/>
  <c r="BR81" i="15"/>
  <c r="BS81" i="15"/>
  <c r="BT81" i="15"/>
  <c r="BU81" i="15"/>
  <c r="BV81" i="15"/>
  <c r="BW81" i="15"/>
  <c r="BX81" i="15"/>
  <c r="BY81" i="15"/>
  <c r="BZ81" i="15"/>
  <c r="CA81" i="15"/>
  <c r="CB81" i="15"/>
  <c r="CC81" i="15"/>
  <c r="CD81" i="15"/>
  <c r="CE81" i="15"/>
  <c r="CF81" i="15"/>
  <c r="CG81" i="15"/>
  <c r="CH81" i="15"/>
  <c r="CI81" i="15"/>
  <c r="CJ81" i="15"/>
  <c r="CK81" i="15"/>
  <c r="CL81" i="15"/>
  <c r="CM81" i="15"/>
  <c r="CN81" i="15"/>
  <c r="CO81" i="15"/>
  <c r="CP81" i="15"/>
  <c r="CQ81" i="15"/>
  <c r="CR81" i="15"/>
  <c r="CS81" i="15"/>
  <c r="CT81" i="15"/>
  <c r="CU81" i="15"/>
  <c r="CV81" i="15"/>
  <c r="CW81" i="15"/>
  <c r="CX81" i="15"/>
  <c r="CY81" i="15"/>
  <c r="CZ81" i="15"/>
  <c r="DA81" i="15"/>
  <c r="DB81" i="15"/>
  <c r="DC81" i="15"/>
  <c r="DD81" i="15"/>
  <c r="DE81" i="15"/>
  <c r="DF81" i="15"/>
  <c r="DG81" i="15"/>
  <c r="DH81" i="15"/>
  <c r="DI81" i="15"/>
  <c r="DJ81" i="15"/>
  <c r="DK81" i="15"/>
  <c r="DL81" i="15"/>
  <c r="DM81" i="15"/>
  <c r="DN81" i="15"/>
  <c r="DO81" i="15"/>
  <c r="DP81" i="15"/>
  <c r="DQ81" i="15"/>
  <c r="DR81" i="15"/>
  <c r="DS81" i="15"/>
  <c r="DT81" i="15"/>
  <c r="DU81" i="15"/>
  <c r="DV81" i="15"/>
  <c r="AB82" i="15"/>
  <c r="AC82" i="15"/>
  <c r="AD82" i="15"/>
  <c r="AE82" i="15"/>
  <c r="AF82" i="15"/>
  <c r="AG82" i="15"/>
  <c r="AH82" i="15"/>
  <c r="AI82" i="15"/>
  <c r="AJ82" i="15"/>
  <c r="AK82" i="15"/>
  <c r="AL82" i="15"/>
  <c r="AM82" i="15"/>
  <c r="AN82" i="15"/>
  <c r="AO82" i="15"/>
  <c r="AP82" i="15"/>
  <c r="AQ82" i="15"/>
  <c r="AR82" i="15"/>
  <c r="AS82" i="15"/>
  <c r="AT82" i="15"/>
  <c r="AU82" i="15"/>
  <c r="AV82" i="15"/>
  <c r="AW82" i="15"/>
  <c r="AX82" i="15"/>
  <c r="AY82" i="15"/>
  <c r="AZ82" i="15"/>
  <c r="BA82" i="15"/>
  <c r="BB82" i="15"/>
  <c r="BC82" i="15"/>
  <c r="BD82" i="15"/>
  <c r="BE82" i="15"/>
  <c r="BF82" i="15"/>
  <c r="BG82" i="15"/>
  <c r="BH82" i="15"/>
  <c r="BI82" i="15"/>
  <c r="BJ82" i="15"/>
  <c r="BK82" i="15"/>
  <c r="BL82" i="15"/>
  <c r="BM82" i="15"/>
  <c r="BN82" i="15"/>
  <c r="BO82" i="15"/>
  <c r="BP82" i="15"/>
  <c r="BQ82" i="15"/>
  <c r="BR82" i="15"/>
  <c r="BS82" i="15"/>
  <c r="BT82" i="15"/>
  <c r="BU82" i="15"/>
  <c r="BV82" i="15"/>
  <c r="BW82" i="15"/>
  <c r="BX82" i="15"/>
  <c r="BY82" i="15"/>
  <c r="BZ82" i="15"/>
  <c r="CA82" i="15"/>
  <c r="CB82" i="15"/>
  <c r="CC82" i="15"/>
  <c r="CD82" i="15"/>
  <c r="CE82" i="15"/>
  <c r="CF82" i="15"/>
  <c r="CG82" i="15"/>
  <c r="CH82" i="15"/>
  <c r="CI82" i="15"/>
  <c r="CJ82" i="15"/>
  <c r="CK82" i="15"/>
  <c r="CL82" i="15"/>
  <c r="CM82" i="15"/>
  <c r="CN82" i="15"/>
  <c r="CO82" i="15"/>
  <c r="CP82" i="15"/>
  <c r="CQ82" i="15"/>
  <c r="CR82" i="15"/>
  <c r="CS82" i="15"/>
  <c r="CT82" i="15"/>
  <c r="CU82" i="15"/>
  <c r="CV82" i="15"/>
  <c r="CW82" i="15"/>
  <c r="CX82" i="15"/>
  <c r="CY82" i="15"/>
  <c r="CZ82" i="15"/>
  <c r="DA82" i="15"/>
  <c r="DB82" i="15"/>
  <c r="DC82" i="15"/>
  <c r="DD82" i="15"/>
  <c r="DE82" i="15"/>
  <c r="DF82" i="15"/>
  <c r="DG82" i="15"/>
  <c r="DH82" i="15"/>
  <c r="DI82" i="15"/>
  <c r="DJ82" i="15"/>
  <c r="DK82" i="15"/>
  <c r="DL82" i="15"/>
  <c r="DM82" i="15"/>
  <c r="DN82" i="15"/>
  <c r="DO82" i="15"/>
  <c r="DP82" i="15"/>
  <c r="DQ82" i="15"/>
  <c r="DR82" i="15"/>
  <c r="DS82" i="15"/>
  <c r="DT82" i="15"/>
  <c r="DU82" i="15"/>
  <c r="DV82" i="15"/>
  <c r="AB83" i="15"/>
  <c r="AC83" i="15"/>
  <c r="AD83" i="15"/>
  <c r="AE83" i="15"/>
  <c r="AF83" i="15"/>
  <c r="AG83" i="15"/>
  <c r="AH83" i="15"/>
  <c r="AI83" i="15"/>
  <c r="AJ83" i="15"/>
  <c r="AK83" i="15"/>
  <c r="AL83" i="15"/>
  <c r="AM83" i="15"/>
  <c r="AN83" i="15"/>
  <c r="AO83" i="15"/>
  <c r="AP83" i="15"/>
  <c r="AQ83" i="15"/>
  <c r="AR83" i="15"/>
  <c r="AS83" i="15"/>
  <c r="AT83" i="15"/>
  <c r="AU83" i="15"/>
  <c r="AV83" i="15"/>
  <c r="AW83" i="15"/>
  <c r="AX83" i="15"/>
  <c r="AY83" i="15"/>
  <c r="AZ83" i="15"/>
  <c r="BA83" i="15"/>
  <c r="BB83" i="15"/>
  <c r="BC83" i="15"/>
  <c r="BD83" i="15"/>
  <c r="BE83" i="15"/>
  <c r="BF83" i="15"/>
  <c r="BG83" i="15"/>
  <c r="BH83" i="15"/>
  <c r="BI83" i="15"/>
  <c r="BJ83" i="15"/>
  <c r="BK83" i="15"/>
  <c r="BL83" i="15"/>
  <c r="BM83" i="15"/>
  <c r="BN83" i="15"/>
  <c r="BO83" i="15"/>
  <c r="BP83" i="15"/>
  <c r="BQ83" i="15"/>
  <c r="BR83" i="15"/>
  <c r="BS83" i="15"/>
  <c r="BT83" i="15"/>
  <c r="BU83" i="15"/>
  <c r="BV83" i="15"/>
  <c r="BW83" i="15"/>
  <c r="BX83" i="15"/>
  <c r="BY83" i="15"/>
  <c r="BZ83" i="15"/>
  <c r="CA83" i="15"/>
  <c r="CB83" i="15"/>
  <c r="CC83" i="15"/>
  <c r="CD83" i="15"/>
  <c r="CE83" i="15"/>
  <c r="CF83" i="15"/>
  <c r="CG83" i="15"/>
  <c r="CH83" i="15"/>
  <c r="CI83" i="15"/>
  <c r="CJ83" i="15"/>
  <c r="CK83" i="15"/>
  <c r="CL83" i="15"/>
  <c r="CM83" i="15"/>
  <c r="CN83" i="15"/>
  <c r="CO83" i="15"/>
  <c r="CP83" i="15"/>
  <c r="CQ83" i="15"/>
  <c r="CR83" i="15"/>
  <c r="CS83" i="15"/>
  <c r="CT83" i="15"/>
  <c r="CU83" i="15"/>
  <c r="CV83" i="15"/>
  <c r="CW83" i="15"/>
  <c r="CX83" i="15"/>
  <c r="CY83" i="15"/>
  <c r="CZ83" i="15"/>
  <c r="DA83" i="15"/>
  <c r="DB83" i="15"/>
  <c r="DC83" i="15"/>
  <c r="DD83" i="15"/>
  <c r="DE83" i="15"/>
  <c r="DF83" i="15"/>
  <c r="DG83" i="15"/>
  <c r="DH83" i="15"/>
  <c r="DI83" i="15"/>
  <c r="DJ83" i="15"/>
  <c r="DK83" i="15"/>
  <c r="DL83" i="15"/>
  <c r="DM83" i="15"/>
  <c r="DN83" i="15"/>
  <c r="DO83" i="15"/>
  <c r="DP83" i="15"/>
  <c r="DQ83" i="15"/>
  <c r="DR83" i="15"/>
  <c r="DS83" i="15"/>
  <c r="DT83" i="15"/>
  <c r="DU83" i="15"/>
  <c r="DV83" i="15"/>
  <c r="AB84" i="15"/>
  <c r="AC84" i="15"/>
  <c r="AD84" i="15"/>
  <c r="AE84" i="15"/>
  <c r="AF84" i="15"/>
  <c r="AG84" i="15"/>
  <c r="AH84" i="15"/>
  <c r="AI84" i="15"/>
  <c r="AJ84" i="15"/>
  <c r="AK84" i="15"/>
  <c r="AL84" i="15"/>
  <c r="AM84" i="15"/>
  <c r="AN84" i="15"/>
  <c r="AO84" i="15"/>
  <c r="AP84" i="15"/>
  <c r="AQ84" i="15"/>
  <c r="AR84" i="15"/>
  <c r="AS84" i="15"/>
  <c r="AT84" i="15"/>
  <c r="AU84" i="15"/>
  <c r="AV84" i="15"/>
  <c r="AW84" i="15"/>
  <c r="AX84" i="15"/>
  <c r="AY84" i="15"/>
  <c r="AZ84" i="15"/>
  <c r="BA84" i="15"/>
  <c r="BB84" i="15"/>
  <c r="BC84" i="15"/>
  <c r="BD84" i="15"/>
  <c r="BE84" i="15"/>
  <c r="BF84" i="15"/>
  <c r="BG84" i="15"/>
  <c r="BH84" i="15"/>
  <c r="BI84" i="15"/>
  <c r="BJ84" i="15"/>
  <c r="BK84" i="15"/>
  <c r="BL84" i="15"/>
  <c r="BM84" i="15"/>
  <c r="BN84" i="15"/>
  <c r="BO84" i="15"/>
  <c r="BP84" i="15"/>
  <c r="BQ84" i="15"/>
  <c r="BR84" i="15"/>
  <c r="BS84" i="15"/>
  <c r="BT84" i="15"/>
  <c r="BU84" i="15"/>
  <c r="BV84" i="15"/>
  <c r="BW84" i="15"/>
  <c r="BX84" i="15"/>
  <c r="BY84" i="15"/>
  <c r="BZ84" i="15"/>
  <c r="CA84" i="15"/>
  <c r="CB84" i="15"/>
  <c r="CC84" i="15"/>
  <c r="CD84" i="15"/>
  <c r="CE84" i="15"/>
  <c r="CF84" i="15"/>
  <c r="CG84" i="15"/>
  <c r="CH84" i="15"/>
  <c r="CI84" i="15"/>
  <c r="CJ84" i="15"/>
  <c r="CK84" i="15"/>
  <c r="CL84" i="15"/>
  <c r="CM84" i="15"/>
  <c r="CN84" i="15"/>
  <c r="CO84" i="15"/>
  <c r="CP84" i="15"/>
  <c r="CQ84" i="15"/>
  <c r="CR84" i="15"/>
  <c r="CS84" i="15"/>
  <c r="CT84" i="15"/>
  <c r="CU84" i="15"/>
  <c r="CV84" i="15"/>
  <c r="CW84" i="15"/>
  <c r="CX84" i="15"/>
  <c r="CY84" i="15"/>
  <c r="CZ84" i="15"/>
  <c r="DA84" i="15"/>
  <c r="DB84" i="15"/>
  <c r="DC84" i="15"/>
  <c r="DD84" i="15"/>
  <c r="DE84" i="15"/>
  <c r="DF84" i="15"/>
  <c r="DG84" i="15"/>
  <c r="DH84" i="15"/>
  <c r="DI84" i="15"/>
  <c r="DJ84" i="15"/>
  <c r="DK84" i="15"/>
  <c r="DL84" i="15"/>
  <c r="DM84" i="15"/>
  <c r="DN84" i="15"/>
  <c r="DO84" i="15"/>
  <c r="DP84" i="15"/>
  <c r="DQ84" i="15"/>
  <c r="DR84" i="15"/>
  <c r="DS84" i="15"/>
  <c r="DT84" i="15"/>
  <c r="DU84" i="15"/>
  <c r="DV84" i="15"/>
  <c r="AB85" i="15"/>
  <c r="AC85" i="15"/>
  <c r="AD85" i="15"/>
  <c r="AE85" i="15"/>
  <c r="AF85" i="15"/>
  <c r="AG85" i="15"/>
  <c r="AH85" i="15"/>
  <c r="AI85" i="15"/>
  <c r="AJ85" i="15"/>
  <c r="AK85" i="15"/>
  <c r="AL85" i="15"/>
  <c r="AM85" i="15"/>
  <c r="AN85" i="15"/>
  <c r="AO85" i="15"/>
  <c r="AP85" i="15"/>
  <c r="AQ85" i="15"/>
  <c r="AR85" i="15"/>
  <c r="AS85" i="15"/>
  <c r="AT85" i="15"/>
  <c r="AU85" i="15"/>
  <c r="AV85" i="15"/>
  <c r="AW85" i="15"/>
  <c r="AX85" i="15"/>
  <c r="AY85" i="15"/>
  <c r="AZ85" i="15"/>
  <c r="BA85" i="15"/>
  <c r="BB85" i="15"/>
  <c r="BC85" i="15"/>
  <c r="BD85" i="15"/>
  <c r="BE85" i="15"/>
  <c r="BF85" i="15"/>
  <c r="BG85" i="15"/>
  <c r="BH85" i="15"/>
  <c r="BI85" i="15"/>
  <c r="BJ85" i="15"/>
  <c r="BK85" i="15"/>
  <c r="BL85" i="15"/>
  <c r="BM85" i="15"/>
  <c r="BN85" i="15"/>
  <c r="BO85" i="15"/>
  <c r="BP85" i="15"/>
  <c r="BQ85" i="15"/>
  <c r="BR85" i="15"/>
  <c r="BS85" i="15"/>
  <c r="BT85" i="15"/>
  <c r="BU85" i="15"/>
  <c r="BV85" i="15"/>
  <c r="BW85" i="15"/>
  <c r="BX85" i="15"/>
  <c r="BY85" i="15"/>
  <c r="BZ85" i="15"/>
  <c r="CA85" i="15"/>
  <c r="CB85" i="15"/>
  <c r="CC85" i="15"/>
  <c r="CD85" i="15"/>
  <c r="CE85" i="15"/>
  <c r="CF85" i="15"/>
  <c r="CG85" i="15"/>
  <c r="CH85" i="15"/>
  <c r="CI85" i="15"/>
  <c r="CJ85" i="15"/>
  <c r="CK85" i="15"/>
  <c r="CL85" i="15"/>
  <c r="CM85" i="15"/>
  <c r="CN85" i="15"/>
  <c r="CO85" i="15"/>
  <c r="CP85" i="15"/>
  <c r="CQ85" i="15"/>
  <c r="CR85" i="15"/>
  <c r="CS85" i="15"/>
  <c r="CT85" i="15"/>
  <c r="CU85" i="15"/>
  <c r="CV85" i="15"/>
  <c r="CW85" i="15"/>
  <c r="CX85" i="15"/>
  <c r="CY85" i="15"/>
  <c r="CZ85" i="15"/>
  <c r="DA85" i="15"/>
  <c r="DB85" i="15"/>
  <c r="DC85" i="15"/>
  <c r="DD85" i="15"/>
  <c r="DE85" i="15"/>
  <c r="DF85" i="15"/>
  <c r="DG85" i="15"/>
  <c r="DH85" i="15"/>
  <c r="DI85" i="15"/>
  <c r="DJ85" i="15"/>
  <c r="DK85" i="15"/>
  <c r="DL85" i="15"/>
  <c r="DM85" i="15"/>
  <c r="DN85" i="15"/>
  <c r="DO85" i="15"/>
  <c r="DP85" i="15"/>
  <c r="DQ85" i="15"/>
  <c r="DR85" i="15"/>
  <c r="DS85" i="15"/>
  <c r="DT85" i="15"/>
  <c r="DU85" i="15"/>
  <c r="DV85" i="15"/>
  <c r="AB86" i="15"/>
  <c r="AC86" i="15"/>
  <c r="AD86" i="15"/>
  <c r="AE86" i="15"/>
  <c r="AF86" i="15"/>
  <c r="AG86" i="15"/>
  <c r="AH86" i="15"/>
  <c r="AI86" i="15"/>
  <c r="AJ86" i="15"/>
  <c r="AK86" i="15"/>
  <c r="AL86" i="15"/>
  <c r="AM86" i="15"/>
  <c r="AN86" i="15"/>
  <c r="AO86" i="15"/>
  <c r="AP86" i="15"/>
  <c r="AQ86" i="15"/>
  <c r="AR86" i="15"/>
  <c r="AS86" i="15"/>
  <c r="AT86" i="15"/>
  <c r="AU86" i="15"/>
  <c r="AV86" i="15"/>
  <c r="AW86" i="15"/>
  <c r="AX86" i="15"/>
  <c r="AY86" i="15"/>
  <c r="AZ86" i="15"/>
  <c r="BA86" i="15"/>
  <c r="BB86" i="15"/>
  <c r="BC86" i="15"/>
  <c r="BD86" i="15"/>
  <c r="BE86" i="15"/>
  <c r="BF86" i="15"/>
  <c r="BG86" i="15"/>
  <c r="BH86" i="15"/>
  <c r="BI86" i="15"/>
  <c r="BJ86" i="15"/>
  <c r="BK86" i="15"/>
  <c r="BL86" i="15"/>
  <c r="BM86" i="15"/>
  <c r="BN86" i="15"/>
  <c r="BO86" i="15"/>
  <c r="BP86" i="15"/>
  <c r="BQ86" i="15"/>
  <c r="BR86" i="15"/>
  <c r="BS86" i="15"/>
  <c r="BT86" i="15"/>
  <c r="BU86" i="15"/>
  <c r="BV86" i="15"/>
  <c r="BW86" i="15"/>
  <c r="BX86" i="15"/>
  <c r="BY86" i="15"/>
  <c r="BZ86" i="15"/>
  <c r="CA86" i="15"/>
  <c r="CB86" i="15"/>
  <c r="CC86" i="15"/>
  <c r="CD86" i="15"/>
  <c r="CE86" i="15"/>
  <c r="CF86" i="15"/>
  <c r="CG86" i="15"/>
  <c r="CH86" i="15"/>
  <c r="CI86" i="15"/>
  <c r="CJ86" i="15"/>
  <c r="CK86" i="15"/>
  <c r="CL86" i="15"/>
  <c r="CM86" i="15"/>
  <c r="CN86" i="15"/>
  <c r="CO86" i="15"/>
  <c r="CP86" i="15"/>
  <c r="CQ86" i="15"/>
  <c r="CR86" i="15"/>
  <c r="CS86" i="15"/>
  <c r="CT86" i="15"/>
  <c r="CU86" i="15"/>
  <c r="CV86" i="15"/>
  <c r="CW86" i="15"/>
  <c r="CX86" i="15"/>
  <c r="CY86" i="15"/>
  <c r="CZ86" i="15"/>
  <c r="DA86" i="15"/>
  <c r="DB86" i="15"/>
  <c r="DC86" i="15"/>
  <c r="DD86" i="15"/>
  <c r="DE86" i="15"/>
  <c r="DF86" i="15"/>
  <c r="DG86" i="15"/>
  <c r="DH86" i="15"/>
  <c r="DI86" i="15"/>
  <c r="DJ86" i="15"/>
  <c r="DK86" i="15"/>
  <c r="DL86" i="15"/>
  <c r="DM86" i="15"/>
  <c r="DN86" i="15"/>
  <c r="DO86" i="15"/>
  <c r="DP86" i="15"/>
  <c r="DQ86" i="15"/>
  <c r="DR86" i="15"/>
  <c r="DS86" i="15"/>
  <c r="DT86" i="15"/>
  <c r="DU86" i="15"/>
  <c r="DV86" i="15"/>
  <c r="AB87" i="15"/>
  <c r="AC87" i="15"/>
  <c r="AD87" i="15"/>
  <c r="AE87" i="15"/>
  <c r="AF87" i="15"/>
  <c r="AG87" i="15"/>
  <c r="AH87" i="15"/>
  <c r="AI87" i="15"/>
  <c r="AJ87" i="15"/>
  <c r="AK87" i="15"/>
  <c r="AL87" i="15"/>
  <c r="AM87" i="15"/>
  <c r="AN87" i="15"/>
  <c r="AO87" i="15"/>
  <c r="AP87" i="15"/>
  <c r="AQ87" i="15"/>
  <c r="AR87" i="15"/>
  <c r="AS87" i="15"/>
  <c r="AT87" i="15"/>
  <c r="AU87" i="15"/>
  <c r="AV87" i="15"/>
  <c r="AW87" i="15"/>
  <c r="AX87" i="15"/>
  <c r="AY87" i="15"/>
  <c r="AZ87" i="15"/>
  <c r="BA87" i="15"/>
  <c r="BB87" i="15"/>
  <c r="BC87" i="15"/>
  <c r="BD87" i="15"/>
  <c r="BE87" i="15"/>
  <c r="BF87" i="15"/>
  <c r="BG87" i="15"/>
  <c r="BH87" i="15"/>
  <c r="BI87" i="15"/>
  <c r="BJ87" i="15"/>
  <c r="BK87" i="15"/>
  <c r="BL87" i="15"/>
  <c r="BM87" i="15"/>
  <c r="BN87" i="15"/>
  <c r="BO87" i="15"/>
  <c r="BP87" i="15"/>
  <c r="BQ87" i="15"/>
  <c r="BR87" i="15"/>
  <c r="BS87" i="15"/>
  <c r="BT87" i="15"/>
  <c r="BU87" i="15"/>
  <c r="BV87" i="15"/>
  <c r="BW87" i="15"/>
  <c r="BX87" i="15"/>
  <c r="BY87" i="15"/>
  <c r="BZ87" i="15"/>
  <c r="CA87" i="15"/>
  <c r="CB87" i="15"/>
  <c r="CC87" i="15"/>
  <c r="CD87" i="15"/>
  <c r="CE87" i="15"/>
  <c r="CF87" i="15"/>
  <c r="CG87" i="15"/>
  <c r="CH87" i="15"/>
  <c r="CI87" i="15"/>
  <c r="CJ87" i="15"/>
  <c r="CK87" i="15"/>
  <c r="CL87" i="15"/>
  <c r="CM87" i="15"/>
  <c r="CN87" i="15"/>
  <c r="CO87" i="15"/>
  <c r="CP87" i="15"/>
  <c r="CQ87" i="15"/>
  <c r="CR87" i="15"/>
  <c r="CS87" i="15"/>
  <c r="CT87" i="15"/>
  <c r="CU87" i="15"/>
  <c r="CV87" i="15"/>
  <c r="CW87" i="15"/>
  <c r="CX87" i="15"/>
  <c r="CY87" i="15"/>
  <c r="CZ87" i="15"/>
  <c r="DA87" i="15"/>
  <c r="DB87" i="15"/>
  <c r="DC87" i="15"/>
  <c r="DD87" i="15"/>
  <c r="DE87" i="15"/>
  <c r="DF87" i="15"/>
  <c r="DG87" i="15"/>
  <c r="DH87" i="15"/>
  <c r="DI87" i="15"/>
  <c r="DJ87" i="15"/>
  <c r="DK87" i="15"/>
  <c r="DL87" i="15"/>
  <c r="DM87" i="15"/>
  <c r="DN87" i="15"/>
  <c r="DO87" i="15"/>
  <c r="DP87" i="15"/>
  <c r="DQ87" i="15"/>
  <c r="DR87" i="15"/>
  <c r="DS87" i="15"/>
  <c r="DT87" i="15"/>
  <c r="DU87" i="15"/>
  <c r="DV87" i="15"/>
  <c r="AB88" i="15"/>
  <c r="AC88" i="15"/>
  <c r="AD88" i="15"/>
  <c r="AE88" i="15"/>
  <c r="AF88" i="15"/>
  <c r="AG88" i="15"/>
  <c r="AH88" i="15"/>
  <c r="AI88" i="15"/>
  <c r="AJ88" i="15"/>
  <c r="AK88" i="15"/>
  <c r="AL88" i="15"/>
  <c r="AM88" i="15"/>
  <c r="AN88" i="15"/>
  <c r="AO88" i="15"/>
  <c r="AP88" i="15"/>
  <c r="AQ88" i="15"/>
  <c r="AR88" i="15"/>
  <c r="AS88" i="15"/>
  <c r="AT88" i="15"/>
  <c r="AU88" i="15"/>
  <c r="AV88" i="15"/>
  <c r="AW88" i="15"/>
  <c r="AX88" i="15"/>
  <c r="AY88" i="15"/>
  <c r="AZ88" i="15"/>
  <c r="BA88" i="15"/>
  <c r="BB88" i="15"/>
  <c r="BC88" i="15"/>
  <c r="BD88" i="15"/>
  <c r="BE88" i="15"/>
  <c r="BF88" i="15"/>
  <c r="BG88" i="15"/>
  <c r="BH88" i="15"/>
  <c r="BI88" i="15"/>
  <c r="BJ88" i="15"/>
  <c r="BK88" i="15"/>
  <c r="BL88" i="15"/>
  <c r="BM88" i="15"/>
  <c r="BN88" i="15"/>
  <c r="BO88" i="15"/>
  <c r="BP88" i="15"/>
  <c r="BQ88" i="15"/>
  <c r="BR88" i="15"/>
  <c r="BS88" i="15"/>
  <c r="BT88" i="15"/>
  <c r="BU88" i="15"/>
  <c r="BV88" i="15"/>
  <c r="BW88" i="15"/>
  <c r="BX88" i="15"/>
  <c r="BY88" i="15"/>
  <c r="BZ88" i="15"/>
  <c r="CA88" i="15"/>
  <c r="CB88" i="15"/>
  <c r="CC88" i="15"/>
  <c r="CD88" i="15"/>
  <c r="CE88" i="15"/>
  <c r="CF88" i="15"/>
  <c r="CG88" i="15"/>
  <c r="CH88" i="15"/>
  <c r="CI88" i="15"/>
  <c r="CJ88" i="15"/>
  <c r="CK88" i="15"/>
  <c r="CL88" i="15"/>
  <c r="CM88" i="15"/>
  <c r="CN88" i="15"/>
  <c r="CO88" i="15"/>
  <c r="CP88" i="15"/>
  <c r="CQ88" i="15"/>
  <c r="CR88" i="15"/>
  <c r="CS88" i="15"/>
  <c r="CT88" i="15"/>
  <c r="CU88" i="15"/>
  <c r="CV88" i="15"/>
  <c r="CW88" i="15"/>
  <c r="CX88" i="15"/>
  <c r="CY88" i="15"/>
  <c r="CZ88" i="15"/>
  <c r="DA88" i="15"/>
  <c r="DB88" i="15"/>
  <c r="DC88" i="15"/>
  <c r="DD88" i="15"/>
  <c r="DE88" i="15"/>
  <c r="DF88" i="15"/>
  <c r="DG88" i="15"/>
  <c r="DH88" i="15"/>
  <c r="DI88" i="15"/>
  <c r="DJ88" i="15"/>
  <c r="DK88" i="15"/>
  <c r="DL88" i="15"/>
  <c r="DM88" i="15"/>
  <c r="DN88" i="15"/>
  <c r="DO88" i="15"/>
  <c r="DP88" i="15"/>
  <c r="DQ88" i="15"/>
  <c r="DR88" i="15"/>
  <c r="DS88" i="15"/>
  <c r="DT88" i="15"/>
  <c r="DU88" i="15"/>
  <c r="DV88" i="15"/>
  <c r="AB89" i="15"/>
  <c r="AC89" i="15"/>
  <c r="AD89" i="15"/>
  <c r="AE89" i="15"/>
  <c r="AF89" i="15"/>
  <c r="AG89" i="15"/>
  <c r="AH89" i="15"/>
  <c r="AI89" i="15"/>
  <c r="AJ89" i="15"/>
  <c r="AK89" i="15"/>
  <c r="AL89" i="15"/>
  <c r="AM89" i="15"/>
  <c r="AN89" i="15"/>
  <c r="AO89" i="15"/>
  <c r="AP89" i="15"/>
  <c r="AQ89" i="15"/>
  <c r="AR89" i="15"/>
  <c r="AS89" i="15"/>
  <c r="AT89" i="15"/>
  <c r="AU89" i="15"/>
  <c r="AV89" i="15"/>
  <c r="AW89" i="15"/>
  <c r="AX89" i="15"/>
  <c r="AY89" i="15"/>
  <c r="AZ89" i="15"/>
  <c r="BA89" i="15"/>
  <c r="BB89" i="15"/>
  <c r="BC89" i="15"/>
  <c r="BD89" i="15"/>
  <c r="BE89" i="15"/>
  <c r="BF89" i="15"/>
  <c r="BG89" i="15"/>
  <c r="BH89" i="15"/>
  <c r="BI89" i="15"/>
  <c r="BJ89" i="15"/>
  <c r="BK89" i="15"/>
  <c r="BL89" i="15"/>
  <c r="BM89" i="15"/>
  <c r="BN89" i="15"/>
  <c r="BO89" i="15"/>
  <c r="BP89" i="15"/>
  <c r="BQ89" i="15"/>
  <c r="BR89" i="15"/>
  <c r="BS89" i="15"/>
  <c r="BT89" i="15"/>
  <c r="BU89" i="15"/>
  <c r="BV89" i="15"/>
  <c r="BW89" i="15"/>
  <c r="BX89" i="15"/>
  <c r="BY89" i="15"/>
  <c r="BZ89" i="15"/>
  <c r="CA89" i="15"/>
  <c r="CB89" i="15"/>
  <c r="CC89" i="15"/>
  <c r="CD89" i="15"/>
  <c r="CE89" i="15"/>
  <c r="CF89" i="15"/>
  <c r="CG89" i="15"/>
  <c r="CH89" i="15"/>
  <c r="CI89" i="15"/>
  <c r="CJ89" i="15"/>
  <c r="CK89" i="15"/>
  <c r="CL89" i="15"/>
  <c r="CM89" i="15"/>
  <c r="CN89" i="15"/>
  <c r="CO89" i="15"/>
  <c r="CP89" i="15"/>
  <c r="CQ89" i="15"/>
  <c r="CR89" i="15"/>
  <c r="CS89" i="15"/>
  <c r="CT89" i="15"/>
  <c r="CU89" i="15"/>
  <c r="CV89" i="15"/>
  <c r="CW89" i="15"/>
  <c r="CX89" i="15"/>
  <c r="CY89" i="15"/>
  <c r="CZ89" i="15"/>
  <c r="DA89" i="15"/>
  <c r="DB89" i="15"/>
  <c r="DC89" i="15"/>
  <c r="DD89" i="15"/>
  <c r="DE89" i="15"/>
  <c r="DF89" i="15"/>
  <c r="DG89" i="15"/>
  <c r="DH89" i="15"/>
  <c r="DI89" i="15"/>
  <c r="DJ89" i="15"/>
  <c r="DK89" i="15"/>
  <c r="DL89" i="15"/>
  <c r="DM89" i="15"/>
  <c r="DN89" i="15"/>
  <c r="DO89" i="15"/>
  <c r="DP89" i="15"/>
  <c r="DQ89" i="15"/>
  <c r="DR89" i="15"/>
  <c r="DS89" i="15"/>
  <c r="DT89" i="15"/>
  <c r="DU89" i="15"/>
  <c r="DV89" i="15"/>
  <c r="AB90" i="15"/>
  <c r="AC90" i="15"/>
  <c r="AD90" i="15"/>
  <c r="AE90" i="15"/>
  <c r="AF90" i="15"/>
  <c r="AG90" i="15"/>
  <c r="AH90" i="15"/>
  <c r="AI90" i="15"/>
  <c r="AJ90" i="15"/>
  <c r="AK90" i="15"/>
  <c r="AL90" i="15"/>
  <c r="AM90" i="15"/>
  <c r="AN90" i="15"/>
  <c r="AO90" i="15"/>
  <c r="AP90" i="15"/>
  <c r="AQ90" i="15"/>
  <c r="AR90" i="15"/>
  <c r="AS90" i="15"/>
  <c r="AT90" i="15"/>
  <c r="AU90" i="15"/>
  <c r="AV90" i="15"/>
  <c r="AW90" i="15"/>
  <c r="AX90" i="15"/>
  <c r="AY90" i="15"/>
  <c r="AZ90" i="15"/>
  <c r="BA90" i="15"/>
  <c r="BB90" i="15"/>
  <c r="BC90" i="15"/>
  <c r="BD90" i="15"/>
  <c r="BE90" i="15"/>
  <c r="BF90" i="15"/>
  <c r="BG90" i="15"/>
  <c r="BH90" i="15"/>
  <c r="BI90" i="15"/>
  <c r="BJ90" i="15"/>
  <c r="BK90" i="15"/>
  <c r="BL90" i="15"/>
  <c r="BM90" i="15"/>
  <c r="BN90" i="15"/>
  <c r="BO90" i="15"/>
  <c r="BP90" i="15"/>
  <c r="BQ90" i="15"/>
  <c r="BR90" i="15"/>
  <c r="BS90" i="15"/>
  <c r="BT90" i="15"/>
  <c r="BU90" i="15"/>
  <c r="BV90" i="15"/>
  <c r="BW90" i="15"/>
  <c r="BX90" i="15"/>
  <c r="BY90" i="15"/>
  <c r="BZ90" i="15"/>
  <c r="CA90" i="15"/>
  <c r="CB90" i="15"/>
  <c r="CC90" i="15"/>
  <c r="CD90" i="15"/>
  <c r="CE90" i="15"/>
  <c r="CF90" i="15"/>
  <c r="CG90" i="15"/>
  <c r="CH90" i="15"/>
  <c r="CI90" i="15"/>
  <c r="CJ90" i="15"/>
  <c r="CK90" i="15"/>
  <c r="CL90" i="15"/>
  <c r="CM90" i="15"/>
  <c r="CN90" i="15"/>
  <c r="CO90" i="15"/>
  <c r="CP90" i="15"/>
  <c r="CQ90" i="15"/>
  <c r="CR90" i="15"/>
  <c r="CS90" i="15"/>
  <c r="CT90" i="15"/>
  <c r="CU90" i="15"/>
  <c r="CV90" i="15"/>
  <c r="CW90" i="15"/>
  <c r="CX90" i="15"/>
  <c r="CY90" i="15"/>
  <c r="CZ90" i="15"/>
  <c r="DA90" i="15"/>
  <c r="DB90" i="15"/>
  <c r="DC90" i="15"/>
  <c r="DD90" i="15"/>
  <c r="DE90" i="15"/>
  <c r="DF90" i="15"/>
  <c r="DG90" i="15"/>
  <c r="DH90" i="15"/>
  <c r="DI90" i="15"/>
  <c r="DJ90" i="15"/>
  <c r="DK90" i="15"/>
  <c r="DL90" i="15"/>
  <c r="DM90" i="15"/>
  <c r="DN90" i="15"/>
  <c r="DO90" i="15"/>
  <c r="DP90" i="15"/>
  <c r="DQ90" i="15"/>
  <c r="DR90" i="15"/>
  <c r="DS90" i="15"/>
  <c r="DT90" i="15"/>
  <c r="DU90" i="15"/>
  <c r="DV90" i="15"/>
  <c r="AB91" i="15"/>
  <c r="AC91" i="15"/>
  <c r="AD91" i="15"/>
  <c r="AE91" i="15"/>
  <c r="AF91" i="15"/>
  <c r="AG91" i="15"/>
  <c r="AH91" i="15"/>
  <c r="AI91" i="15"/>
  <c r="AJ91" i="15"/>
  <c r="AK91" i="15"/>
  <c r="AL91" i="15"/>
  <c r="AM91" i="15"/>
  <c r="AN91" i="15"/>
  <c r="AO91" i="15"/>
  <c r="AP91" i="15"/>
  <c r="AQ91" i="15"/>
  <c r="AR91" i="15"/>
  <c r="AS91" i="15"/>
  <c r="AT91" i="15"/>
  <c r="AU91" i="15"/>
  <c r="AV91" i="15"/>
  <c r="AW91" i="15"/>
  <c r="AX91" i="15"/>
  <c r="AY91" i="15"/>
  <c r="AZ91" i="15"/>
  <c r="BA91" i="15"/>
  <c r="BB91" i="15"/>
  <c r="BC91" i="15"/>
  <c r="BD91" i="15"/>
  <c r="BE91" i="15"/>
  <c r="BF91" i="15"/>
  <c r="BG91" i="15"/>
  <c r="BH91" i="15"/>
  <c r="BI91" i="15"/>
  <c r="BJ91" i="15"/>
  <c r="BK91" i="15"/>
  <c r="BL91" i="15"/>
  <c r="BM91" i="15"/>
  <c r="BN91" i="15"/>
  <c r="BO91" i="15"/>
  <c r="BP91" i="15"/>
  <c r="BQ91" i="15"/>
  <c r="BR91" i="15"/>
  <c r="BS91" i="15"/>
  <c r="BT91" i="15"/>
  <c r="BU91" i="15"/>
  <c r="BV91" i="15"/>
  <c r="BW91" i="15"/>
  <c r="BX91" i="15"/>
  <c r="BY91" i="15"/>
  <c r="BZ91" i="15"/>
  <c r="CA91" i="15"/>
  <c r="CB91" i="15"/>
  <c r="CC91" i="15"/>
  <c r="CD91" i="15"/>
  <c r="CE91" i="15"/>
  <c r="CF91" i="15"/>
  <c r="CG91" i="15"/>
  <c r="CH91" i="15"/>
  <c r="CI91" i="15"/>
  <c r="CJ91" i="15"/>
  <c r="CK91" i="15"/>
  <c r="CL91" i="15"/>
  <c r="CM91" i="15"/>
  <c r="CN91" i="15"/>
  <c r="CO91" i="15"/>
  <c r="CP91" i="15"/>
  <c r="CQ91" i="15"/>
  <c r="CR91" i="15"/>
  <c r="CS91" i="15"/>
  <c r="CT91" i="15"/>
  <c r="CU91" i="15"/>
  <c r="CV91" i="15"/>
  <c r="CW91" i="15"/>
  <c r="CX91" i="15"/>
  <c r="CY91" i="15"/>
  <c r="CZ91" i="15"/>
  <c r="DA91" i="15"/>
  <c r="DB91" i="15"/>
  <c r="DC91" i="15"/>
  <c r="DD91" i="15"/>
  <c r="DE91" i="15"/>
  <c r="DF91" i="15"/>
  <c r="DG91" i="15"/>
  <c r="DH91" i="15"/>
  <c r="DI91" i="15"/>
  <c r="DJ91" i="15"/>
  <c r="DK91" i="15"/>
  <c r="DL91" i="15"/>
  <c r="DM91" i="15"/>
  <c r="DN91" i="15"/>
  <c r="DO91" i="15"/>
  <c r="DP91" i="15"/>
  <c r="DQ91" i="15"/>
  <c r="DR91" i="15"/>
  <c r="DS91" i="15"/>
  <c r="DT91" i="15"/>
  <c r="DU91" i="15"/>
  <c r="DV91" i="15"/>
  <c r="AB92" i="15"/>
  <c r="AC92" i="15"/>
  <c r="AD92" i="15"/>
  <c r="AE92" i="15"/>
  <c r="AF92" i="15"/>
  <c r="AG92" i="15"/>
  <c r="AH92" i="15"/>
  <c r="AI92" i="15"/>
  <c r="AJ92" i="15"/>
  <c r="AK92" i="15"/>
  <c r="AL92" i="15"/>
  <c r="AM92" i="15"/>
  <c r="AN92" i="15"/>
  <c r="AO92" i="15"/>
  <c r="AP92" i="15"/>
  <c r="AQ92" i="15"/>
  <c r="AR92" i="15"/>
  <c r="AS92" i="15"/>
  <c r="AT92" i="15"/>
  <c r="AU92" i="15"/>
  <c r="AV92" i="15"/>
  <c r="AW92" i="15"/>
  <c r="AX92" i="15"/>
  <c r="AY92" i="15"/>
  <c r="AZ92" i="15"/>
  <c r="BA92" i="15"/>
  <c r="BB92" i="15"/>
  <c r="BC92" i="15"/>
  <c r="BD92" i="15"/>
  <c r="BE92" i="15"/>
  <c r="BF92" i="15"/>
  <c r="BG92" i="15"/>
  <c r="BH92" i="15"/>
  <c r="BI92" i="15"/>
  <c r="BJ92" i="15"/>
  <c r="BK92" i="15"/>
  <c r="BL92" i="15"/>
  <c r="BM92" i="15"/>
  <c r="BN92" i="15"/>
  <c r="BO92" i="15"/>
  <c r="BP92" i="15"/>
  <c r="BQ92" i="15"/>
  <c r="BR92" i="15"/>
  <c r="BS92" i="15"/>
  <c r="BT92" i="15"/>
  <c r="BU92" i="15"/>
  <c r="BV92" i="15"/>
  <c r="BW92" i="15"/>
  <c r="BX92" i="15"/>
  <c r="BY92" i="15"/>
  <c r="BZ92" i="15"/>
  <c r="CA92" i="15"/>
  <c r="CB92" i="15"/>
  <c r="CC92" i="15"/>
  <c r="CD92" i="15"/>
  <c r="CE92" i="15"/>
  <c r="CF92" i="15"/>
  <c r="CG92" i="15"/>
  <c r="CH92" i="15"/>
  <c r="CI92" i="15"/>
  <c r="CJ92" i="15"/>
  <c r="CK92" i="15"/>
  <c r="CL92" i="15"/>
  <c r="CM92" i="15"/>
  <c r="CN92" i="15"/>
  <c r="CO92" i="15"/>
  <c r="CP92" i="15"/>
  <c r="CQ92" i="15"/>
  <c r="CR92" i="15"/>
  <c r="CS92" i="15"/>
  <c r="CT92" i="15"/>
  <c r="CU92" i="15"/>
  <c r="CV92" i="15"/>
  <c r="CW92" i="15"/>
  <c r="CX92" i="15"/>
  <c r="CY92" i="15"/>
  <c r="CZ92" i="15"/>
  <c r="DA92" i="15"/>
  <c r="DB92" i="15"/>
  <c r="DC92" i="15"/>
  <c r="DD92" i="15"/>
  <c r="DE92" i="15"/>
  <c r="DF92" i="15"/>
  <c r="DG92" i="15"/>
  <c r="DH92" i="15"/>
  <c r="DI92" i="15"/>
  <c r="DJ92" i="15"/>
  <c r="DK92" i="15"/>
  <c r="DL92" i="15"/>
  <c r="DM92" i="15"/>
  <c r="DN92" i="15"/>
  <c r="DO92" i="15"/>
  <c r="DP92" i="15"/>
  <c r="DQ92" i="15"/>
  <c r="DR92" i="15"/>
  <c r="DS92" i="15"/>
  <c r="DT92" i="15"/>
  <c r="DU92" i="15"/>
  <c r="DV92" i="15"/>
  <c r="AB93" i="15"/>
  <c r="AC93" i="15"/>
  <c r="AD93" i="15"/>
  <c r="AE93" i="15"/>
  <c r="AF93" i="15"/>
  <c r="AG93" i="15"/>
  <c r="AH93" i="15"/>
  <c r="AI93" i="15"/>
  <c r="AJ93" i="15"/>
  <c r="AK93" i="15"/>
  <c r="AL93" i="15"/>
  <c r="AM93" i="15"/>
  <c r="AN93" i="15"/>
  <c r="AO93" i="15"/>
  <c r="AP93" i="15"/>
  <c r="AQ93" i="15"/>
  <c r="AR93" i="15"/>
  <c r="AS93" i="15"/>
  <c r="AT93" i="15"/>
  <c r="AU93" i="15"/>
  <c r="AV93" i="15"/>
  <c r="AW93" i="15"/>
  <c r="AX93" i="15"/>
  <c r="AY93" i="15"/>
  <c r="AZ93" i="15"/>
  <c r="BA93" i="15"/>
  <c r="BB93" i="15"/>
  <c r="BC93" i="15"/>
  <c r="BD93" i="15"/>
  <c r="BE93" i="15"/>
  <c r="BF93" i="15"/>
  <c r="BG93" i="15"/>
  <c r="BH93" i="15"/>
  <c r="BI93" i="15"/>
  <c r="BJ93" i="15"/>
  <c r="BK93" i="15"/>
  <c r="BL93" i="15"/>
  <c r="BM93" i="15"/>
  <c r="BN93" i="15"/>
  <c r="BO93" i="15"/>
  <c r="BP93" i="15"/>
  <c r="BQ93" i="15"/>
  <c r="BR93" i="15"/>
  <c r="BS93" i="15"/>
  <c r="BT93" i="15"/>
  <c r="BU93" i="15"/>
  <c r="BV93" i="15"/>
  <c r="BW93" i="15"/>
  <c r="BX93" i="15"/>
  <c r="BY93" i="15"/>
  <c r="BZ93" i="15"/>
  <c r="CA93" i="15"/>
  <c r="CB93" i="15"/>
  <c r="CC93" i="15"/>
  <c r="CD93" i="15"/>
  <c r="CE93" i="15"/>
  <c r="CF93" i="15"/>
  <c r="CG93" i="15"/>
  <c r="CH93" i="15"/>
  <c r="CI93" i="15"/>
  <c r="CJ93" i="15"/>
  <c r="CK93" i="15"/>
  <c r="CL93" i="15"/>
  <c r="CM93" i="15"/>
  <c r="CN93" i="15"/>
  <c r="CO93" i="15"/>
  <c r="CP93" i="15"/>
  <c r="CQ93" i="15"/>
  <c r="CR93" i="15"/>
  <c r="CS93" i="15"/>
  <c r="CT93" i="15"/>
  <c r="CU93" i="15"/>
  <c r="CV93" i="15"/>
  <c r="CW93" i="15"/>
  <c r="CX93" i="15"/>
  <c r="CY93" i="15"/>
  <c r="CZ93" i="15"/>
  <c r="DA93" i="15"/>
  <c r="DB93" i="15"/>
  <c r="DC93" i="15"/>
  <c r="DD93" i="15"/>
  <c r="DE93" i="15"/>
  <c r="DF93" i="15"/>
  <c r="DG93" i="15"/>
  <c r="DH93" i="15"/>
  <c r="DI93" i="15"/>
  <c r="DJ93" i="15"/>
  <c r="DK93" i="15"/>
  <c r="DL93" i="15"/>
  <c r="DM93" i="15"/>
  <c r="DN93" i="15"/>
  <c r="DO93" i="15"/>
  <c r="DP93" i="15"/>
  <c r="DQ93" i="15"/>
  <c r="DR93" i="15"/>
  <c r="DS93" i="15"/>
  <c r="DT93" i="15"/>
  <c r="DU93" i="15"/>
  <c r="DV93" i="15"/>
  <c r="AB94" i="15"/>
  <c r="AC94" i="15"/>
  <c r="AD94" i="15"/>
  <c r="AE94" i="15"/>
  <c r="AF94" i="15"/>
  <c r="AG94" i="15"/>
  <c r="AH94" i="15"/>
  <c r="AI94" i="15"/>
  <c r="AJ94" i="15"/>
  <c r="AK94" i="15"/>
  <c r="AL94" i="15"/>
  <c r="AM94" i="15"/>
  <c r="AN94" i="15"/>
  <c r="AO94" i="15"/>
  <c r="AP94" i="15"/>
  <c r="AQ94" i="15"/>
  <c r="AR94" i="15"/>
  <c r="AS94" i="15"/>
  <c r="AT94" i="15"/>
  <c r="AU94" i="15"/>
  <c r="AV94" i="15"/>
  <c r="AW94" i="15"/>
  <c r="AX94" i="15"/>
  <c r="AY94" i="15"/>
  <c r="AZ94" i="15"/>
  <c r="BA94" i="15"/>
  <c r="BB94" i="15"/>
  <c r="BC94" i="15"/>
  <c r="BD94" i="15"/>
  <c r="BE94" i="15"/>
  <c r="BF94" i="15"/>
  <c r="BG94" i="15"/>
  <c r="BH94" i="15"/>
  <c r="BI94" i="15"/>
  <c r="BJ94" i="15"/>
  <c r="BK94" i="15"/>
  <c r="BL94" i="15"/>
  <c r="BM94" i="15"/>
  <c r="BN94" i="15"/>
  <c r="BO94" i="15"/>
  <c r="BP94" i="15"/>
  <c r="BQ94" i="15"/>
  <c r="BR94" i="15"/>
  <c r="BS94" i="15"/>
  <c r="BT94" i="15"/>
  <c r="BU94" i="15"/>
  <c r="BV94" i="15"/>
  <c r="BW94" i="15"/>
  <c r="BX94" i="15"/>
  <c r="BY94" i="15"/>
  <c r="BZ94" i="15"/>
  <c r="CA94" i="15"/>
  <c r="CB94" i="15"/>
  <c r="CC94" i="15"/>
  <c r="CD94" i="15"/>
  <c r="CE94" i="15"/>
  <c r="CF94" i="15"/>
  <c r="CG94" i="15"/>
  <c r="CH94" i="15"/>
  <c r="CI94" i="15"/>
  <c r="CJ94" i="15"/>
  <c r="CK94" i="15"/>
  <c r="CL94" i="15"/>
  <c r="CM94" i="15"/>
  <c r="CN94" i="15"/>
  <c r="CO94" i="15"/>
  <c r="CP94" i="15"/>
  <c r="CQ94" i="15"/>
  <c r="CR94" i="15"/>
  <c r="CS94" i="15"/>
  <c r="CT94" i="15"/>
  <c r="CU94" i="15"/>
  <c r="CV94" i="15"/>
  <c r="CW94" i="15"/>
  <c r="CX94" i="15"/>
  <c r="CY94" i="15"/>
  <c r="CZ94" i="15"/>
  <c r="DA94" i="15"/>
  <c r="DB94" i="15"/>
  <c r="DC94" i="15"/>
  <c r="DD94" i="15"/>
  <c r="DE94" i="15"/>
  <c r="DF94" i="15"/>
  <c r="DG94" i="15"/>
  <c r="DH94" i="15"/>
  <c r="DI94" i="15"/>
  <c r="DJ94" i="15"/>
  <c r="DK94" i="15"/>
  <c r="DL94" i="15"/>
  <c r="DM94" i="15"/>
  <c r="DN94" i="15"/>
  <c r="DO94" i="15"/>
  <c r="DP94" i="15"/>
  <c r="DQ94" i="15"/>
  <c r="DR94" i="15"/>
  <c r="DS94" i="15"/>
  <c r="DT94" i="15"/>
  <c r="DU94" i="15"/>
  <c r="DV94" i="15"/>
  <c r="AB95" i="15"/>
  <c r="AC95" i="15"/>
  <c r="AD95" i="15"/>
  <c r="AE95" i="15"/>
  <c r="AF95" i="15"/>
  <c r="AG95" i="15"/>
  <c r="AH95" i="15"/>
  <c r="AI95" i="15"/>
  <c r="AJ95" i="15"/>
  <c r="AK95" i="15"/>
  <c r="AL95" i="15"/>
  <c r="AM95" i="15"/>
  <c r="AN95" i="15"/>
  <c r="AO95" i="15"/>
  <c r="AP95" i="15"/>
  <c r="AQ95" i="15"/>
  <c r="AR95" i="15"/>
  <c r="AS95" i="15"/>
  <c r="AT95" i="15"/>
  <c r="AU95" i="15"/>
  <c r="AV95" i="15"/>
  <c r="AW95" i="15"/>
  <c r="AX95" i="15"/>
  <c r="AY95" i="15"/>
  <c r="AZ95" i="15"/>
  <c r="BA95" i="15"/>
  <c r="BB95" i="15"/>
  <c r="BC95" i="15"/>
  <c r="BD95" i="15"/>
  <c r="BE95" i="15"/>
  <c r="BF95" i="15"/>
  <c r="BG95" i="15"/>
  <c r="BH95" i="15"/>
  <c r="BI95" i="15"/>
  <c r="BJ95" i="15"/>
  <c r="BK95" i="15"/>
  <c r="BL95" i="15"/>
  <c r="BM95" i="15"/>
  <c r="BN95" i="15"/>
  <c r="BO95" i="15"/>
  <c r="BP95" i="15"/>
  <c r="BQ95" i="15"/>
  <c r="BR95" i="15"/>
  <c r="BS95" i="15"/>
  <c r="BT95" i="15"/>
  <c r="BU95" i="15"/>
  <c r="BV95" i="15"/>
  <c r="BW95" i="15"/>
  <c r="BX95" i="15"/>
  <c r="BY95" i="15"/>
  <c r="BZ95" i="15"/>
  <c r="CA95" i="15"/>
  <c r="CB95" i="15"/>
  <c r="CC95" i="15"/>
  <c r="CD95" i="15"/>
  <c r="CE95" i="15"/>
  <c r="CF95" i="15"/>
  <c r="CG95" i="15"/>
  <c r="CH95" i="15"/>
  <c r="CI95" i="15"/>
  <c r="CJ95" i="15"/>
  <c r="CK95" i="15"/>
  <c r="CL95" i="15"/>
  <c r="CM95" i="15"/>
  <c r="CN95" i="15"/>
  <c r="CO95" i="15"/>
  <c r="CP95" i="15"/>
  <c r="CQ95" i="15"/>
  <c r="CR95" i="15"/>
  <c r="CS95" i="15"/>
  <c r="CT95" i="15"/>
  <c r="CU95" i="15"/>
  <c r="CV95" i="15"/>
  <c r="CW95" i="15"/>
  <c r="CX95" i="15"/>
  <c r="CY95" i="15"/>
  <c r="CZ95" i="15"/>
  <c r="DA95" i="15"/>
  <c r="DB95" i="15"/>
  <c r="DC95" i="15"/>
  <c r="DD95" i="15"/>
  <c r="DE95" i="15"/>
  <c r="DF95" i="15"/>
  <c r="DG95" i="15"/>
  <c r="DH95" i="15"/>
  <c r="DI95" i="15"/>
  <c r="DJ95" i="15"/>
  <c r="DK95" i="15"/>
  <c r="DL95" i="15"/>
  <c r="DM95" i="15"/>
  <c r="DN95" i="15"/>
  <c r="DO95" i="15"/>
  <c r="DP95" i="15"/>
  <c r="DQ95" i="15"/>
  <c r="DR95" i="15"/>
  <c r="DS95" i="15"/>
  <c r="DT95" i="15"/>
  <c r="DU95" i="15"/>
  <c r="DV95" i="15"/>
  <c r="AB96" i="15"/>
  <c r="AC96" i="15"/>
  <c r="AD96" i="15"/>
  <c r="AE96" i="15"/>
  <c r="AF96" i="15"/>
  <c r="AG96" i="15"/>
  <c r="AH96" i="15"/>
  <c r="AI96" i="15"/>
  <c r="AJ96" i="15"/>
  <c r="AK96" i="15"/>
  <c r="AL96" i="15"/>
  <c r="AM96" i="15"/>
  <c r="AN96" i="15"/>
  <c r="AO96" i="15"/>
  <c r="AP96" i="15"/>
  <c r="AQ96" i="15"/>
  <c r="AR96" i="15"/>
  <c r="AS96" i="15"/>
  <c r="AT96" i="15"/>
  <c r="AU96" i="15"/>
  <c r="AV96" i="15"/>
  <c r="AW96" i="15"/>
  <c r="AX96" i="15"/>
  <c r="AY96" i="15"/>
  <c r="AZ96" i="15"/>
  <c r="BA96" i="15"/>
  <c r="BB96" i="15"/>
  <c r="BC96" i="15"/>
  <c r="BD96" i="15"/>
  <c r="BE96" i="15"/>
  <c r="BF96" i="15"/>
  <c r="BG96" i="15"/>
  <c r="BH96" i="15"/>
  <c r="BI96" i="15"/>
  <c r="BJ96" i="15"/>
  <c r="BK96" i="15"/>
  <c r="BL96" i="15"/>
  <c r="BM96" i="15"/>
  <c r="BN96" i="15"/>
  <c r="BO96" i="15"/>
  <c r="BP96" i="15"/>
  <c r="BQ96" i="15"/>
  <c r="BR96" i="15"/>
  <c r="BS96" i="15"/>
  <c r="BT96" i="15"/>
  <c r="BU96" i="15"/>
  <c r="BV96" i="15"/>
  <c r="BW96" i="15"/>
  <c r="BX96" i="15"/>
  <c r="BY96" i="15"/>
  <c r="BZ96" i="15"/>
  <c r="CA96" i="15"/>
  <c r="CB96" i="15"/>
  <c r="CC96" i="15"/>
  <c r="CD96" i="15"/>
  <c r="CE96" i="15"/>
  <c r="CF96" i="15"/>
  <c r="CG96" i="15"/>
  <c r="CH96" i="15"/>
  <c r="CI96" i="15"/>
  <c r="CJ96" i="15"/>
  <c r="CK96" i="15"/>
  <c r="CL96" i="15"/>
  <c r="CM96" i="15"/>
  <c r="CN96" i="15"/>
  <c r="CO96" i="15"/>
  <c r="CP96" i="15"/>
  <c r="CQ96" i="15"/>
  <c r="CR96" i="15"/>
  <c r="CS96" i="15"/>
  <c r="CT96" i="15"/>
  <c r="CU96" i="15"/>
  <c r="CV96" i="15"/>
  <c r="CW96" i="15"/>
  <c r="CX96" i="15"/>
  <c r="CY96" i="15"/>
  <c r="CZ96" i="15"/>
  <c r="DA96" i="15"/>
  <c r="DB96" i="15"/>
  <c r="DC96" i="15"/>
  <c r="DD96" i="15"/>
  <c r="DE96" i="15"/>
  <c r="DF96" i="15"/>
  <c r="DG96" i="15"/>
  <c r="DH96" i="15"/>
  <c r="DI96" i="15"/>
  <c r="DJ96" i="15"/>
  <c r="DK96" i="15"/>
  <c r="DL96" i="15"/>
  <c r="DM96" i="15"/>
  <c r="DN96" i="15"/>
  <c r="DO96" i="15"/>
  <c r="DP96" i="15"/>
  <c r="DQ96" i="15"/>
  <c r="DR96" i="15"/>
  <c r="DS96" i="15"/>
  <c r="DT96" i="15"/>
  <c r="DU96" i="15"/>
  <c r="DV96" i="15"/>
  <c r="AB97" i="15"/>
  <c r="AC97" i="15"/>
  <c r="AD97" i="15"/>
  <c r="AE97" i="15"/>
  <c r="AF97" i="15"/>
  <c r="AG97" i="15"/>
  <c r="AH97" i="15"/>
  <c r="AI97" i="15"/>
  <c r="AJ97" i="15"/>
  <c r="AK97" i="15"/>
  <c r="AL97" i="15"/>
  <c r="AM97" i="15"/>
  <c r="AN97" i="15"/>
  <c r="AO97" i="15"/>
  <c r="AP97" i="15"/>
  <c r="AQ97" i="15"/>
  <c r="AR97" i="15"/>
  <c r="AS97" i="15"/>
  <c r="AT97" i="15"/>
  <c r="AU97" i="15"/>
  <c r="AV97" i="15"/>
  <c r="AW97" i="15"/>
  <c r="AX97" i="15"/>
  <c r="AY97" i="15"/>
  <c r="AZ97" i="15"/>
  <c r="BA97" i="15"/>
  <c r="BB97" i="15"/>
  <c r="BC97" i="15"/>
  <c r="BD97" i="15"/>
  <c r="BE97" i="15"/>
  <c r="BF97" i="15"/>
  <c r="BG97" i="15"/>
  <c r="BH97" i="15"/>
  <c r="BI97" i="15"/>
  <c r="BJ97" i="15"/>
  <c r="BK97" i="15"/>
  <c r="BL97" i="15"/>
  <c r="BM97" i="15"/>
  <c r="BN97" i="15"/>
  <c r="BO97" i="15"/>
  <c r="BP97" i="15"/>
  <c r="BQ97" i="15"/>
  <c r="BR97" i="15"/>
  <c r="BS97" i="15"/>
  <c r="BT97" i="15"/>
  <c r="BU97" i="15"/>
  <c r="BV97" i="15"/>
  <c r="BW97" i="15"/>
  <c r="BX97" i="15"/>
  <c r="BY97" i="15"/>
  <c r="BZ97" i="15"/>
  <c r="CA97" i="15"/>
  <c r="CB97" i="15"/>
  <c r="CC97" i="15"/>
  <c r="CD97" i="15"/>
  <c r="CE97" i="15"/>
  <c r="CF97" i="15"/>
  <c r="CG97" i="15"/>
  <c r="CH97" i="15"/>
  <c r="CI97" i="15"/>
  <c r="CJ97" i="15"/>
  <c r="CK97" i="15"/>
  <c r="CL97" i="15"/>
  <c r="CM97" i="15"/>
  <c r="CN97" i="15"/>
  <c r="CO97" i="15"/>
  <c r="CP97" i="15"/>
  <c r="CQ97" i="15"/>
  <c r="CR97" i="15"/>
  <c r="CS97" i="15"/>
  <c r="CT97" i="15"/>
  <c r="CU97" i="15"/>
  <c r="CV97" i="15"/>
  <c r="CW97" i="15"/>
  <c r="CX97" i="15"/>
  <c r="CY97" i="15"/>
  <c r="CZ97" i="15"/>
  <c r="DA97" i="15"/>
  <c r="DB97" i="15"/>
  <c r="DC97" i="15"/>
  <c r="DD97" i="15"/>
  <c r="DE97" i="15"/>
  <c r="DF97" i="15"/>
  <c r="DG97" i="15"/>
  <c r="DH97" i="15"/>
  <c r="DI97" i="15"/>
  <c r="DJ97" i="15"/>
  <c r="DK97" i="15"/>
  <c r="DL97" i="15"/>
  <c r="DM97" i="15"/>
  <c r="DN97" i="15"/>
  <c r="DO97" i="15"/>
  <c r="DP97" i="15"/>
  <c r="DQ97" i="15"/>
  <c r="DR97" i="15"/>
  <c r="DS97" i="15"/>
  <c r="DT97" i="15"/>
  <c r="DU97" i="15"/>
  <c r="DV97" i="15"/>
  <c r="AB98" i="15"/>
  <c r="AC98" i="15"/>
  <c r="AD98" i="15"/>
  <c r="AE98" i="15"/>
  <c r="AF98" i="15"/>
  <c r="AG98" i="15"/>
  <c r="AH98" i="15"/>
  <c r="AI98" i="15"/>
  <c r="AJ98" i="15"/>
  <c r="AK98" i="15"/>
  <c r="AL98" i="15"/>
  <c r="AM98" i="15"/>
  <c r="AN98" i="15"/>
  <c r="AO98" i="15"/>
  <c r="AP98" i="15"/>
  <c r="AQ98" i="15"/>
  <c r="AR98" i="15"/>
  <c r="AS98" i="15"/>
  <c r="AT98" i="15"/>
  <c r="AU98" i="15"/>
  <c r="AV98" i="15"/>
  <c r="AW98" i="15"/>
  <c r="AX98" i="15"/>
  <c r="AY98" i="15"/>
  <c r="AZ98" i="15"/>
  <c r="BA98" i="15"/>
  <c r="BB98" i="15"/>
  <c r="BC98" i="15"/>
  <c r="BD98" i="15"/>
  <c r="BE98" i="15"/>
  <c r="BF98" i="15"/>
  <c r="BG98" i="15"/>
  <c r="BH98" i="15"/>
  <c r="BI98" i="15"/>
  <c r="BJ98" i="15"/>
  <c r="BK98" i="15"/>
  <c r="BL98" i="15"/>
  <c r="BM98" i="15"/>
  <c r="BN98" i="15"/>
  <c r="BO98" i="15"/>
  <c r="BP98" i="15"/>
  <c r="BQ98" i="15"/>
  <c r="BR98" i="15"/>
  <c r="BS98" i="15"/>
  <c r="BT98" i="15"/>
  <c r="BU98" i="15"/>
  <c r="BV98" i="15"/>
  <c r="BW98" i="15"/>
  <c r="BX98" i="15"/>
  <c r="BY98" i="15"/>
  <c r="BZ98" i="15"/>
  <c r="CA98" i="15"/>
  <c r="CB98" i="15"/>
  <c r="CC98" i="15"/>
  <c r="CD98" i="15"/>
  <c r="CE98" i="15"/>
  <c r="CF98" i="15"/>
  <c r="CG98" i="15"/>
  <c r="CH98" i="15"/>
  <c r="CI98" i="15"/>
  <c r="CJ98" i="15"/>
  <c r="CK98" i="15"/>
  <c r="CL98" i="15"/>
  <c r="CM98" i="15"/>
  <c r="CN98" i="15"/>
  <c r="CO98" i="15"/>
  <c r="CP98" i="15"/>
  <c r="CQ98" i="15"/>
  <c r="CR98" i="15"/>
  <c r="CS98" i="15"/>
  <c r="CT98" i="15"/>
  <c r="CU98" i="15"/>
  <c r="CV98" i="15"/>
  <c r="CW98" i="15"/>
  <c r="CX98" i="15"/>
  <c r="CY98" i="15"/>
  <c r="CZ98" i="15"/>
  <c r="DA98" i="15"/>
  <c r="DB98" i="15"/>
  <c r="DC98" i="15"/>
  <c r="DD98" i="15"/>
  <c r="DE98" i="15"/>
  <c r="DF98" i="15"/>
  <c r="DG98" i="15"/>
  <c r="DH98" i="15"/>
  <c r="DI98" i="15"/>
  <c r="DJ98" i="15"/>
  <c r="DK98" i="15"/>
  <c r="DL98" i="15"/>
  <c r="DM98" i="15"/>
  <c r="DN98" i="15"/>
  <c r="DO98" i="15"/>
  <c r="DP98" i="15"/>
  <c r="DQ98" i="15"/>
  <c r="DR98" i="15"/>
  <c r="DS98" i="15"/>
  <c r="DT98" i="15"/>
  <c r="DU98" i="15"/>
  <c r="DV98" i="15"/>
  <c r="AB99" i="15"/>
  <c r="AC99" i="15"/>
  <c r="AD99" i="15"/>
  <c r="AE99" i="15"/>
  <c r="AF99" i="15"/>
  <c r="AG99" i="15"/>
  <c r="AH99" i="15"/>
  <c r="AI99" i="15"/>
  <c r="AJ99" i="15"/>
  <c r="AK99" i="15"/>
  <c r="AL99" i="15"/>
  <c r="AM99" i="15"/>
  <c r="AN99" i="15"/>
  <c r="AO99" i="15"/>
  <c r="AP99" i="15"/>
  <c r="AQ99" i="15"/>
  <c r="AR99" i="15"/>
  <c r="AS99" i="15"/>
  <c r="AT99" i="15"/>
  <c r="AU99" i="15"/>
  <c r="AV99" i="15"/>
  <c r="AW99" i="15"/>
  <c r="AX99" i="15"/>
  <c r="AY99" i="15"/>
  <c r="AZ99" i="15"/>
  <c r="BA99" i="15"/>
  <c r="BB99" i="15"/>
  <c r="BC99" i="15"/>
  <c r="BD99" i="15"/>
  <c r="BE99" i="15"/>
  <c r="BF99" i="15"/>
  <c r="BG99" i="15"/>
  <c r="BH99" i="15"/>
  <c r="BI99" i="15"/>
  <c r="BJ99" i="15"/>
  <c r="BK99" i="15"/>
  <c r="BL99" i="15"/>
  <c r="BM99" i="15"/>
  <c r="BN99" i="15"/>
  <c r="BO99" i="15"/>
  <c r="BP99" i="15"/>
  <c r="BQ99" i="15"/>
  <c r="BR99" i="15"/>
  <c r="BS99" i="15"/>
  <c r="BT99" i="15"/>
  <c r="BU99" i="15"/>
  <c r="BV99" i="15"/>
  <c r="BW99" i="15"/>
  <c r="BX99" i="15"/>
  <c r="BY99" i="15"/>
  <c r="BZ99" i="15"/>
  <c r="CA99" i="15"/>
  <c r="CB99" i="15"/>
  <c r="CC99" i="15"/>
  <c r="CD99" i="15"/>
  <c r="CE99" i="15"/>
  <c r="CF99" i="15"/>
  <c r="CG99" i="15"/>
  <c r="CH99" i="15"/>
  <c r="CI99" i="15"/>
  <c r="CJ99" i="15"/>
  <c r="CK99" i="15"/>
  <c r="CL99" i="15"/>
  <c r="CM99" i="15"/>
  <c r="CN99" i="15"/>
  <c r="CO99" i="15"/>
  <c r="CP99" i="15"/>
  <c r="CQ99" i="15"/>
  <c r="CR99" i="15"/>
  <c r="CS99" i="15"/>
  <c r="CT99" i="15"/>
  <c r="CU99" i="15"/>
  <c r="CV99" i="15"/>
  <c r="CW99" i="15"/>
  <c r="CX99" i="15"/>
  <c r="CY99" i="15"/>
  <c r="CZ99" i="15"/>
  <c r="DA99" i="15"/>
  <c r="DB99" i="15"/>
  <c r="DC99" i="15"/>
  <c r="DD99" i="15"/>
  <c r="DE99" i="15"/>
  <c r="DF99" i="15"/>
  <c r="DG99" i="15"/>
  <c r="DH99" i="15"/>
  <c r="DI99" i="15"/>
  <c r="DJ99" i="15"/>
  <c r="DK99" i="15"/>
  <c r="DL99" i="15"/>
  <c r="DM99" i="15"/>
  <c r="DN99" i="15"/>
  <c r="DO99" i="15"/>
  <c r="DP99" i="15"/>
  <c r="DQ99" i="15"/>
  <c r="DR99" i="15"/>
  <c r="DS99" i="15"/>
  <c r="DT99" i="15"/>
  <c r="DU99" i="15"/>
  <c r="DV99" i="15"/>
  <c r="AB100" i="15"/>
  <c r="AC100" i="15"/>
  <c r="AD100" i="15"/>
  <c r="AE100" i="15"/>
  <c r="AF100" i="15"/>
  <c r="AG100" i="15"/>
  <c r="AH100" i="15"/>
  <c r="AI100" i="15"/>
  <c r="AJ100" i="15"/>
  <c r="AK100" i="15"/>
  <c r="AL100" i="15"/>
  <c r="AM100" i="15"/>
  <c r="AN100" i="15"/>
  <c r="AO100" i="15"/>
  <c r="AP100" i="15"/>
  <c r="AQ100" i="15"/>
  <c r="AR100" i="15"/>
  <c r="AS100" i="15"/>
  <c r="AT100" i="15"/>
  <c r="AU100" i="15"/>
  <c r="AV100" i="15"/>
  <c r="AW100" i="15"/>
  <c r="AX100" i="15"/>
  <c r="AY100" i="15"/>
  <c r="AZ100" i="15"/>
  <c r="BA100" i="15"/>
  <c r="BB100" i="15"/>
  <c r="BC100" i="15"/>
  <c r="BD100" i="15"/>
  <c r="BE100" i="15"/>
  <c r="BF100" i="15"/>
  <c r="BG100" i="15"/>
  <c r="BH100" i="15"/>
  <c r="BI100" i="15"/>
  <c r="BJ100" i="15"/>
  <c r="BK100" i="15"/>
  <c r="BL100" i="15"/>
  <c r="BM100" i="15"/>
  <c r="BN100" i="15"/>
  <c r="BO100" i="15"/>
  <c r="BP100" i="15"/>
  <c r="BQ100" i="15"/>
  <c r="BR100" i="15"/>
  <c r="BS100" i="15"/>
  <c r="BT100" i="15"/>
  <c r="BU100" i="15"/>
  <c r="BV100" i="15"/>
  <c r="BW100" i="15"/>
  <c r="BX100" i="15"/>
  <c r="BY100" i="15"/>
  <c r="BZ100" i="15"/>
  <c r="CA100" i="15"/>
  <c r="CB100" i="15"/>
  <c r="CC100" i="15"/>
  <c r="CD100" i="15"/>
  <c r="CE100" i="15"/>
  <c r="CF100" i="15"/>
  <c r="CG100" i="15"/>
  <c r="CH100" i="15"/>
  <c r="CI100" i="15"/>
  <c r="CJ100" i="15"/>
  <c r="CK100" i="15"/>
  <c r="CL100" i="15"/>
  <c r="CM100" i="15"/>
  <c r="CN100" i="15"/>
  <c r="CO100" i="15"/>
  <c r="CP100" i="15"/>
  <c r="CQ100" i="15"/>
  <c r="CR100" i="15"/>
  <c r="CS100" i="15"/>
  <c r="CT100" i="15"/>
  <c r="CU100" i="15"/>
  <c r="CV100" i="15"/>
  <c r="CW100" i="15"/>
  <c r="CX100" i="15"/>
  <c r="CY100" i="15"/>
  <c r="CZ100" i="15"/>
  <c r="DA100" i="15"/>
  <c r="DB100" i="15"/>
  <c r="DC100" i="15"/>
  <c r="DD100" i="15"/>
  <c r="DE100" i="15"/>
  <c r="DF100" i="15"/>
  <c r="DG100" i="15"/>
  <c r="DH100" i="15"/>
  <c r="DI100" i="15"/>
  <c r="DJ100" i="15"/>
  <c r="DK100" i="15"/>
  <c r="DL100" i="15"/>
  <c r="DM100" i="15"/>
  <c r="DN100" i="15"/>
  <c r="DO100" i="15"/>
  <c r="DP100" i="15"/>
  <c r="DQ100" i="15"/>
  <c r="DR100" i="15"/>
  <c r="DS100" i="15"/>
  <c r="DT100" i="15"/>
  <c r="DU100" i="15"/>
  <c r="DV100"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BR101" i="15"/>
  <c r="BS101" i="15"/>
  <c r="BT101" i="15"/>
  <c r="BU101" i="15"/>
  <c r="BV101" i="15"/>
  <c r="BW101" i="15"/>
  <c r="BX101" i="15"/>
  <c r="BY101" i="15"/>
  <c r="BZ101" i="15"/>
  <c r="CA101" i="15"/>
  <c r="CB101" i="15"/>
  <c r="CC101" i="15"/>
  <c r="CD101" i="15"/>
  <c r="CE101" i="15"/>
  <c r="CF101" i="15"/>
  <c r="CG101" i="15"/>
  <c r="CH101" i="15"/>
  <c r="CI101" i="15"/>
  <c r="CJ101" i="15"/>
  <c r="CK101" i="15"/>
  <c r="CL101" i="15"/>
  <c r="CM101" i="15"/>
  <c r="CN101" i="15"/>
  <c r="CO101" i="15"/>
  <c r="CP101" i="15"/>
  <c r="CQ101" i="15"/>
  <c r="CR101" i="15"/>
  <c r="CS101" i="15"/>
  <c r="CT101" i="15"/>
  <c r="CU101" i="15"/>
  <c r="CV101" i="15"/>
  <c r="CW101" i="15"/>
  <c r="CX101" i="15"/>
  <c r="CY101" i="15"/>
  <c r="CZ101" i="15"/>
  <c r="DA101" i="15"/>
  <c r="DB101" i="15"/>
  <c r="DC101" i="15"/>
  <c r="DD101" i="15"/>
  <c r="DE101" i="15"/>
  <c r="DF101" i="15"/>
  <c r="DG101" i="15"/>
  <c r="DH101" i="15"/>
  <c r="DI101" i="15"/>
  <c r="DJ101" i="15"/>
  <c r="DK101" i="15"/>
  <c r="DL101" i="15"/>
  <c r="DM101" i="15"/>
  <c r="DN101" i="15"/>
  <c r="DO101" i="15"/>
  <c r="DP101" i="15"/>
  <c r="DQ101" i="15"/>
  <c r="DR101" i="15"/>
  <c r="DS101" i="15"/>
  <c r="DT101" i="15"/>
  <c r="DU101" i="15"/>
  <c r="DV101" i="15"/>
  <c r="AB102" i="15"/>
  <c r="AC102" i="15"/>
  <c r="AD102" i="15"/>
  <c r="AE102" i="15"/>
  <c r="AF102" i="15"/>
  <c r="AG102" i="15"/>
  <c r="AH102" i="15"/>
  <c r="AI102" i="15"/>
  <c r="AJ102" i="15"/>
  <c r="AK102" i="15"/>
  <c r="AL102" i="15"/>
  <c r="AM102" i="15"/>
  <c r="AN102" i="15"/>
  <c r="AO102" i="15"/>
  <c r="AP102" i="15"/>
  <c r="AQ102" i="15"/>
  <c r="AR102" i="15"/>
  <c r="AS102" i="15"/>
  <c r="AT102" i="15"/>
  <c r="AU102" i="15"/>
  <c r="AV102" i="15"/>
  <c r="AW102" i="15"/>
  <c r="AX102" i="15"/>
  <c r="AY102" i="15"/>
  <c r="AZ102" i="15"/>
  <c r="BA102" i="15"/>
  <c r="BB102" i="15"/>
  <c r="BC102" i="15"/>
  <c r="BD102" i="15"/>
  <c r="BE102" i="15"/>
  <c r="BF102" i="15"/>
  <c r="BG102" i="15"/>
  <c r="BH102" i="15"/>
  <c r="BI102" i="15"/>
  <c r="BJ102" i="15"/>
  <c r="BK102" i="15"/>
  <c r="BL102" i="15"/>
  <c r="BM102" i="15"/>
  <c r="BN102" i="15"/>
  <c r="BO102" i="15"/>
  <c r="BP102" i="15"/>
  <c r="BQ102" i="15"/>
  <c r="BR102" i="15"/>
  <c r="BS102" i="15"/>
  <c r="BT102" i="15"/>
  <c r="BU102" i="15"/>
  <c r="BV102" i="15"/>
  <c r="BW102" i="15"/>
  <c r="BX102" i="15"/>
  <c r="BY102" i="15"/>
  <c r="BZ102" i="15"/>
  <c r="CA102" i="15"/>
  <c r="CB102" i="15"/>
  <c r="CC102" i="15"/>
  <c r="CD102" i="15"/>
  <c r="CE102" i="15"/>
  <c r="CF102" i="15"/>
  <c r="CG102" i="15"/>
  <c r="CH102" i="15"/>
  <c r="CI102" i="15"/>
  <c r="CJ102" i="15"/>
  <c r="CK102" i="15"/>
  <c r="CL102" i="15"/>
  <c r="CM102" i="15"/>
  <c r="CN102" i="15"/>
  <c r="CO102" i="15"/>
  <c r="CP102" i="15"/>
  <c r="CQ102" i="15"/>
  <c r="CR102" i="15"/>
  <c r="CS102" i="15"/>
  <c r="CT102" i="15"/>
  <c r="CU102" i="15"/>
  <c r="CV102" i="15"/>
  <c r="CW102" i="15"/>
  <c r="CX102" i="15"/>
  <c r="CY102" i="15"/>
  <c r="CZ102" i="15"/>
  <c r="DA102" i="15"/>
  <c r="DB102" i="15"/>
  <c r="DC102" i="15"/>
  <c r="DD102" i="15"/>
  <c r="DE102" i="15"/>
  <c r="DF102" i="15"/>
  <c r="DG102" i="15"/>
  <c r="DH102" i="15"/>
  <c r="DI102" i="15"/>
  <c r="DJ102" i="15"/>
  <c r="DK102" i="15"/>
  <c r="DL102" i="15"/>
  <c r="DM102" i="15"/>
  <c r="DN102" i="15"/>
  <c r="DO102" i="15"/>
  <c r="DP102" i="15"/>
  <c r="DQ102" i="15"/>
  <c r="DR102" i="15"/>
  <c r="DS102" i="15"/>
  <c r="DT102" i="15"/>
  <c r="DU102" i="15"/>
  <c r="DV102" i="15"/>
  <c r="AB103" i="15"/>
  <c r="AC103" i="15"/>
  <c r="AD103" i="15"/>
  <c r="AE103" i="15"/>
  <c r="AF103" i="15"/>
  <c r="AG103" i="15"/>
  <c r="AH103" i="15"/>
  <c r="AI103" i="15"/>
  <c r="AJ103" i="15"/>
  <c r="AK103" i="15"/>
  <c r="AL103" i="15"/>
  <c r="AM103" i="15"/>
  <c r="AN103" i="15"/>
  <c r="AO103" i="15"/>
  <c r="AP103" i="15"/>
  <c r="AQ103" i="15"/>
  <c r="AR103" i="15"/>
  <c r="AS103" i="15"/>
  <c r="AT103" i="15"/>
  <c r="AU103" i="15"/>
  <c r="AV103" i="15"/>
  <c r="AW103" i="15"/>
  <c r="AX103" i="15"/>
  <c r="AY103" i="15"/>
  <c r="AZ103" i="15"/>
  <c r="BA103" i="15"/>
  <c r="BB103" i="15"/>
  <c r="BC103" i="15"/>
  <c r="BD103" i="15"/>
  <c r="BE103" i="15"/>
  <c r="BF103" i="15"/>
  <c r="BG103" i="15"/>
  <c r="BH103" i="15"/>
  <c r="BI103" i="15"/>
  <c r="BJ103" i="15"/>
  <c r="BK103" i="15"/>
  <c r="BL103" i="15"/>
  <c r="BM103" i="15"/>
  <c r="BN103" i="15"/>
  <c r="BO103" i="15"/>
  <c r="BP103" i="15"/>
  <c r="BQ103" i="15"/>
  <c r="BR103" i="15"/>
  <c r="BS103" i="15"/>
  <c r="BT103" i="15"/>
  <c r="BU103" i="15"/>
  <c r="BV103" i="15"/>
  <c r="BW103" i="15"/>
  <c r="BX103" i="15"/>
  <c r="BY103" i="15"/>
  <c r="BZ103" i="15"/>
  <c r="CA103" i="15"/>
  <c r="CB103" i="15"/>
  <c r="CC103" i="15"/>
  <c r="CD103" i="15"/>
  <c r="CE103" i="15"/>
  <c r="CF103" i="15"/>
  <c r="CG103" i="15"/>
  <c r="CH103" i="15"/>
  <c r="CI103" i="15"/>
  <c r="CJ103" i="15"/>
  <c r="CK103" i="15"/>
  <c r="CL103" i="15"/>
  <c r="CM103" i="15"/>
  <c r="CN103" i="15"/>
  <c r="CO103" i="15"/>
  <c r="CP103" i="15"/>
  <c r="CQ103" i="15"/>
  <c r="CR103" i="15"/>
  <c r="CS103" i="15"/>
  <c r="CT103" i="15"/>
  <c r="CU103" i="15"/>
  <c r="CV103" i="15"/>
  <c r="CW103" i="15"/>
  <c r="CX103" i="15"/>
  <c r="CY103" i="15"/>
  <c r="CZ103" i="15"/>
  <c r="DA103" i="15"/>
  <c r="DB103" i="15"/>
  <c r="DC103" i="15"/>
  <c r="DD103" i="15"/>
  <c r="DE103" i="15"/>
  <c r="DF103" i="15"/>
  <c r="DG103" i="15"/>
  <c r="DH103" i="15"/>
  <c r="DI103" i="15"/>
  <c r="DJ103" i="15"/>
  <c r="DK103" i="15"/>
  <c r="DL103" i="15"/>
  <c r="DM103" i="15"/>
  <c r="DN103" i="15"/>
  <c r="DO103" i="15"/>
  <c r="DP103" i="15"/>
  <c r="DQ103" i="15"/>
  <c r="DR103" i="15"/>
  <c r="DS103" i="15"/>
  <c r="DT103" i="15"/>
  <c r="DU103" i="15"/>
  <c r="DV10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DW5" i="15"/>
  <c r="DW6" i="15"/>
  <c r="DW7" i="15"/>
  <c r="DW8" i="15"/>
  <c r="DW9" i="15"/>
  <c r="DW10" i="15"/>
  <c r="DW11" i="15"/>
  <c r="DW12" i="15"/>
  <c r="DW13" i="15"/>
  <c r="DW14" i="15"/>
  <c r="DW15" i="15"/>
  <c r="DW16" i="15"/>
  <c r="DW17" i="15"/>
  <c r="DW18" i="15"/>
  <c r="DW19" i="15"/>
  <c r="DW20" i="15"/>
  <c r="DW21" i="15"/>
  <c r="DW22" i="15"/>
  <c r="DW23" i="15"/>
  <c r="DW24" i="15"/>
  <c r="DW25" i="15"/>
  <c r="DW26" i="15"/>
  <c r="DW27" i="15"/>
  <c r="DW28" i="15"/>
  <c r="DW29" i="15"/>
  <c r="DW30" i="15"/>
  <c r="DW31" i="15"/>
  <c r="DW32" i="15"/>
  <c r="DW33" i="15"/>
  <c r="DW34" i="15"/>
  <c r="DW35" i="15"/>
  <c r="DW36" i="15"/>
  <c r="DW37" i="15"/>
  <c r="DW38" i="15"/>
  <c r="DW39" i="15"/>
  <c r="DW40" i="15"/>
  <c r="DW41" i="15"/>
  <c r="DW42" i="15"/>
  <c r="DW43" i="15"/>
  <c r="DW44" i="15"/>
  <c r="DW45" i="15"/>
  <c r="DW46" i="15"/>
  <c r="DW47" i="15"/>
  <c r="DW48" i="15"/>
  <c r="DW49" i="15"/>
  <c r="DW50" i="15"/>
  <c r="DW51" i="15"/>
  <c r="DW52" i="15"/>
  <c r="DW53" i="15"/>
  <c r="DW54" i="15"/>
  <c r="DW55" i="15"/>
  <c r="DW56" i="15"/>
  <c r="DW57" i="15"/>
  <c r="DW58" i="15"/>
  <c r="DW59" i="15"/>
  <c r="DW60" i="15"/>
  <c r="DW61" i="15"/>
  <c r="DW62" i="15"/>
  <c r="DW63" i="15"/>
  <c r="DW64" i="15"/>
  <c r="DW65" i="15"/>
  <c r="DW66" i="15"/>
  <c r="DW67" i="15"/>
  <c r="DW68" i="15"/>
  <c r="DW69" i="15"/>
  <c r="DW70" i="15"/>
  <c r="DW71" i="15"/>
  <c r="DW72" i="15"/>
  <c r="DW73" i="15"/>
  <c r="DW74" i="15"/>
  <c r="DW75" i="15"/>
  <c r="DW76" i="15"/>
  <c r="DW77" i="15"/>
  <c r="DW78" i="15"/>
  <c r="DW79" i="15"/>
  <c r="DW80" i="15"/>
  <c r="DW81" i="15"/>
  <c r="DW82" i="15"/>
  <c r="DW83" i="15"/>
  <c r="DW84" i="15"/>
  <c r="DW85" i="15"/>
  <c r="DW86" i="15"/>
  <c r="DW87" i="15"/>
  <c r="DW88" i="15"/>
  <c r="DW89" i="15"/>
  <c r="DW90" i="15"/>
  <c r="DW91" i="15"/>
  <c r="DW92" i="15"/>
  <c r="DW93" i="15"/>
  <c r="DW94" i="15"/>
  <c r="DW95" i="15"/>
  <c r="DW96" i="15"/>
  <c r="DW97" i="15"/>
  <c r="DW98" i="15"/>
  <c r="DW99" i="15"/>
  <c r="DW100" i="15"/>
  <c r="DW101" i="15"/>
  <c r="DW102" i="15"/>
  <c r="DW103" i="15"/>
  <c r="DW4" i="15"/>
  <c r="DX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4" i="15"/>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V91"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HF85" i="7"/>
  <c r="GU85" i="7"/>
  <c r="EY85" i="7"/>
  <c r="DN85" i="7"/>
  <c r="BR85" i="7"/>
  <c r="BG85" i="7"/>
  <c r="V85" i="7"/>
  <c r="FJ85" i="7" s="1"/>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HH83" i="7"/>
  <c r="GK83" i="7"/>
  <c r="FX83" i="7"/>
  <c r="FV83" i="7"/>
  <c r="FL83" i="7"/>
  <c r="EO83" i="7"/>
  <c r="EB83" i="7"/>
  <c r="DZ83" i="7"/>
  <c r="DP83" i="7"/>
  <c r="CS83" i="7"/>
  <c r="CF83" i="7"/>
  <c r="CD83" i="7"/>
  <c r="BU83" i="7"/>
  <c r="BH83" i="7"/>
  <c r="AV83" i="7"/>
  <c r="AT83" i="7"/>
  <c r="AK83" i="7"/>
  <c r="X83" i="7"/>
  <c r="V83" i="7"/>
  <c r="GH83" i="7" s="1"/>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FH68" i="7"/>
  <c r="ET68" i="7"/>
  <c r="ER68" i="7"/>
  <c r="BP68" i="7"/>
  <c r="BB68" i="7"/>
  <c r="AZ68" i="7"/>
  <c r="V68" i="7"/>
  <c r="HD68" i="7" s="1"/>
  <c r="HL67" i="7"/>
  <c r="HJ67" i="7"/>
  <c r="GY67" i="7"/>
  <c r="GW67" i="7"/>
  <c r="GL67" i="7"/>
  <c r="FJ67" i="7"/>
  <c r="EY67" i="7"/>
  <c r="EW67" i="7"/>
  <c r="EL67" i="7"/>
  <c r="EJ67" i="7"/>
  <c r="DY67" i="7"/>
  <c r="DV67" i="7"/>
  <c r="DL67" i="7"/>
  <c r="CI67" i="7"/>
  <c r="BX67" i="7"/>
  <c r="BV67" i="7"/>
  <c r="BK67" i="7"/>
  <c r="BI67" i="7"/>
  <c r="AX67" i="7"/>
  <c r="AV67" i="7"/>
  <c r="AK67" i="7"/>
  <c r="X67" i="7"/>
  <c r="V67" i="7"/>
  <c r="FL67" i="7" s="1"/>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FM62" i="7"/>
  <c r="EX62" i="7"/>
  <c r="CK62" i="7"/>
  <c r="BX62" i="7"/>
  <c r="V62" i="7"/>
  <c r="FK62" i="7" s="1"/>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HF57" i="7"/>
  <c r="GT57" i="7"/>
  <c r="GS57" i="7"/>
  <c r="GH57" i="7"/>
  <c r="FV57" i="7"/>
  <c r="FI57" i="7"/>
  <c r="EW57" i="7"/>
  <c r="EL57" i="7"/>
  <c r="DZ57" i="7"/>
  <c r="DY57" i="7"/>
  <c r="DN57" i="7"/>
  <c r="DB57" i="7"/>
  <c r="CO57" i="7"/>
  <c r="CC57" i="7"/>
  <c r="BR57" i="7"/>
  <c r="BF57" i="7"/>
  <c r="BE57" i="7"/>
  <c r="AT57" i="7"/>
  <c r="AH57" i="7"/>
  <c r="V57" i="7"/>
  <c r="EX57" i="7" s="1"/>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GO48" i="7"/>
  <c r="FK48" i="7"/>
  <c r="DC48" i="7"/>
  <c r="W48" i="7"/>
  <c r="V48"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FJ46" i="7"/>
  <c r="DU46" i="7"/>
  <c r="DR46" i="7"/>
  <c r="CZ46" i="7"/>
  <c r="CY46" i="7"/>
  <c r="CD46" i="7"/>
  <c r="AQ46" i="7"/>
  <c r="V46" i="7"/>
  <c r="EN46" i="7" s="1"/>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V43"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HD29" i="7"/>
  <c r="CN29" i="7"/>
  <c r="BP29" i="7"/>
  <c r="V29" i="7"/>
  <c r="FH29" i="7" s="1"/>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DS11" i="7"/>
  <c r="DT11" i="7" s="1"/>
  <c r="DR11" i="7"/>
  <c r="DQ11" i="7"/>
  <c r="V11" i="7"/>
  <c r="V10" i="7"/>
  <c r="DT9" i="7"/>
  <c r="DU9" i="7" s="1"/>
  <c r="DS9" i="7"/>
  <c r="V9" i="7"/>
  <c r="V8" i="7"/>
  <c r="DS7" i="7"/>
  <c r="DR7" i="7" s="1"/>
  <c r="DQ7" i="7" s="1"/>
  <c r="V7" i="7"/>
  <c r="V6" i="7"/>
  <c r="V5" i="7"/>
  <c r="V4" i="7"/>
  <c r="F6" i="25"/>
  <c r="LM10" i="19" l="1"/>
  <c r="DU4" i="19"/>
  <c r="LM8" i="19"/>
  <c r="LK10" i="19"/>
  <c r="LK8" i="19"/>
  <c r="DQ4" i="19"/>
  <c r="DP7" i="7"/>
  <c r="DS6" i="7"/>
  <c r="DR8" i="7"/>
  <c r="DT8" i="7"/>
  <c r="DS8" i="7"/>
  <c r="DR6" i="7"/>
  <c r="DS4" i="7"/>
  <c r="DS5" i="7"/>
  <c r="DV9" i="7"/>
  <c r="DT10" i="7"/>
  <c r="DS10" i="7"/>
  <c r="DR10" i="7"/>
  <c r="DT4" i="7"/>
  <c r="DT7" i="7"/>
  <c r="DR9" i="7"/>
  <c r="DP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P4" i="19" l="1"/>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25"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DA4" i="19" l="1"/>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CZ4" i="19" l="1"/>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EM4" i="19" l="1"/>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4"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D16" i="15"/>
  <c r="D17" i="15"/>
  <c r="D18" i="15"/>
  <c r="D19" i="15"/>
  <c r="O19" i="15" s="1"/>
  <c r="D20" i="15"/>
  <c r="O20" i="15" s="1"/>
  <c r="D21" i="15"/>
  <c r="D22" i="15"/>
  <c r="D23" i="15"/>
  <c r="O23" i="15" s="1"/>
  <c r="D24" i="15"/>
  <c r="O24" i="15" s="1"/>
  <c r="D25" i="15"/>
  <c r="D26" i="15"/>
  <c r="D27" i="15"/>
  <c r="D28" i="15"/>
  <c r="D29" i="15"/>
  <c r="D30" i="15"/>
  <c r="D31" i="15"/>
  <c r="O31" i="15" s="1"/>
  <c r="D32" i="15"/>
  <c r="O32" i="15" s="1"/>
  <c r="D33" i="15"/>
  <c r="D34" i="15"/>
  <c r="D35" i="15"/>
  <c r="O35" i="15" s="1"/>
  <c r="D36" i="15"/>
  <c r="O36" i="15" s="1"/>
  <c r="D37" i="15"/>
  <c r="D38" i="15"/>
  <c r="D39" i="15"/>
  <c r="D40" i="15"/>
  <c r="D41" i="15"/>
  <c r="D42" i="15"/>
  <c r="D43" i="15"/>
  <c r="O43" i="15" s="1"/>
  <c r="D44" i="15"/>
  <c r="O44" i="15" s="1"/>
  <c r="D45" i="15"/>
  <c r="D46" i="15"/>
  <c r="D47" i="15"/>
  <c r="D48" i="15"/>
  <c r="O48" i="15" s="1"/>
  <c r="D49" i="15"/>
  <c r="J49" i="15" s="1"/>
  <c r="D50" i="15"/>
  <c r="D51" i="15"/>
  <c r="D52" i="15"/>
  <c r="D53" i="15"/>
  <c r="D54" i="15"/>
  <c r="D55" i="15"/>
  <c r="O55" i="15" s="1"/>
  <c r="D56" i="15"/>
  <c r="O56" i="15" s="1"/>
  <c r="D57" i="15"/>
  <c r="D58" i="15"/>
  <c r="D59" i="15"/>
  <c r="O59" i="15" s="1"/>
  <c r="D60" i="15"/>
  <c r="O60" i="15" s="1"/>
  <c r="D61" i="15"/>
  <c r="D62" i="15"/>
  <c r="D63" i="15"/>
  <c r="D64" i="15"/>
  <c r="D65" i="15"/>
  <c r="D66" i="15"/>
  <c r="D67" i="15"/>
  <c r="O67" i="15" s="1"/>
  <c r="D68" i="15"/>
  <c r="O68" i="15" s="1"/>
  <c r="D69" i="15"/>
  <c r="D70" i="15"/>
  <c r="D71" i="15"/>
  <c r="O71" i="15" s="1"/>
  <c r="D72" i="15"/>
  <c r="O72" i="15" s="1"/>
  <c r="D73" i="15"/>
  <c r="D74" i="15"/>
  <c r="D75" i="15"/>
  <c r="D76" i="15"/>
  <c r="D77" i="15"/>
  <c r="D78" i="15"/>
  <c r="D79" i="15"/>
  <c r="O79" i="15" s="1"/>
  <c r="D80" i="15"/>
  <c r="O80" i="15" s="1"/>
  <c r="D81" i="15"/>
  <c r="D82" i="15"/>
  <c r="D83" i="15"/>
  <c r="O83" i="15" s="1"/>
  <c r="D84" i="15"/>
  <c r="D85" i="15"/>
  <c r="D86" i="15"/>
  <c r="D87" i="15"/>
  <c r="D88" i="15"/>
  <c r="D89" i="15"/>
  <c r="D90" i="15"/>
  <c r="D91" i="15"/>
  <c r="O91" i="15" s="1"/>
  <c r="D92" i="15"/>
  <c r="O92" i="15" s="1"/>
  <c r="D93" i="15"/>
  <c r="D94" i="15"/>
  <c r="D95" i="15"/>
  <c r="O95" i="15" s="1"/>
  <c r="D96" i="15"/>
  <c r="O96" i="15" s="1"/>
  <c r="D97" i="15"/>
  <c r="D98" i="15"/>
  <c r="D99" i="15"/>
  <c r="D100" i="15"/>
  <c r="D101" i="15"/>
  <c r="D102" i="15"/>
  <c r="D103" i="15"/>
  <c r="O103" i="15" s="1"/>
  <c r="Q104" i="15"/>
  <c r="E104" i="15"/>
  <c r="S1" i="15"/>
  <c r="J8" i="15"/>
  <c r="K5" i="15"/>
  <c r="I6" i="15"/>
  <c r="I9" i="15"/>
  <c r="I5" i="15"/>
  <c r="K8" i="15"/>
  <c r="M104" i="7"/>
  <c r="M104" i="14"/>
  <c r="B44" i="5"/>
  <c r="B43" i="5"/>
  <c r="S8" i="7" s="1"/>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J77" i="15"/>
  <c r="I45" i="15"/>
  <c r="W21" i="15"/>
  <c r="L64" i="7"/>
  <c r="G27" i="14"/>
  <c r="S65" i="14"/>
  <c r="T52" i="14"/>
  <c r="L7" i="7"/>
  <c r="R38" i="14"/>
  <c r="R76" i="14"/>
  <c r="Q16" i="14"/>
  <c r="P99" i="14"/>
  <c r="I10" i="15"/>
  <c r="MO10" i="19" l="1"/>
  <c r="MO11" i="19" s="1"/>
  <c r="KI8" i="19"/>
  <c r="KI11" i="19" s="1"/>
  <c r="CN4" i="19"/>
  <c r="KH10" i="19"/>
  <c r="KH4" i="19"/>
  <c r="KH9" i="19" s="1"/>
  <c r="EX4" i="19"/>
  <c r="MP8" i="19"/>
  <c r="MP4" i="19"/>
  <c r="MP9" i="19" s="1"/>
  <c r="R92" i="15"/>
  <c r="HV92" i="15"/>
  <c r="IH92" i="15"/>
  <c r="IT92" i="15"/>
  <c r="JF92" i="15"/>
  <c r="JR92" i="15"/>
  <c r="KD92" i="15"/>
  <c r="KP92" i="15"/>
  <c r="LB92" i="15"/>
  <c r="LN92" i="15"/>
  <c r="LZ92" i="15"/>
  <c r="ML92" i="15"/>
  <c r="MX92" i="15"/>
  <c r="NJ92" i="15"/>
  <c r="NV92" i="15"/>
  <c r="OH92" i="15"/>
  <c r="OT92" i="15"/>
  <c r="PF92" i="15"/>
  <c r="HW92" i="15"/>
  <c r="II92" i="15"/>
  <c r="IU92" i="15"/>
  <c r="JG92" i="15"/>
  <c r="JS92" i="15"/>
  <c r="KE92" i="15"/>
  <c r="KQ92" i="15"/>
  <c r="LC92" i="15"/>
  <c r="LO92" i="15"/>
  <c r="MA92" i="15"/>
  <c r="MM92" i="15"/>
  <c r="MY92" i="15"/>
  <c r="NK92" i="15"/>
  <c r="NW92" i="15"/>
  <c r="OI92" i="15"/>
  <c r="OU92" i="15"/>
  <c r="PG92" i="15"/>
  <c r="HX92" i="15"/>
  <c r="IJ92" i="15"/>
  <c r="IV92" i="15"/>
  <c r="JH92" i="15"/>
  <c r="JT92" i="15"/>
  <c r="KF92" i="15"/>
  <c r="KR92" i="15"/>
  <c r="LD92" i="15"/>
  <c r="LP92" i="15"/>
  <c r="MB92" i="15"/>
  <c r="MN92" i="15"/>
  <c r="MZ92" i="15"/>
  <c r="NL92" i="15"/>
  <c r="NX92" i="15"/>
  <c r="OJ92" i="15"/>
  <c r="OV92" i="15"/>
  <c r="PH92" i="15"/>
  <c r="HY92" i="15"/>
  <c r="IK92" i="15"/>
  <c r="IW92" i="15"/>
  <c r="JI92" i="15"/>
  <c r="JU92" i="15"/>
  <c r="KG92" i="15"/>
  <c r="KS92" i="15"/>
  <c r="LE92" i="15"/>
  <c r="LQ92" i="15"/>
  <c r="MC92" i="15"/>
  <c r="MO92" i="15"/>
  <c r="NA92" i="15"/>
  <c r="NM92" i="15"/>
  <c r="NY92" i="15"/>
  <c r="OK92" i="15"/>
  <c r="OW92" i="15"/>
  <c r="PI92" i="15"/>
  <c r="HZ92" i="15"/>
  <c r="IL92" i="15"/>
  <c r="IX92" i="15"/>
  <c r="JJ92" i="15"/>
  <c r="JV92" i="15"/>
  <c r="KH92" i="15"/>
  <c r="KT92" i="15"/>
  <c r="LF92" i="15"/>
  <c r="LR92" i="15"/>
  <c r="MD92" i="15"/>
  <c r="MP92" i="15"/>
  <c r="NB92" i="15"/>
  <c r="NN92" i="15"/>
  <c r="NZ92" i="15"/>
  <c r="OL92" i="15"/>
  <c r="OX92" i="15"/>
  <c r="PJ92" i="15"/>
  <c r="IA92" i="15"/>
  <c r="IM92" i="15"/>
  <c r="IY92" i="15"/>
  <c r="JK92" i="15"/>
  <c r="JW92" i="15"/>
  <c r="KI92" i="15"/>
  <c r="KU92" i="15"/>
  <c r="LG92" i="15"/>
  <c r="LS92" i="15"/>
  <c r="ME92" i="15"/>
  <c r="MQ92" i="15"/>
  <c r="NC92" i="15"/>
  <c r="NO92" i="15"/>
  <c r="OA92" i="15"/>
  <c r="OM92" i="15"/>
  <c r="OY92" i="15"/>
  <c r="PK92" i="15"/>
  <c r="IB92" i="15"/>
  <c r="IN92" i="15"/>
  <c r="IZ92" i="15"/>
  <c r="JL92" i="15"/>
  <c r="JX92" i="15"/>
  <c r="KJ92" i="15"/>
  <c r="KV92" i="15"/>
  <c r="LH92" i="15"/>
  <c r="LT92" i="15"/>
  <c r="MF92" i="15"/>
  <c r="MR92" i="15"/>
  <c r="ND92" i="15"/>
  <c r="NP92" i="15"/>
  <c r="OB92" i="15"/>
  <c r="ON92" i="15"/>
  <c r="OZ92" i="15"/>
  <c r="PL92" i="15"/>
  <c r="IC92" i="15"/>
  <c r="IO92" i="15"/>
  <c r="JA92" i="15"/>
  <c r="JM92" i="15"/>
  <c r="JY92" i="15"/>
  <c r="KK92" i="15"/>
  <c r="KW92" i="15"/>
  <c r="LI92" i="15"/>
  <c r="LU92" i="15"/>
  <c r="MG92" i="15"/>
  <c r="MS92" i="15"/>
  <c r="NE92" i="15"/>
  <c r="NQ92" i="15"/>
  <c r="OC92" i="15"/>
  <c r="OO92" i="15"/>
  <c r="PA92" i="15"/>
  <c r="ID92" i="15"/>
  <c r="IP92" i="15"/>
  <c r="JB92" i="15"/>
  <c r="JN92" i="15"/>
  <c r="JZ92" i="15"/>
  <c r="KL92" i="15"/>
  <c r="KX92" i="15"/>
  <c r="LJ92" i="15"/>
  <c r="LV92" i="15"/>
  <c r="MH92" i="15"/>
  <c r="MT92" i="15"/>
  <c r="NF92" i="15"/>
  <c r="NR92" i="15"/>
  <c r="OD92" i="15"/>
  <c r="OP92" i="15"/>
  <c r="PB92" i="15"/>
  <c r="IE92" i="15"/>
  <c r="IQ92" i="15"/>
  <c r="JC92" i="15"/>
  <c r="JO92" i="15"/>
  <c r="KA92" i="15"/>
  <c r="KM92" i="15"/>
  <c r="KY92" i="15"/>
  <c r="LK92" i="15"/>
  <c r="LW92" i="15"/>
  <c r="MI92" i="15"/>
  <c r="MU92" i="15"/>
  <c r="NG92" i="15"/>
  <c r="NS92" i="15"/>
  <c r="OE92" i="15"/>
  <c r="OQ92" i="15"/>
  <c r="PC92" i="15"/>
  <c r="IF92" i="15"/>
  <c r="IR92" i="15"/>
  <c r="JD92" i="15"/>
  <c r="JP92" i="15"/>
  <c r="KB92" i="15"/>
  <c r="KN92" i="15"/>
  <c r="KZ92" i="15"/>
  <c r="LL92" i="15"/>
  <c r="LX92" i="15"/>
  <c r="MJ92" i="15"/>
  <c r="MV92" i="15"/>
  <c r="NH92" i="15"/>
  <c r="NT92" i="15"/>
  <c r="OF92" i="15"/>
  <c r="OR92" i="15"/>
  <c r="PD92" i="15"/>
  <c r="KO92" i="15"/>
  <c r="LA92" i="15"/>
  <c r="LM92" i="15"/>
  <c r="LY92" i="15"/>
  <c r="MK92" i="15"/>
  <c r="MW92" i="15"/>
  <c r="HU92" i="15"/>
  <c r="NI92" i="15"/>
  <c r="IG92" i="15"/>
  <c r="NU92" i="15"/>
  <c r="IS92" i="15"/>
  <c r="OG92" i="15"/>
  <c r="JE92" i="15"/>
  <c r="OS92" i="15"/>
  <c r="JQ92" i="15"/>
  <c r="PE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R91" i="15"/>
  <c r="ID91" i="15"/>
  <c r="IP91" i="15"/>
  <c r="JB91" i="15"/>
  <c r="JN91" i="15"/>
  <c r="JZ91" i="15"/>
  <c r="KL91" i="15"/>
  <c r="KX91" i="15"/>
  <c r="LJ91" i="15"/>
  <c r="LV91" i="15"/>
  <c r="MH91" i="15"/>
  <c r="MT91" i="15"/>
  <c r="NF91" i="15"/>
  <c r="NR91" i="15"/>
  <c r="OD91" i="15"/>
  <c r="OP91" i="15"/>
  <c r="PB91" i="15"/>
  <c r="IE91" i="15"/>
  <c r="IQ91" i="15"/>
  <c r="JC91" i="15"/>
  <c r="JO91" i="15"/>
  <c r="KA91" i="15"/>
  <c r="KM91" i="15"/>
  <c r="KY91" i="15"/>
  <c r="LK91" i="15"/>
  <c r="LW91" i="15"/>
  <c r="MI91" i="15"/>
  <c r="MU91" i="15"/>
  <c r="NG91" i="15"/>
  <c r="NS91" i="15"/>
  <c r="OE91" i="15"/>
  <c r="OQ91" i="15"/>
  <c r="PC91" i="15"/>
  <c r="IF91" i="15"/>
  <c r="IR91" i="15"/>
  <c r="JD91" i="15"/>
  <c r="JP91" i="15"/>
  <c r="KB91" i="15"/>
  <c r="KN91" i="15"/>
  <c r="KZ91" i="15"/>
  <c r="LL91" i="15"/>
  <c r="LX91" i="15"/>
  <c r="MJ91" i="15"/>
  <c r="MV91" i="15"/>
  <c r="NH91" i="15"/>
  <c r="NT91" i="15"/>
  <c r="OF91" i="15"/>
  <c r="OR91" i="15"/>
  <c r="PD91" i="15"/>
  <c r="HU91" i="15"/>
  <c r="IG91" i="15"/>
  <c r="IS91" i="15"/>
  <c r="JE91" i="15"/>
  <c r="JQ91" i="15"/>
  <c r="KC91" i="15"/>
  <c r="KO91" i="15"/>
  <c r="LA91" i="15"/>
  <c r="LM91" i="15"/>
  <c r="LY91" i="15"/>
  <c r="MK91" i="15"/>
  <c r="MW91" i="15"/>
  <c r="NI91" i="15"/>
  <c r="NU91" i="15"/>
  <c r="OG91" i="15"/>
  <c r="OS91" i="15"/>
  <c r="PE91" i="15"/>
  <c r="HV91" i="15"/>
  <c r="IH91" i="15"/>
  <c r="IT91" i="15"/>
  <c r="JF91" i="15"/>
  <c r="JR91" i="15"/>
  <c r="KD91" i="15"/>
  <c r="KP91" i="15"/>
  <c r="LB91" i="15"/>
  <c r="LN91" i="15"/>
  <c r="LZ91" i="15"/>
  <c r="ML91" i="15"/>
  <c r="MX91" i="15"/>
  <c r="NJ91" i="15"/>
  <c r="NV91" i="15"/>
  <c r="OH91" i="15"/>
  <c r="OT91" i="15"/>
  <c r="PF91" i="15"/>
  <c r="HW91" i="15"/>
  <c r="II91" i="15"/>
  <c r="IU91" i="15"/>
  <c r="JG91" i="15"/>
  <c r="JS91" i="15"/>
  <c r="KE91" i="15"/>
  <c r="KQ91" i="15"/>
  <c r="LC91" i="15"/>
  <c r="LO91" i="15"/>
  <c r="MA91" i="15"/>
  <c r="MM91" i="15"/>
  <c r="MY91" i="15"/>
  <c r="NK91" i="15"/>
  <c r="NW91" i="15"/>
  <c r="OI91" i="15"/>
  <c r="OU91" i="15"/>
  <c r="PG91" i="15"/>
  <c r="HX91" i="15"/>
  <c r="IJ91" i="15"/>
  <c r="IV91" i="15"/>
  <c r="JH91" i="15"/>
  <c r="JT91" i="15"/>
  <c r="KF91" i="15"/>
  <c r="KR91" i="15"/>
  <c r="LD91" i="15"/>
  <c r="LP91" i="15"/>
  <c r="MB91" i="15"/>
  <c r="MN91" i="15"/>
  <c r="MZ91" i="15"/>
  <c r="NL91" i="15"/>
  <c r="NX91" i="15"/>
  <c r="OJ91" i="15"/>
  <c r="OV91" i="15"/>
  <c r="PH91" i="15"/>
  <c r="HY91" i="15"/>
  <c r="IK91" i="15"/>
  <c r="IW91" i="15"/>
  <c r="JI91" i="15"/>
  <c r="JU91" i="15"/>
  <c r="KG91" i="15"/>
  <c r="KS91" i="15"/>
  <c r="LE91" i="15"/>
  <c r="LQ91" i="15"/>
  <c r="MC91" i="15"/>
  <c r="MO91" i="15"/>
  <c r="NA91" i="15"/>
  <c r="NM91" i="15"/>
  <c r="NY91" i="15"/>
  <c r="OK91" i="15"/>
  <c r="OW91" i="15"/>
  <c r="PI91" i="15"/>
  <c r="HZ91" i="15"/>
  <c r="IL91" i="15"/>
  <c r="IX91" i="15"/>
  <c r="JJ91" i="15"/>
  <c r="JV91" i="15"/>
  <c r="KH91" i="15"/>
  <c r="KT91" i="15"/>
  <c r="LF91" i="15"/>
  <c r="LR91" i="15"/>
  <c r="MD91" i="15"/>
  <c r="MP91" i="15"/>
  <c r="NB91" i="15"/>
  <c r="NN91" i="15"/>
  <c r="NZ91" i="15"/>
  <c r="OL91" i="15"/>
  <c r="OX91" i="15"/>
  <c r="PJ91" i="15"/>
  <c r="IA91" i="15"/>
  <c r="IM91" i="15"/>
  <c r="IY91" i="15"/>
  <c r="JK91" i="15"/>
  <c r="JW91" i="15"/>
  <c r="KI91" i="15"/>
  <c r="KU91" i="15"/>
  <c r="LG91" i="15"/>
  <c r="LS91" i="15"/>
  <c r="ME91" i="15"/>
  <c r="MQ91" i="15"/>
  <c r="NC91" i="15"/>
  <c r="NO91" i="15"/>
  <c r="OA91" i="15"/>
  <c r="OM91" i="15"/>
  <c r="OY91" i="15"/>
  <c r="PK91" i="15"/>
  <c r="IB91" i="15"/>
  <c r="IN91" i="15"/>
  <c r="IZ91" i="15"/>
  <c r="JL91" i="15"/>
  <c r="JX91" i="15"/>
  <c r="KJ91" i="15"/>
  <c r="KV91" i="15"/>
  <c r="LH91" i="15"/>
  <c r="LT91" i="15"/>
  <c r="MF91" i="15"/>
  <c r="MR91" i="15"/>
  <c r="ND91" i="15"/>
  <c r="NP91" i="15"/>
  <c r="OB91" i="15"/>
  <c r="ON91" i="15"/>
  <c r="OZ91" i="15"/>
  <c r="PL91" i="15"/>
  <c r="MS91" i="15"/>
  <c r="NE91" i="15"/>
  <c r="IC91" i="15"/>
  <c r="NQ91" i="15"/>
  <c r="IO91" i="15"/>
  <c r="OC91" i="15"/>
  <c r="JA91" i="15"/>
  <c r="OO91" i="15"/>
  <c r="JM91" i="15"/>
  <c r="PA91" i="15"/>
  <c r="JY91" i="15"/>
  <c r="KK91" i="15"/>
  <c r="KW91" i="15"/>
  <c r="LI91" i="15"/>
  <c r="LU91" i="15"/>
  <c r="MG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R67" i="15"/>
  <c r="HW67" i="15"/>
  <c r="II67" i="15"/>
  <c r="IU67" i="15"/>
  <c r="JG67" i="15"/>
  <c r="JS67" i="15"/>
  <c r="KE67" i="15"/>
  <c r="KQ67" i="15"/>
  <c r="LC67" i="15"/>
  <c r="LO67" i="15"/>
  <c r="MA67" i="15"/>
  <c r="MM67" i="15"/>
  <c r="MY67" i="15"/>
  <c r="NK67" i="15"/>
  <c r="NW67" i="15"/>
  <c r="OI67" i="15"/>
  <c r="OU67" i="15"/>
  <c r="PG67" i="15"/>
  <c r="HX67" i="15"/>
  <c r="IJ67" i="15"/>
  <c r="IV67" i="15"/>
  <c r="JH67" i="15"/>
  <c r="JT67" i="15"/>
  <c r="KF67" i="15"/>
  <c r="KR67" i="15"/>
  <c r="LD67" i="15"/>
  <c r="LP67" i="15"/>
  <c r="MB67" i="15"/>
  <c r="MN67" i="15"/>
  <c r="MZ67" i="15"/>
  <c r="NL67" i="15"/>
  <c r="NX67" i="15"/>
  <c r="OJ67" i="15"/>
  <c r="OV67" i="15"/>
  <c r="PH67" i="15"/>
  <c r="HY67" i="15"/>
  <c r="IK67" i="15"/>
  <c r="IW67" i="15"/>
  <c r="JI67" i="15"/>
  <c r="JU67" i="15"/>
  <c r="KG67" i="15"/>
  <c r="KS67" i="15"/>
  <c r="LE67" i="15"/>
  <c r="LQ67" i="15"/>
  <c r="MC67" i="15"/>
  <c r="MO67" i="15"/>
  <c r="NA67" i="15"/>
  <c r="NM67" i="15"/>
  <c r="NY67" i="15"/>
  <c r="OK67" i="15"/>
  <c r="OW67" i="15"/>
  <c r="PI67" i="15"/>
  <c r="HZ67" i="15"/>
  <c r="IL67" i="15"/>
  <c r="IX67" i="15"/>
  <c r="JJ67" i="15"/>
  <c r="JV67" i="15"/>
  <c r="KH67" i="15"/>
  <c r="KT67" i="15"/>
  <c r="LF67" i="15"/>
  <c r="LR67" i="15"/>
  <c r="MD67" i="15"/>
  <c r="MP67" i="15"/>
  <c r="NB67" i="15"/>
  <c r="NN67" i="15"/>
  <c r="NZ67" i="15"/>
  <c r="OL67" i="15"/>
  <c r="OX67" i="15"/>
  <c r="PJ67" i="15"/>
  <c r="IA67" i="15"/>
  <c r="IM67" i="15"/>
  <c r="IY67" i="15"/>
  <c r="JK67" i="15"/>
  <c r="JW67" i="15"/>
  <c r="KI67" i="15"/>
  <c r="KU67" i="15"/>
  <c r="LG67" i="15"/>
  <c r="LS67" i="15"/>
  <c r="ME67" i="15"/>
  <c r="MQ67" i="15"/>
  <c r="NC67" i="15"/>
  <c r="NO67" i="15"/>
  <c r="OA67" i="15"/>
  <c r="OM67" i="15"/>
  <c r="OY67" i="15"/>
  <c r="PK67" i="15"/>
  <c r="IB67" i="15"/>
  <c r="IN67" i="15"/>
  <c r="IZ67" i="15"/>
  <c r="JL67" i="15"/>
  <c r="JX67" i="15"/>
  <c r="KJ67" i="15"/>
  <c r="KV67" i="15"/>
  <c r="LH67" i="15"/>
  <c r="LT67" i="15"/>
  <c r="MF67" i="15"/>
  <c r="MR67" i="15"/>
  <c r="ND67" i="15"/>
  <c r="NP67" i="15"/>
  <c r="OB67" i="15"/>
  <c r="ON67" i="15"/>
  <c r="OZ67" i="15"/>
  <c r="PL67" i="15"/>
  <c r="IC67" i="15"/>
  <c r="IO67" i="15"/>
  <c r="JA67" i="15"/>
  <c r="JM67" i="15"/>
  <c r="JY67" i="15"/>
  <c r="KK67" i="15"/>
  <c r="KW67" i="15"/>
  <c r="LI67" i="15"/>
  <c r="LU67" i="15"/>
  <c r="MG67" i="15"/>
  <c r="MS67" i="15"/>
  <c r="NE67" i="15"/>
  <c r="NQ67" i="15"/>
  <c r="OC67" i="15"/>
  <c r="OO67" i="15"/>
  <c r="PA67" i="15"/>
  <c r="ID67" i="15"/>
  <c r="IP67" i="15"/>
  <c r="JB67" i="15"/>
  <c r="JN67" i="15"/>
  <c r="JZ67" i="15"/>
  <c r="KL67" i="15"/>
  <c r="KX67" i="15"/>
  <c r="LJ67" i="15"/>
  <c r="LV67" i="15"/>
  <c r="MH67" i="15"/>
  <c r="MT67" i="15"/>
  <c r="NF67" i="15"/>
  <c r="NR67" i="15"/>
  <c r="OD67" i="15"/>
  <c r="OP67" i="15"/>
  <c r="PB67" i="15"/>
  <c r="IE67" i="15"/>
  <c r="IQ67" i="15"/>
  <c r="JC67" i="15"/>
  <c r="JO67" i="15"/>
  <c r="KA67" i="15"/>
  <c r="KM67" i="15"/>
  <c r="KY67" i="15"/>
  <c r="LK67" i="15"/>
  <c r="LW67" i="15"/>
  <c r="MI67" i="15"/>
  <c r="MU67" i="15"/>
  <c r="NG67" i="15"/>
  <c r="NS67" i="15"/>
  <c r="OE67" i="15"/>
  <c r="OQ67" i="15"/>
  <c r="PC67" i="15"/>
  <c r="IF67" i="15"/>
  <c r="IR67" i="15"/>
  <c r="JD67" i="15"/>
  <c r="JP67" i="15"/>
  <c r="KB67" i="15"/>
  <c r="KN67" i="15"/>
  <c r="KZ67" i="15"/>
  <c r="LL67" i="15"/>
  <c r="LX67" i="15"/>
  <c r="MJ67" i="15"/>
  <c r="MV67" i="15"/>
  <c r="NH67" i="15"/>
  <c r="NT67" i="15"/>
  <c r="OF67" i="15"/>
  <c r="OR67" i="15"/>
  <c r="PD67" i="15"/>
  <c r="HU67" i="15"/>
  <c r="IG67" i="15"/>
  <c r="IS67" i="15"/>
  <c r="JE67" i="15"/>
  <c r="JQ67" i="15"/>
  <c r="KC67" i="15"/>
  <c r="KO67" i="15"/>
  <c r="LA67" i="15"/>
  <c r="LM67" i="15"/>
  <c r="LY67" i="15"/>
  <c r="MK67" i="15"/>
  <c r="MW67" i="15"/>
  <c r="NI67" i="15"/>
  <c r="NU67" i="15"/>
  <c r="OG67" i="15"/>
  <c r="OS67" i="15"/>
  <c r="PE67" i="15"/>
  <c r="HV67" i="15"/>
  <c r="NJ67" i="15"/>
  <c r="IH67" i="15"/>
  <c r="NV67" i="15"/>
  <c r="IT67" i="15"/>
  <c r="OH67" i="15"/>
  <c r="JF67" i="15"/>
  <c r="OT67" i="15"/>
  <c r="JR67" i="15"/>
  <c r="PF67" i="15"/>
  <c r="KD67" i="15"/>
  <c r="KP67" i="15"/>
  <c r="LB67" i="15"/>
  <c r="LN67" i="15"/>
  <c r="LZ67" i="15"/>
  <c r="ML67" i="15"/>
  <c r="MX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R19" i="15"/>
  <c r="HZ19" i="15"/>
  <c r="IL19" i="15"/>
  <c r="IX19" i="15"/>
  <c r="JJ19" i="15"/>
  <c r="JV19" i="15"/>
  <c r="KH19" i="15"/>
  <c r="KT19" i="15"/>
  <c r="LF19" i="15"/>
  <c r="LR19" i="15"/>
  <c r="MD19" i="15"/>
  <c r="MP19" i="15"/>
  <c r="NB19" i="15"/>
  <c r="NN19" i="15"/>
  <c r="NZ19" i="15"/>
  <c r="OL19" i="15"/>
  <c r="OX19" i="15"/>
  <c r="PJ19" i="15"/>
  <c r="IA19" i="15"/>
  <c r="IM19" i="15"/>
  <c r="IY19" i="15"/>
  <c r="JK19" i="15"/>
  <c r="JW19" i="15"/>
  <c r="KI19" i="15"/>
  <c r="KU19" i="15"/>
  <c r="LG19" i="15"/>
  <c r="LS19" i="15"/>
  <c r="ME19" i="15"/>
  <c r="MQ19" i="15"/>
  <c r="IB19" i="15"/>
  <c r="IN19" i="15"/>
  <c r="IZ19" i="15"/>
  <c r="JL19" i="15"/>
  <c r="JX19" i="15"/>
  <c r="KJ19" i="15"/>
  <c r="KV19" i="15"/>
  <c r="LH19" i="15"/>
  <c r="LT19" i="15"/>
  <c r="MF19" i="15"/>
  <c r="MR19" i="15"/>
  <c r="ND19" i="15"/>
  <c r="NP19" i="15"/>
  <c r="OB19" i="15"/>
  <c r="ON19" i="15"/>
  <c r="OZ19" i="15"/>
  <c r="PL19" i="15"/>
  <c r="IC19" i="15"/>
  <c r="IO19" i="15"/>
  <c r="JA19" i="15"/>
  <c r="JM19" i="15"/>
  <c r="JY19" i="15"/>
  <c r="KK19" i="15"/>
  <c r="KW19" i="15"/>
  <c r="LI19" i="15"/>
  <c r="LU19" i="15"/>
  <c r="MG19" i="15"/>
  <c r="MS19" i="15"/>
  <c r="NE19" i="15"/>
  <c r="NQ19" i="15"/>
  <c r="OC19" i="15"/>
  <c r="OO19" i="15"/>
  <c r="PA19" i="15"/>
  <c r="ID19" i="15"/>
  <c r="IP19" i="15"/>
  <c r="JB19" i="15"/>
  <c r="JN19" i="15"/>
  <c r="JZ19" i="15"/>
  <c r="KL19" i="15"/>
  <c r="KX19" i="15"/>
  <c r="LJ19" i="15"/>
  <c r="LV19" i="15"/>
  <c r="MH19" i="15"/>
  <c r="MT19" i="15"/>
  <c r="NF19" i="15"/>
  <c r="NR19" i="15"/>
  <c r="OD19" i="15"/>
  <c r="OP19" i="15"/>
  <c r="PB19" i="15"/>
  <c r="IE19" i="15"/>
  <c r="IQ19" i="15"/>
  <c r="JC19" i="15"/>
  <c r="JO19" i="15"/>
  <c r="KA19" i="15"/>
  <c r="KM19" i="15"/>
  <c r="KY19" i="15"/>
  <c r="LK19" i="15"/>
  <c r="LW19" i="15"/>
  <c r="MI19" i="15"/>
  <c r="MU19" i="15"/>
  <c r="NG19" i="15"/>
  <c r="NS19" i="15"/>
  <c r="OE19" i="15"/>
  <c r="OQ19" i="15"/>
  <c r="PC19" i="15"/>
  <c r="IF19" i="15"/>
  <c r="IR19" i="15"/>
  <c r="JD19" i="15"/>
  <c r="JP19" i="15"/>
  <c r="KB19" i="15"/>
  <c r="KN19" i="15"/>
  <c r="KZ19" i="15"/>
  <c r="LL19" i="15"/>
  <c r="LX19" i="15"/>
  <c r="MJ19" i="15"/>
  <c r="MV19" i="15"/>
  <c r="NH19" i="15"/>
  <c r="NT19" i="15"/>
  <c r="OF19" i="15"/>
  <c r="OR19" i="15"/>
  <c r="PD19" i="15"/>
  <c r="HU19" i="15"/>
  <c r="IG19" i="15"/>
  <c r="IS19" i="15"/>
  <c r="JE19" i="15"/>
  <c r="JQ19" i="15"/>
  <c r="KC19" i="15"/>
  <c r="KO19" i="15"/>
  <c r="LA19" i="15"/>
  <c r="LM19" i="15"/>
  <c r="LY19" i="15"/>
  <c r="MK19" i="15"/>
  <c r="MW19" i="15"/>
  <c r="NI19" i="15"/>
  <c r="NU19" i="15"/>
  <c r="OG19" i="15"/>
  <c r="OS19" i="15"/>
  <c r="PE19" i="15"/>
  <c r="HV19" i="15"/>
  <c r="IH19" i="15"/>
  <c r="IT19" i="15"/>
  <c r="JF19" i="15"/>
  <c r="JR19" i="15"/>
  <c r="KD19" i="15"/>
  <c r="KP19" i="15"/>
  <c r="LB19" i="15"/>
  <c r="LN19" i="15"/>
  <c r="LZ19" i="15"/>
  <c r="ML19" i="15"/>
  <c r="MX19" i="15"/>
  <c r="NJ19" i="15"/>
  <c r="NV19" i="15"/>
  <c r="OH19" i="15"/>
  <c r="OT19" i="15"/>
  <c r="PF19" i="15"/>
  <c r="HW19" i="15"/>
  <c r="II19" i="15"/>
  <c r="IU19" i="15"/>
  <c r="JG19" i="15"/>
  <c r="JS19" i="15"/>
  <c r="KE19" i="15"/>
  <c r="KQ19" i="15"/>
  <c r="LC19" i="15"/>
  <c r="LO19" i="15"/>
  <c r="MA19" i="15"/>
  <c r="MM19" i="15"/>
  <c r="MY19" i="15"/>
  <c r="HX19" i="15"/>
  <c r="IJ19" i="15"/>
  <c r="IV19" i="15"/>
  <c r="JH19" i="15"/>
  <c r="JT19" i="15"/>
  <c r="KF19" i="15"/>
  <c r="KR19" i="15"/>
  <c r="LD19" i="15"/>
  <c r="LP19" i="15"/>
  <c r="MB19" i="15"/>
  <c r="MN19" i="15"/>
  <c r="MZ19" i="15"/>
  <c r="NL19" i="15"/>
  <c r="NX19" i="15"/>
  <c r="OJ19" i="15"/>
  <c r="OV19" i="15"/>
  <c r="PH19" i="15"/>
  <c r="IK19" i="15"/>
  <c r="NK19" i="15"/>
  <c r="PG19" i="15"/>
  <c r="IW19" i="15"/>
  <c r="NM19" i="15"/>
  <c r="PI19" i="15"/>
  <c r="JI19" i="15"/>
  <c r="NO19" i="15"/>
  <c r="PK19" i="15"/>
  <c r="JU19" i="15"/>
  <c r="NW19" i="15"/>
  <c r="KG19" i="15"/>
  <c r="NY19" i="15"/>
  <c r="KS19" i="15"/>
  <c r="OA19" i="15"/>
  <c r="LE19" i="15"/>
  <c r="OI19" i="15"/>
  <c r="LQ19" i="15"/>
  <c r="OK19" i="15"/>
  <c r="MC19" i="15"/>
  <c r="OM19" i="15"/>
  <c r="MO19" i="15"/>
  <c r="OU19" i="15"/>
  <c r="NA19" i="15"/>
  <c r="OW19" i="15"/>
  <c r="HY19" i="15"/>
  <c r="NC19" i="15"/>
  <c r="OY19" i="15"/>
  <c r="HZ7" i="15"/>
  <c r="IL7" i="15"/>
  <c r="IX7" i="15"/>
  <c r="JJ7" i="15"/>
  <c r="JV7" i="15"/>
  <c r="KH7" i="15"/>
  <c r="KT7" i="15"/>
  <c r="LF7" i="15"/>
  <c r="LR7" i="15"/>
  <c r="MD7" i="15"/>
  <c r="MP7" i="15"/>
  <c r="NB7" i="15"/>
  <c r="NN7" i="15"/>
  <c r="NZ7" i="15"/>
  <c r="OL7" i="15"/>
  <c r="OX7" i="15"/>
  <c r="PJ7" i="15"/>
  <c r="IA7" i="15"/>
  <c r="IM7" i="15"/>
  <c r="IY7" i="15"/>
  <c r="JK7" i="15"/>
  <c r="JW7" i="15"/>
  <c r="KI7" i="15"/>
  <c r="KU7" i="15"/>
  <c r="LG7" i="15"/>
  <c r="LS7" i="15"/>
  <c r="ME7" i="15"/>
  <c r="MQ7" i="15"/>
  <c r="NC7" i="15"/>
  <c r="NO7" i="15"/>
  <c r="OA7" i="15"/>
  <c r="OM7" i="15"/>
  <c r="OY7" i="15"/>
  <c r="PK7" i="15"/>
  <c r="IC7" i="15"/>
  <c r="IO7" i="15"/>
  <c r="JA7" i="15"/>
  <c r="JM7" i="15"/>
  <c r="JY7" i="15"/>
  <c r="KK7" i="15"/>
  <c r="KW7" i="15"/>
  <c r="LI7" i="15"/>
  <c r="LU7" i="15"/>
  <c r="MG7" i="15"/>
  <c r="MS7" i="15"/>
  <c r="NE7" i="15"/>
  <c r="NQ7" i="15"/>
  <c r="OC7" i="15"/>
  <c r="OO7" i="15"/>
  <c r="PA7" i="15"/>
  <c r="ID7" i="15"/>
  <c r="IP7" i="15"/>
  <c r="JB7" i="15"/>
  <c r="JN7" i="15"/>
  <c r="JZ7" i="15"/>
  <c r="KL7" i="15"/>
  <c r="KX7" i="15"/>
  <c r="LJ7" i="15"/>
  <c r="LV7" i="15"/>
  <c r="MH7" i="15"/>
  <c r="MT7" i="15"/>
  <c r="NF7" i="15"/>
  <c r="NR7" i="15"/>
  <c r="OD7" i="15"/>
  <c r="OP7" i="15"/>
  <c r="PB7" i="15"/>
  <c r="IE7" i="15"/>
  <c r="IQ7" i="15"/>
  <c r="JC7" i="15"/>
  <c r="JO7" i="15"/>
  <c r="KA7" i="15"/>
  <c r="KM7" i="15"/>
  <c r="KY7" i="15"/>
  <c r="LK7" i="15"/>
  <c r="LW7" i="15"/>
  <c r="MI7" i="15"/>
  <c r="MU7" i="15"/>
  <c r="NG7" i="15"/>
  <c r="NS7" i="15"/>
  <c r="OE7" i="15"/>
  <c r="OQ7" i="15"/>
  <c r="PC7" i="15"/>
  <c r="HU7" i="15"/>
  <c r="IG7" i="15"/>
  <c r="IS7" i="15"/>
  <c r="JE7" i="15"/>
  <c r="JQ7" i="15"/>
  <c r="KC7" i="15"/>
  <c r="KO7" i="15"/>
  <c r="LA7" i="15"/>
  <c r="LM7" i="15"/>
  <c r="LY7" i="15"/>
  <c r="MK7" i="15"/>
  <c r="MW7" i="15"/>
  <c r="NI7" i="15"/>
  <c r="NU7" i="15"/>
  <c r="OG7" i="15"/>
  <c r="OS7" i="15"/>
  <c r="PE7" i="15"/>
  <c r="HV7" i="15"/>
  <c r="IH7" i="15"/>
  <c r="IT7" i="15"/>
  <c r="JF7" i="15"/>
  <c r="JR7" i="15"/>
  <c r="KD7" i="15"/>
  <c r="KP7" i="15"/>
  <c r="LB7" i="15"/>
  <c r="LN7" i="15"/>
  <c r="LZ7" i="15"/>
  <c r="ML7" i="15"/>
  <c r="MX7" i="15"/>
  <c r="NJ7" i="15"/>
  <c r="NV7" i="15"/>
  <c r="OH7" i="15"/>
  <c r="OT7" i="15"/>
  <c r="PF7" i="15"/>
  <c r="HX7" i="15"/>
  <c r="IJ7" i="15"/>
  <c r="IV7" i="15"/>
  <c r="JH7" i="15"/>
  <c r="JT7" i="15"/>
  <c r="KF7" i="15"/>
  <c r="KR7" i="15"/>
  <c r="LD7" i="15"/>
  <c r="LP7" i="15"/>
  <c r="MB7" i="15"/>
  <c r="MN7" i="15"/>
  <c r="MZ7" i="15"/>
  <c r="NL7" i="15"/>
  <c r="NX7" i="15"/>
  <c r="OJ7" i="15"/>
  <c r="OV7" i="15"/>
  <c r="PH7" i="15"/>
  <c r="IW7" i="15"/>
  <c r="KG7" i="15"/>
  <c r="LQ7" i="15"/>
  <c r="NA7" i="15"/>
  <c r="OK7" i="15"/>
  <c r="IZ7" i="15"/>
  <c r="KJ7" i="15"/>
  <c r="LT7" i="15"/>
  <c r="ND7" i="15"/>
  <c r="ON7" i="15"/>
  <c r="JD7" i="15"/>
  <c r="KN7" i="15"/>
  <c r="LX7" i="15"/>
  <c r="NH7" i="15"/>
  <c r="OR7" i="15"/>
  <c r="HW7" i="15"/>
  <c r="JG7" i="15"/>
  <c r="KQ7" i="15"/>
  <c r="MA7" i="15"/>
  <c r="NK7" i="15"/>
  <c r="OU7" i="15"/>
  <c r="HY7" i="15"/>
  <c r="JI7" i="15"/>
  <c r="KS7" i="15"/>
  <c r="MC7" i="15"/>
  <c r="NM7" i="15"/>
  <c r="OW7" i="15"/>
  <c r="IB7" i="15"/>
  <c r="JL7" i="15"/>
  <c r="KV7" i="15"/>
  <c r="MF7" i="15"/>
  <c r="NP7" i="15"/>
  <c r="OZ7" i="15"/>
  <c r="IF7" i="15"/>
  <c r="JP7" i="15"/>
  <c r="KZ7" i="15"/>
  <c r="MJ7" i="15"/>
  <c r="NT7" i="15"/>
  <c r="PD7" i="15"/>
  <c r="II7" i="15"/>
  <c r="JS7" i="15"/>
  <c r="LC7" i="15"/>
  <c r="MM7" i="15"/>
  <c r="NW7" i="15"/>
  <c r="PG7" i="15"/>
  <c r="IK7" i="15"/>
  <c r="JU7" i="15"/>
  <c r="LE7" i="15"/>
  <c r="MO7" i="15"/>
  <c r="NY7" i="15"/>
  <c r="PI7" i="15"/>
  <c r="IN7" i="15"/>
  <c r="JX7" i="15"/>
  <c r="LH7" i="15"/>
  <c r="MR7" i="15"/>
  <c r="OB7" i="15"/>
  <c r="PL7" i="15"/>
  <c r="IR7" i="15"/>
  <c r="KB7" i="15"/>
  <c r="LL7" i="15"/>
  <c r="MV7" i="15"/>
  <c r="OF7" i="15"/>
  <c r="IU7" i="15"/>
  <c r="KE7" i="15"/>
  <c r="LO7" i="15"/>
  <c r="MY7" i="15"/>
  <c r="OI7"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R68" i="15"/>
  <c r="IA68" i="15"/>
  <c r="IM68" i="15"/>
  <c r="IY68" i="15"/>
  <c r="JK68" i="15"/>
  <c r="JW68" i="15"/>
  <c r="KI68" i="15"/>
  <c r="KU68" i="15"/>
  <c r="LG68" i="15"/>
  <c r="LS68" i="15"/>
  <c r="ME68" i="15"/>
  <c r="MQ68" i="15"/>
  <c r="NC68" i="15"/>
  <c r="NO68" i="15"/>
  <c r="OA68" i="15"/>
  <c r="OM68" i="15"/>
  <c r="OY68" i="15"/>
  <c r="PK68" i="15"/>
  <c r="IB68" i="15"/>
  <c r="IN68" i="15"/>
  <c r="IZ68" i="15"/>
  <c r="JL68" i="15"/>
  <c r="JX68" i="15"/>
  <c r="KJ68" i="15"/>
  <c r="KV68" i="15"/>
  <c r="LH68" i="15"/>
  <c r="LT68" i="15"/>
  <c r="MF68" i="15"/>
  <c r="MR68" i="15"/>
  <c r="ND68" i="15"/>
  <c r="NP68" i="15"/>
  <c r="OB68" i="15"/>
  <c r="ON68" i="15"/>
  <c r="OZ68" i="15"/>
  <c r="PL68" i="15"/>
  <c r="IC68" i="15"/>
  <c r="IO68" i="15"/>
  <c r="JA68" i="15"/>
  <c r="JM68" i="15"/>
  <c r="JY68" i="15"/>
  <c r="KK68" i="15"/>
  <c r="KW68" i="15"/>
  <c r="LI68" i="15"/>
  <c r="LU68" i="15"/>
  <c r="MG68" i="15"/>
  <c r="MS68" i="15"/>
  <c r="NE68" i="15"/>
  <c r="NQ68" i="15"/>
  <c r="OC68" i="15"/>
  <c r="OO68" i="15"/>
  <c r="PA68" i="15"/>
  <c r="ID68" i="15"/>
  <c r="IP68" i="15"/>
  <c r="JB68" i="15"/>
  <c r="JN68" i="15"/>
  <c r="JZ68" i="15"/>
  <c r="KL68" i="15"/>
  <c r="KX68" i="15"/>
  <c r="LJ68" i="15"/>
  <c r="LV68" i="15"/>
  <c r="MH68" i="15"/>
  <c r="MT68" i="15"/>
  <c r="NF68" i="15"/>
  <c r="NR68" i="15"/>
  <c r="OD68" i="15"/>
  <c r="OP68" i="15"/>
  <c r="PB68" i="15"/>
  <c r="IE68" i="15"/>
  <c r="IQ68" i="15"/>
  <c r="JC68" i="15"/>
  <c r="JO68" i="15"/>
  <c r="KA68" i="15"/>
  <c r="KM68" i="15"/>
  <c r="KY68" i="15"/>
  <c r="LK68" i="15"/>
  <c r="LW68" i="15"/>
  <c r="MI68" i="15"/>
  <c r="MU68" i="15"/>
  <c r="NG68" i="15"/>
  <c r="NS68" i="15"/>
  <c r="OE68" i="15"/>
  <c r="OQ68" i="15"/>
  <c r="PC68" i="15"/>
  <c r="IF68" i="15"/>
  <c r="IR68" i="15"/>
  <c r="JD68" i="15"/>
  <c r="JP68" i="15"/>
  <c r="KB68" i="15"/>
  <c r="KN68" i="15"/>
  <c r="KZ68" i="15"/>
  <c r="LL68" i="15"/>
  <c r="LX68" i="15"/>
  <c r="MJ68" i="15"/>
  <c r="MV68" i="15"/>
  <c r="NH68" i="15"/>
  <c r="NT68" i="15"/>
  <c r="OF68" i="15"/>
  <c r="OR68" i="15"/>
  <c r="PD68" i="15"/>
  <c r="HU68" i="15"/>
  <c r="IG68" i="15"/>
  <c r="IS68" i="15"/>
  <c r="JE68" i="15"/>
  <c r="JQ68" i="15"/>
  <c r="KC68" i="15"/>
  <c r="KO68" i="15"/>
  <c r="LA68" i="15"/>
  <c r="LM68" i="15"/>
  <c r="LY68" i="15"/>
  <c r="MK68" i="15"/>
  <c r="MW68" i="15"/>
  <c r="NI68" i="15"/>
  <c r="NU68" i="15"/>
  <c r="OG68" i="15"/>
  <c r="OS68" i="15"/>
  <c r="PE68" i="15"/>
  <c r="HV68" i="15"/>
  <c r="IH68" i="15"/>
  <c r="IT68" i="15"/>
  <c r="JF68" i="15"/>
  <c r="JR68" i="15"/>
  <c r="KD68" i="15"/>
  <c r="KP68" i="15"/>
  <c r="LB68" i="15"/>
  <c r="LN68" i="15"/>
  <c r="LZ68" i="15"/>
  <c r="ML68" i="15"/>
  <c r="MX68" i="15"/>
  <c r="NJ68" i="15"/>
  <c r="NV68" i="15"/>
  <c r="OH68" i="15"/>
  <c r="OT68" i="15"/>
  <c r="PF68" i="15"/>
  <c r="HW68" i="15"/>
  <c r="II68" i="15"/>
  <c r="IU68" i="15"/>
  <c r="JG68" i="15"/>
  <c r="JS68" i="15"/>
  <c r="KE68" i="15"/>
  <c r="KQ68" i="15"/>
  <c r="LC68" i="15"/>
  <c r="LO68" i="15"/>
  <c r="MA68" i="15"/>
  <c r="MM68" i="15"/>
  <c r="MY68" i="15"/>
  <c r="NK68" i="15"/>
  <c r="NW68" i="15"/>
  <c r="OI68" i="15"/>
  <c r="OU68" i="15"/>
  <c r="PG68" i="15"/>
  <c r="HX68" i="15"/>
  <c r="IJ68" i="15"/>
  <c r="IV68" i="15"/>
  <c r="JH68" i="15"/>
  <c r="JT68" i="15"/>
  <c r="KF68" i="15"/>
  <c r="KR68" i="15"/>
  <c r="LD68" i="15"/>
  <c r="LP68" i="15"/>
  <c r="MB68" i="15"/>
  <c r="MN68" i="15"/>
  <c r="MZ68" i="15"/>
  <c r="NL68" i="15"/>
  <c r="NX68" i="15"/>
  <c r="OJ68" i="15"/>
  <c r="OV68" i="15"/>
  <c r="PH68" i="15"/>
  <c r="HY68" i="15"/>
  <c r="IK68" i="15"/>
  <c r="IW68" i="15"/>
  <c r="JI68" i="15"/>
  <c r="JU68" i="15"/>
  <c r="KG68" i="15"/>
  <c r="KS68" i="15"/>
  <c r="LE68" i="15"/>
  <c r="LQ68" i="15"/>
  <c r="MC68" i="15"/>
  <c r="MO68" i="15"/>
  <c r="NA68" i="15"/>
  <c r="NM68" i="15"/>
  <c r="NY68" i="15"/>
  <c r="OK68" i="15"/>
  <c r="OW68" i="15"/>
  <c r="PI68" i="15"/>
  <c r="LF68" i="15"/>
  <c r="LR68" i="15"/>
  <c r="MD68" i="15"/>
  <c r="MP68" i="15"/>
  <c r="NB68" i="15"/>
  <c r="HZ68" i="15"/>
  <c r="NN68" i="15"/>
  <c r="IL68" i="15"/>
  <c r="NZ68" i="15"/>
  <c r="IX68" i="15"/>
  <c r="OL68" i="15"/>
  <c r="JJ68" i="15"/>
  <c r="OX68" i="15"/>
  <c r="JV68" i="15"/>
  <c r="PJ68" i="15"/>
  <c r="KH68" i="15"/>
  <c r="KT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HY12" i="15"/>
  <c r="IK12" i="15"/>
  <c r="IW12" i="15"/>
  <c r="JI12" i="15"/>
  <c r="HZ12" i="15"/>
  <c r="IL12" i="15"/>
  <c r="IX12" i="15"/>
  <c r="JJ12" i="15"/>
  <c r="IB12" i="15"/>
  <c r="IN12" i="15"/>
  <c r="IZ12" i="15"/>
  <c r="JL12" i="15"/>
  <c r="IC12" i="15"/>
  <c r="IO12" i="15"/>
  <c r="JA12" i="15"/>
  <c r="JM12" i="15"/>
  <c r="IE12" i="15"/>
  <c r="IU12" i="15"/>
  <c r="JO12" i="15"/>
  <c r="KA12" i="15"/>
  <c r="KM12" i="15"/>
  <c r="KY12" i="15"/>
  <c r="LK12" i="15"/>
  <c r="LW12" i="15"/>
  <c r="MI12" i="15"/>
  <c r="MU12" i="15"/>
  <c r="NG12" i="15"/>
  <c r="NS12" i="15"/>
  <c r="OE12" i="15"/>
  <c r="OQ12" i="15"/>
  <c r="PC12" i="15"/>
  <c r="IF12" i="15"/>
  <c r="IV12" i="15"/>
  <c r="JP12" i="15"/>
  <c r="KB12" i="15"/>
  <c r="KN12" i="15"/>
  <c r="KZ12" i="15"/>
  <c r="LL12" i="15"/>
  <c r="LX12" i="15"/>
  <c r="MJ12" i="15"/>
  <c r="MV12" i="15"/>
  <c r="NH12" i="15"/>
  <c r="NT12" i="15"/>
  <c r="OF12" i="15"/>
  <c r="OR12" i="15"/>
  <c r="PD12" i="15"/>
  <c r="IG12" i="15"/>
  <c r="IY12" i="15"/>
  <c r="JQ12" i="15"/>
  <c r="KC12" i="15"/>
  <c r="KO12" i="15"/>
  <c r="LA12" i="15"/>
  <c r="LM12" i="15"/>
  <c r="LY12" i="15"/>
  <c r="MK12" i="15"/>
  <c r="MW12" i="15"/>
  <c r="NI12" i="15"/>
  <c r="NU12" i="15"/>
  <c r="OG12" i="15"/>
  <c r="OS12" i="15"/>
  <c r="PE12" i="15"/>
  <c r="IH12" i="15"/>
  <c r="JB12" i="15"/>
  <c r="JR12" i="15"/>
  <c r="KD12" i="15"/>
  <c r="KP12" i="15"/>
  <c r="LB12" i="15"/>
  <c r="LN12" i="15"/>
  <c r="LZ12" i="15"/>
  <c r="ML12" i="15"/>
  <c r="MX12" i="15"/>
  <c r="NJ12" i="15"/>
  <c r="NV12" i="15"/>
  <c r="OH12" i="15"/>
  <c r="OT12" i="15"/>
  <c r="PF12" i="15"/>
  <c r="II12" i="15"/>
  <c r="JC12" i="15"/>
  <c r="JS12" i="15"/>
  <c r="KE12" i="15"/>
  <c r="KQ12" i="15"/>
  <c r="LC12" i="15"/>
  <c r="LO12" i="15"/>
  <c r="MA12" i="15"/>
  <c r="MM12" i="15"/>
  <c r="MY12" i="15"/>
  <c r="NK12" i="15"/>
  <c r="NW12" i="15"/>
  <c r="OI12" i="15"/>
  <c r="OU12" i="15"/>
  <c r="PG12" i="15"/>
  <c r="IJ12" i="15"/>
  <c r="JD12" i="15"/>
  <c r="JT12" i="15"/>
  <c r="KF12" i="15"/>
  <c r="KR12" i="15"/>
  <c r="LD12" i="15"/>
  <c r="LP12" i="15"/>
  <c r="MB12" i="15"/>
  <c r="MN12" i="15"/>
  <c r="MZ12" i="15"/>
  <c r="NL12" i="15"/>
  <c r="NX12" i="15"/>
  <c r="OJ12" i="15"/>
  <c r="OV12" i="15"/>
  <c r="PH12" i="15"/>
  <c r="HU12" i="15"/>
  <c r="IM12" i="15"/>
  <c r="JE12" i="15"/>
  <c r="JU12" i="15"/>
  <c r="KG12" i="15"/>
  <c r="KS12" i="15"/>
  <c r="LE12" i="15"/>
  <c r="LQ12" i="15"/>
  <c r="MC12" i="15"/>
  <c r="MO12" i="15"/>
  <c r="NA12" i="15"/>
  <c r="NM12" i="15"/>
  <c r="NY12" i="15"/>
  <c r="OK12" i="15"/>
  <c r="OW12" i="15"/>
  <c r="PI12" i="15"/>
  <c r="HV12" i="15"/>
  <c r="IP12" i="15"/>
  <c r="JF12" i="15"/>
  <c r="JV12" i="15"/>
  <c r="KH12" i="15"/>
  <c r="KT12" i="15"/>
  <c r="LF12" i="15"/>
  <c r="LR12" i="15"/>
  <c r="MD12" i="15"/>
  <c r="MP12" i="15"/>
  <c r="NB12" i="15"/>
  <c r="NN12" i="15"/>
  <c r="NZ12" i="15"/>
  <c r="OL12" i="15"/>
  <c r="OX12" i="15"/>
  <c r="PJ12" i="15"/>
  <c r="HW12" i="15"/>
  <c r="IQ12" i="15"/>
  <c r="JG12" i="15"/>
  <c r="JW12" i="15"/>
  <c r="KI12" i="15"/>
  <c r="KU12" i="15"/>
  <c r="LG12" i="15"/>
  <c r="LS12" i="15"/>
  <c r="ME12" i="15"/>
  <c r="MQ12" i="15"/>
  <c r="NC12" i="15"/>
  <c r="NO12" i="15"/>
  <c r="OA12" i="15"/>
  <c r="OM12" i="15"/>
  <c r="OY12" i="15"/>
  <c r="PK12" i="15"/>
  <c r="HX12" i="15"/>
  <c r="IR12" i="15"/>
  <c r="JH12" i="15"/>
  <c r="JX12" i="15"/>
  <c r="KJ12" i="15"/>
  <c r="KV12" i="15"/>
  <c r="LH12" i="15"/>
  <c r="LT12" i="15"/>
  <c r="MF12" i="15"/>
  <c r="MR12" i="15"/>
  <c r="ND12" i="15"/>
  <c r="NP12" i="15"/>
  <c r="OB12" i="15"/>
  <c r="ON12" i="15"/>
  <c r="OZ12" i="15"/>
  <c r="PL12" i="15"/>
  <c r="IA12" i="15"/>
  <c r="IS12" i="15"/>
  <c r="JK12" i="15"/>
  <c r="JY12" i="15"/>
  <c r="KK12" i="15"/>
  <c r="KW12" i="15"/>
  <c r="LI12" i="15"/>
  <c r="LU12" i="15"/>
  <c r="MG12" i="15"/>
  <c r="MS12" i="15"/>
  <c r="NE12" i="15"/>
  <c r="NQ12" i="15"/>
  <c r="OC12" i="15"/>
  <c r="OO12" i="15"/>
  <c r="PA12" i="15"/>
  <c r="ID12" i="15"/>
  <c r="OD12" i="15"/>
  <c r="IT12" i="15"/>
  <c r="OP12" i="15"/>
  <c r="JN12" i="15"/>
  <c r="PB12" i="15"/>
  <c r="JZ12" i="15"/>
  <c r="KL12" i="15"/>
  <c r="KX12" i="15"/>
  <c r="LJ12" i="15"/>
  <c r="LV12" i="15"/>
  <c r="MH12" i="15"/>
  <c r="MT12" i="15"/>
  <c r="NF12" i="15"/>
  <c r="NR12"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IB83" i="15"/>
  <c r="IN83" i="15"/>
  <c r="IZ83" i="15"/>
  <c r="JL83" i="15"/>
  <c r="JX83" i="15"/>
  <c r="KJ83" i="15"/>
  <c r="KV83" i="15"/>
  <c r="LH83" i="15"/>
  <c r="LT83" i="15"/>
  <c r="MF83" i="15"/>
  <c r="MR83" i="15"/>
  <c r="ND83" i="15"/>
  <c r="NP83" i="15"/>
  <c r="OB83" i="15"/>
  <c r="ON83" i="15"/>
  <c r="OZ83" i="15"/>
  <c r="PL83" i="15"/>
  <c r="IC83" i="15"/>
  <c r="IO83" i="15"/>
  <c r="JA83" i="15"/>
  <c r="JM83" i="15"/>
  <c r="JY83" i="15"/>
  <c r="KK83" i="15"/>
  <c r="KW83" i="15"/>
  <c r="LI83" i="15"/>
  <c r="LU83" i="15"/>
  <c r="MG83" i="15"/>
  <c r="MS83" i="15"/>
  <c r="NE83" i="15"/>
  <c r="NQ83" i="15"/>
  <c r="OC83" i="15"/>
  <c r="OO83" i="15"/>
  <c r="PA83" i="15"/>
  <c r="ID83" i="15"/>
  <c r="IP83" i="15"/>
  <c r="JB83" i="15"/>
  <c r="JN83" i="15"/>
  <c r="JZ83" i="15"/>
  <c r="KL83" i="15"/>
  <c r="KX83" i="15"/>
  <c r="LJ83" i="15"/>
  <c r="LV83" i="15"/>
  <c r="MH83" i="15"/>
  <c r="MT83" i="15"/>
  <c r="NF83" i="15"/>
  <c r="NR83" i="15"/>
  <c r="OD83" i="15"/>
  <c r="OP83" i="15"/>
  <c r="PB83" i="15"/>
  <c r="IE83" i="15"/>
  <c r="IQ83" i="15"/>
  <c r="JC83" i="15"/>
  <c r="JO83" i="15"/>
  <c r="KA83" i="15"/>
  <c r="KM83" i="15"/>
  <c r="KY83" i="15"/>
  <c r="LK83" i="15"/>
  <c r="LW83" i="15"/>
  <c r="MI83" i="15"/>
  <c r="MU83" i="15"/>
  <c r="NG83" i="15"/>
  <c r="NS83" i="15"/>
  <c r="OE83" i="15"/>
  <c r="OQ83" i="15"/>
  <c r="PC83" i="15"/>
  <c r="IF83" i="15"/>
  <c r="IR83" i="15"/>
  <c r="JD83" i="15"/>
  <c r="JP83" i="15"/>
  <c r="KB83" i="15"/>
  <c r="KN83" i="15"/>
  <c r="KZ83" i="15"/>
  <c r="LL83" i="15"/>
  <c r="LX83" i="15"/>
  <c r="MJ83" i="15"/>
  <c r="MV83" i="15"/>
  <c r="NH83" i="15"/>
  <c r="NT83" i="15"/>
  <c r="OF83" i="15"/>
  <c r="OR83" i="15"/>
  <c r="PD83" i="15"/>
  <c r="HU83" i="15"/>
  <c r="IG83" i="15"/>
  <c r="IS83" i="15"/>
  <c r="JE83" i="15"/>
  <c r="JQ83" i="15"/>
  <c r="KC83" i="15"/>
  <c r="KO83" i="15"/>
  <c r="LA83" i="15"/>
  <c r="LM83" i="15"/>
  <c r="LY83" i="15"/>
  <c r="MK83" i="15"/>
  <c r="MW83" i="15"/>
  <c r="NI83" i="15"/>
  <c r="NU83" i="15"/>
  <c r="OG83" i="15"/>
  <c r="OS83" i="15"/>
  <c r="PE83" i="15"/>
  <c r="HV83" i="15"/>
  <c r="IH83" i="15"/>
  <c r="IT83" i="15"/>
  <c r="JF83" i="15"/>
  <c r="JR83" i="15"/>
  <c r="KD83" i="15"/>
  <c r="KP83" i="15"/>
  <c r="LB83" i="15"/>
  <c r="LN83" i="15"/>
  <c r="LZ83" i="15"/>
  <c r="ML83" i="15"/>
  <c r="MX83" i="15"/>
  <c r="NJ83" i="15"/>
  <c r="NV83" i="15"/>
  <c r="OH83" i="15"/>
  <c r="OT83" i="15"/>
  <c r="PF83" i="15"/>
  <c r="HW83" i="15"/>
  <c r="II83" i="15"/>
  <c r="IU83" i="15"/>
  <c r="JG83" i="15"/>
  <c r="JS83" i="15"/>
  <c r="KE83" i="15"/>
  <c r="KQ83" i="15"/>
  <c r="LC83" i="15"/>
  <c r="LO83" i="15"/>
  <c r="MA83" i="15"/>
  <c r="MM83" i="15"/>
  <c r="MY83" i="15"/>
  <c r="NK83" i="15"/>
  <c r="NW83" i="15"/>
  <c r="OI83" i="15"/>
  <c r="OU83" i="15"/>
  <c r="PG83" i="15"/>
  <c r="HX83" i="15"/>
  <c r="IJ83" i="15"/>
  <c r="IV83" i="15"/>
  <c r="JH83" i="15"/>
  <c r="JT83" i="15"/>
  <c r="KF83" i="15"/>
  <c r="KR83" i="15"/>
  <c r="LD83" i="15"/>
  <c r="LP83" i="15"/>
  <c r="MB83" i="15"/>
  <c r="MN83" i="15"/>
  <c r="MZ83" i="15"/>
  <c r="NL83" i="15"/>
  <c r="NX83" i="15"/>
  <c r="OJ83" i="15"/>
  <c r="OV83" i="15"/>
  <c r="PH83" i="15"/>
  <c r="HY83" i="15"/>
  <c r="IK83" i="15"/>
  <c r="IW83" i="15"/>
  <c r="JI83" i="15"/>
  <c r="JU83" i="15"/>
  <c r="KG83" i="15"/>
  <c r="KS83" i="15"/>
  <c r="LE83" i="15"/>
  <c r="LQ83" i="15"/>
  <c r="MC83" i="15"/>
  <c r="MO83" i="15"/>
  <c r="NA83" i="15"/>
  <c r="NM83" i="15"/>
  <c r="NY83" i="15"/>
  <c r="OK83" i="15"/>
  <c r="OW83" i="15"/>
  <c r="PI83" i="15"/>
  <c r="HZ83" i="15"/>
  <c r="IL83" i="15"/>
  <c r="IX83" i="15"/>
  <c r="JJ83" i="15"/>
  <c r="JV83" i="15"/>
  <c r="KH83" i="15"/>
  <c r="KT83" i="15"/>
  <c r="LF83" i="15"/>
  <c r="LR83" i="15"/>
  <c r="MD83" i="15"/>
  <c r="MP83" i="15"/>
  <c r="NB83" i="15"/>
  <c r="NN83" i="15"/>
  <c r="NZ83" i="15"/>
  <c r="OL83" i="15"/>
  <c r="OX83" i="15"/>
  <c r="PJ83" i="15"/>
  <c r="KU83" i="15"/>
  <c r="LG83" i="15"/>
  <c r="LS83" i="15"/>
  <c r="ME83" i="15"/>
  <c r="MQ83" i="15"/>
  <c r="NC83" i="15"/>
  <c r="IA83" i="15"/>
  <c r="NO83" i="15"/>
  <c r="IM83" i="15"/>
  <c r="OA83" i="15"/>
  <c r="IY83" i="15"/>
  <c r="OM83" i="15"/>
  <c r="JK83" i="15"/>
  <c r="OY83" i="15"/>
  <c r="JW83" i="15"/>
  <c r="PK83" i="15"/>
  <c r="K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IF11" i="15"/>
  <c r="IR11" i="15"/>
  <c r="JD11" i="15"/>
  <c r="JP11" i="15"/>
  <c r="KB11" i="15"/>
  <c r="HU11" i="15"/>
  <c r="IG11" i="15"/>
  <c r="IS11" i="15"/>
  <c r="JE11" i="15"/>
  <c r="JQ11" i="15"/>
  <c r="KC11" i="15"/>
  <c r="KO11" i="15"/>
  <c r="LA11" i="15"/>
  <c r="LM11" i="15"/>
  <c r="LY11" i="15"/>
  <c r="MK11" i="15"/>
  <c r="MW11" i="15"/>
  <c r="NI11" i="15"/>
  <c r="NU11" i="15"/>
  <c r="OG11" i="15"/>
  <c r="OS11" i="15"/>
  <c r="PE11" i="15"/>
  <c r="HV11" i="15"/>
  <c r="IH11" i="15"/>
  <c r="IT11" i="15"/>
  <c r="JF11" i="15"/>
  <c r="JR11" i="15"/>
  <c r="KD11" i="15"/>
  <c r="KP11" i="15"/>
  <c r="LB11" i="15"/>
  <c r="LN11" i="15"/>
  <c r="LZ11" i="15"/>
  <c r="ML11" i="15"/>
  <c r="MX11" i="15"/>
  <c r="NJ11" i="15"/>
  <c r="NV11" i="15"/>
  <c r="OH11" i="15"/>
  <c r="OT11" i="15"/>
  <c r="PF11" i="15"/>
  <c r="HW11" i="15"/>
  <c r="II11" i="15"/>
  <c r="IU11" i="15"/>
  <c r="JG11" i="15"/>
  <c r="JS11" i="15"/>
  <c r="KE11" i="15"/>
  <c r="HX11" i="15"/>
  <c r="IJ11" i="15"/>
  <c r="IV11" i="15"/>
  <c r="JH11" i="15"/>
  <c r="JT11" i="15"/>
  <c r="KF11" i="15"/>
  <c r="KR11" i="15"/>
  <c r="LD11" i="15"/>
  <c r="LP11" i="15"/>
  <c r="MB11" i="15"/>
  <c r="MN11" i="15"/>
  <c r="MZ11" i="15"/>
  <c r="NL11" i="15"/>
  <c r="NX11" i="15"/>
  <c r="OJ11" i="15"/>
  <c r="OV11" i="15"/>
  <c r="PH11" i="15"/>
  <c r="HY11" i="15"/>
  <c r="IK11" i="15"/>
  <c r="IW11" i="15"/>
  <c r="JI11" i="15"/>
  <c r="JU11" i="15"/>
  <c r="KG11" i="15"/>
  <c r="KS11" i="15"/>
  <c r="LE11" i="15"/>
  <c r="LQ11" i="15"/>
  <c r="MC11" i="15"/>
  <c r="MO11" i="15"/>
  <c r="NA11" i="15"/>
  <c r="NM11" i="15"/>
  <c r="NY11" i="15"/>
  <c r="OK11" i="15"/>
  <c r="OW11" i="15"/>
  <c r="PI11" i="15"/>
  <c r="HZ11" i="15"/>
  <c r="IL11" i="15"/>
  <c r="IX11" i="15"/>
  <c r="JJ11" i="15"/>
  <c r="JV11" i="15"/>
  <c r="KH11" i="15"/>
  <c r="KT11" i="15"/>
  <c r="LF11" i="15"/>
  <c r="LR11" i="15"/>
  <c r="IA11" i="15"/>
  <c r="IM11" i="15"/>
  <c r="IY11" i="15"/>
  <c r="JK11" i="15"/>
  <c r="JW11" i="15"/>
  <c r="KI11" i="15"/>
  <c r="KU11" i="15"/>
  <c r="LG11" i="15"/>
  <c r="LS11" i="15"/>
  <c r="ME11" i="15"/>
  <c r="MQ11" i="15"/>
  <c r="NC11" i="15"/>
  <c r="NO11" i="15"/>
  <c r="OA11" i="15"/>
  <c r="OM11" i="15"/>
  <c r="OY11" i="15"/>
  <c r="PK11" i="15"/>
  <c r="IB11" i="15"/>
  <c r="IN11" i="15"/>
  <c r="IZ11" i="15"/>
  <c r="JL11" i="15"/>
  <c r="IC11" i="15"/>
  <c r="IO11" i="15"/>
  <c r="JA11" i="15"/>
  <c r="JM11" i="15"/>
  <c r="JY11" i="15"/>
  <c r="KK11" i="15"/>
  <c r="KW11" i="15"/>
  <c r="LI11" i="15"/>
  <c r="LU11" i="15"/>
  <c r="MG11" i="15"/>
  <c r="MS11" i="15"/>
  <c r="IP11" i="15"/>
  <c r="KN11" i="15"/>
  <c r="LT11" i="15"/>
  <c r="MR11" i="15"/>
  <c r="NN11" i="15"/>
  <c r="OF11" i="15"/>
  <c r="PB11" i="15"/>
  <c r="IQ11" i="15"/>
  <c r="KQ11" i="15"/>
  <c r="LV11" i="15"/>
  <c r="MT11" i="15"/>
  <c r="NP11" i="15"/>
  <c r="OI11" i="15"/>
  <c r="PC11" i="15"/>
  <c r="JB11" i="15"/>
  <c r="KV11" i="15"/>
  <c r="LW11" i="15"/>
  <c r="MU11" i="15"/>
  <c r="NQ11" i="15"/>
  <c r="OL11" i="15"/>
  <c r="PD11" i="15"/>
  <c r="JC11" i="15"/>
  <c r="KX11" i="15"/>
  <c r="LX11" i="15"/>
  <c r="MV11" i="15"/>
  <c r="NR11" i="15"/>
  <c r="ON11" i="15"/>
  <c r="PG11" i="15"/>
  <c r="JN11" i="15"/>
  <c r="KY11" i="15"/>
  <c r="MA11" i="15"/>
  <c r="MY11" i="15"/>
  <c r="NS11" i="15"/>
  <c r="OO11" i="15"/>
  <c r="PJ11" i="15"/>
  <c r="JO11" i="15"/>
  <c r="KZ11" i="15"/>
  <c r="MD11" i="15"/>
  <c r="NB11" i="15"/>
  <c r="NT11" i="15"/>
  <c r="OP11" i="15"/>
  <c r="PL11" i="15"/>
  <c r="JX11" i="15"/>
  <c r="LC11" i="15"/>
  <c r="MF11" i="15"/>
  <c r="ND11" i="15"/>
  <c r="NW11" i="15"/>
  <c r="OQ11" i="15"/>
  <c r="JZ11" i="15"/>
  <c r="LH11" i="15"/>
  <c r="MH11" i="15"/>
  <c r="NE11" i="15"/>
  <c r="NZ11" i="15"/>
  <c r="OR11" i="15"/>
  <c r="KA11" i="15"/>
  <c r="LJ11" i="15"/>
  <c r="MI11" i="15"/>
  <c r="NF11" i="15"/>
  <c r="OB11" i="15"/>
  <c r="OU11" i="15"/>
  <c r="KJ11" i="15"/>
  <c r="LK11" i="15"/>
  <c r="MJ11" i="15"/>
  <c r="NG11" i="15"/>
  <c r="OC11" i="15"/>
  <c r="OX11" i="15"/>
  <c r="ID11" i="15"/>
  <c r="KL11" i="15"/>
  <c r="LL11" i="15"/>
  <c r="MM11" i="15"/>
  <c r="NH11" i="15"/>
  <c r="OD11" i="15"/>
  <c r="OZ11" i="15"/>
  <c r="IE11" i="15"/>
  <c r="KM11" i="15"/>
  <c r="LO11" i="15"/>
  <c r="MP11" i="15"/>
  <c r="NK11" i="15"/>
  <c r="OE11" i="15"/>
  <c r="PA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O52" i="15"/>
  <c r="O40" i="15"/>
  <c r="O28" i="15"/>
  <c r="O16" i="15"/>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O8" i="15"/>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16" i="15"/>
  <c r="HT28" i="15"/>
  <c r="HT32" i="15"/>
  <c r="HT48" i="15"/>
  <c r="HT56" i="15"/>
  <c r="HT96" i="15"/>
  <c r="HT55" i="15"/>
  <c r="HT64" i="15"/>
  <c r="HT103" i="15"/>
  <c r="HT67" i="15"/>
  <c r="HT52" i="15"/>
  <c r="HT60" i="15"/>
  <c r="HT68" i="15"/>
  <c r="HT24" i="15"/>
  <c r="HT40" i="15"/>
  <c r="HT88" i="15"/>
  <c r="HT92" i="15"/>
  <c r="HT79" i="15"/>
  <c r="HT31" i="15"/>
  <c r="HT35" i="15"/>
  <c r="HT59" i="15"/>
  <c r="HT71" i="15"/>
  <c r="H14" i="9"/>
  <c r="C14" i="9"/>
  <c r="S7" i="7"/>
  <c r="T87" i="15"/>
  <c r="X39" i="15"/>
  <c r="HT91"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MP10" i="19" l="1"/>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KG8" i="19" l="1"/>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KF8" i="19" l="1"/>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KE8" i="19" l="1"/>
  <c r="KE11" i="19" s="1"/>
  <c r="MS10" i="19"/>
  <c r="MS11" i="19" s="1"/>
  <c r="CJ4" i="19"/>
  <c r="KD10" i="19"/>
  <c r="KD4" i="19"/>
  <c r="KD9" i="19" s="1"/>
  <c r="FB4" i="19"/>
  <c r="MT8" i="19"/>
  <c r="MT4" i="19"/>
  <c r="MT9" i="19" s="1"/>
  <c r="HS104" i="15"/>
  <c r="AB104" i="15" s="1"/>
  <c r="AC104" i="15" s="1"/>
  <c r="HT108" i="15"/>
  <c r="HT107" i="15"/>
  <c r="HT104" i="15"/>
  <c r="HT106" i="15" s="1"/>
  <c r="HP107" i="7"/>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X9" i="14"/>
  <c r="LP9" i="14"/>
  <c r="DO9" i="14"/>
  <c r="LI9" i="14"/>
  <c r="DX13" i="14"/>
  <c r="LP13" i="14"/>
  <c r="PG12" i="14"/>
  <c r="B78" i="16"/>
  <c r="C79" i="16"/>
  <c r="B93" i="16"/>
  <c r="C92" i="16"/>
  <c r="B18" i="9"/>
  <c r="A19" i="9"/>
  <c r="L18" i="9"/>
  <c r="G18" i="9"/>
  <c r="I18" i="9"/>
  <c r="C18" i="9"/>
  <c r="N18" i="9"/>
  <c r="M18" i="9"/>
  <c r="D18" i="9"/>
  <c r="H18" i="9"/>
  <c r="C54" i="18"/>
  <c r="B53" i="18"/>
  <c r="B63" i="18"/>
  <c r="C62" i="18"/>
  <c r="MT10" i="19" l="1"/>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8" i="7"/>
  <c r="HR104" i="7"/>
  <c r="HR106" i="7" s="1"/>
  <c r="Z104" i="7"/>
  <c r="HQ108"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MU10" i="19" l="1"/>
  <c r="MU11" i="19" s="1"/>
  <c r="KC8" i="19"/>
  <c r="KC11" i="19" s="1"/>
  <c r="CH4" i="19"/>
  <c r="KB10" i="19"/>
  <c r="KB4" i="19"/>
  <c r="KB9" i="19" s="1"/>
  <c r="FD4" i="19"/>
  <c r="MV8" i="19"/>
  <c r="MV4" i="19"/>
  <c r="MV9" i="19" s="1"/>
  <c r="HQ109" i="7"/>
  <c r="HU109" i="15"/>
  <c r="HV109" i="15"/>
  <c r="PL109" i="15"/>
  <c r="HW108" i="15"/>
  <c r="HW107" i="15"/>
  <c r="HW104" i="15"/>
  <c r="HW106" i="15" s="1"/>
  <c r="AE104" i="15"/>
  <c r="HS107" i="7"/>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KB8" i="19" l="1"/>
  <c r="KB11" i="19" s="1"/>
  <c r="MV10" i="19"/>
  <c r="MV11" i="19" s="1"/>
  <c r="FE4" i="19"/>
  <c r="MW8" i="19"/>
  <c r="MW4" i="19"/>
  <c r="MW9" i="19" s="1"/>
  <c r="CG4" i="19"/>
  <c r="KA10" i="19"/>
  <c r="KA4" i="19"/>
  <c r="KA9" i="19" s="1"/>
  <c r="HW109" i="15"/>
  <c r="HX108" i="15"/>
  <c r="HX107" i="15"/>
  <c r="HX104" i="15"/>
  <c r="HX106" i="15" s="1"/>
  <c r="AF104" i="15"/>
  <c r="HS109" i="7"/>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KA8" i="19" l="1"/>
  <c r="KA11" i="19" s="1"/>
  <c r="MW10" i="19"/>
  <c r="MW11" i="19" s="1"/>
  <c r="CF4" i="19"/>
  <c r="JZ10" i="19"/>
  <c r="JZ4" i="19"/>
  <c r="JZ9" i="19" s="1"/>
  <c r="FF4" i="19"/>
  <c r="MX8" i="19"/>
  <c r="MX4" i="19"/>
  <c r="MX9" i="19" s="1"/>
  <c r="HX109" i="15"/>
  <c r="HY107" i="15"/>
  <c r="HY108" i="15"/>
  <c r="HY104" i="15"/>
  <c r="HY106" i="15" s="1"/>
  <c r="AG104" i="15"/>
  <c r="HU107" i="7"/>
  <c r="HU108"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B74" i="16"/>
  <c r="C75" i="16"/>
  <c r="H22" i="9"/>
  <c r="N22" i="9"/>
  <c r="M22" i="9"/>
  <c r="D22" i="9"/>
  <c r="A23" i="9"/>
  <c r="L22" i="9"/>
  <c r="C22" i="9"/>
  <c r="I22" i="9"/>
  <c r="G22" i="9"/>
  <c r="B22" i="9"/>
  <c r="B97" i="16"/>
  <c r="C96" i="16"/>
  <c r="B49" i="18"/>
  <c r="C50" i="18"/>
  <c r="B67" i="18"/>
  <c r="C66" i="18"/>
  <c r="MX10" i="19" l="1"/>
  <c r="MX11" i="19" s="1"/>
  <c r="JZ8" i="19"/>
  <c r="JZ11" i="19" s="1"/>
  <c r="CE4" i="19"/>
  <c r="JY10" i="19"/>
  <c r="JY4" i="19"/>
  <c r="JY9" i="19" s="1"/>
  <c r="FG4" i="19"/>
  <c r="MY8" i="19"/>
  <c r="MY4" i="19"/>
  <c r="MY9" i="19" s="1"/>
  <c r="HY109" i="15"/>
  <c r="HZ107" i="15"/>
  <c r="HZ108" i="15"/>
  <c r="HZ104" i="15"/>
  <c r="HZ106" i="15" s="1"/>
  <c r="AH104" i="15"/>
  <c r="HU109" i="7"/>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C74" i="16"/>
  <c r="B73" i="16"/>
  <c r="B68" i="18"/>
  <c r="C67" i="18"/>
  <c r="B48" i="18"/>
  <c r="C49" i="18"/>
  <c r="C97" i="16"/>
  <c r="B98" i="16"/>
  <c r="I23" i="9"/>
  <c r="B23" i="9"/>
  <c r="N23" i="9"/>
  <c r="H23" i="9"/>
  <c r="G23" i="9"/>
  <c r="A24" i="9"/>
  <c r="D23" i="9"/>
  <c r="L23" i="9"/>
  <c r="C23" i="9"/>
  <c r="M23" i="9"/>
  <c r="MY10" i="19" l="1"/>
  <c r="MY11" i="19" s="1"/>
  <c r="JY8" i="19"/>
  <c r="JY11" i="19" s="1"/>
  <c r="FH4" i="19"/>
  <c r="MZ8" i="19"/>
  <c r="MZ4" i="19"/>
  <c r="MZ9" i="19" s="1"/>
  <c r="CD4" i="19"/>
  <c r="JX10" i="19"/>
  <c r="JX4" i="19"/>
  <c r="JX9" i="19" s="1"/>
  <c r="HZ109" i="15"/>
  <c r="IA107" i="15"/>
  <c r="IA108" i="15"/>
  <c r="IA104" i="15"/>
  <c r="IA106" i="15" s="1"/>
  <c r="AI104" i="15"/>
  <c r="HV109" i="7"/>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C73" i="16"/>
  <c r="B72" i="16"/>
  <c r="C48" i="18"/>
  <c r="B47" i="18"/>
  <c r="B99" i="16"/>
  <c r="C98" i="16"/>
  <c r="B24" i="9"/>
  <c r="I24" i="9"/>
  <c r="G24" i="9"/>
  <c r="C24" i="9"/>
  <c r="L24" i="9"/>
  <c r="N24" i="9"/>
  <c r="H24" i="9"/>
  <c r="M24" i="9"/>
  <c r="D24" i="9"/>
  <c r="A25" i="9"/>
  <c r="C68" i="18"/>
  <c r="B69" i="18"/>
  <c r="JX8" i="19" l="1"/>
  <c r="JX11" i="19" s="1"/>
  <c r="MZ10" i="19"/>
  <c r="MZ11" i="19" s="1"/>
  <c r="CC4" i="19"/>
  <c r="JW10" i="19"/>
  <c r="JW4" i="19"/>
  <c r="JW9" i="19" s="1"/>
  <c r="FI4" i="19"/>
  <c r="NA8" i="19"/>
  <c r="NA4" i="19"/>
  <c r="NA9" i="19" s="1"/>
  <c r="IA109" i="15"/>
  <c r="IB107" i="15"/>
  <c r="IB108" i="15"/>
  <c r="IB104" i="15"/>
  <c r="IB106" i="15" s="1"/>
  <c r="AJ104" i="15"/>
  <c r="HW109" i="7"/>
  <c r="HX108"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JW8" i="19" l="1"/>
  <c r="JW11" i="19" s="1"/>
  <c r="NA10" i="19"/>
  <c r="NA11" i="19" s="1"/>
  <c r="FJ4" i="19"/>
  <c r="NB8" i="19"/>
  <c r="NB4" i="19"/>
  <c r="NB9" i="19" s="1"/>
  <c r="CB4" i="19"/>
  <c r="JV10" i="19"/>
  <c r="JV4" i="19"/>
  <c r="JV9" i="19" s="1"/>
  <c r="IB109" i="15"/>
  <c r="HX109" i="7"/>
  <c r="IC107" i="15"/>
  <c r="IC108" i="15"/>
  <c r="IC104" i="15"/>
  <c r="IC106" i="15" s="1"/>
  <c r="AK104" i="15"/>
  <c r="HY108" i="7"/>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NB10" i="19" l="1"/>
  <c r="NB11" i="19" s="1"/>
  <c r="JV8" i="19"/>
  <c r="JV11" i="19" s="1"/>
  <c r="CA4" i="19"/>
  <c r="JU10" i="19"/>
  <c r="JU4" i="19"/>
  <c r="JU9" i="19" s="1"/>
  <c r="FK4" i="19"/>
  <c r="NC8" i="19"/>
  <c r="NC4" i="19"/>
  <c r="NC9" i="19" s="1"/>
  <c r="IC109" i="15"/>
  <c r="ID108" i="15"/>
  <c r="ID107" i="15"/>
  <c r="ID104" i="15"/>
  <c r="ID106" i="15" s="1"/>
  <c r="AL104" i="15"/>
  <c r="HZ108" i="7"/>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C70" i="16"/>
  <c r="B69" i="16"/>
  <c r="B44" i="18"/>
  <c r="C45" i="18"/>
  <c r="A28" i="9"/>
  <c r="G27" i="9"/>
  <c r="H27" i="9"/>
  <c r="L27" i="9"/>
  <c r="C27" i="9"/>
  <c r="N27" i="9"/>
  <c r="M27" i="9"/>
  <c r="D27" i="9"/>
  <c r="B27" i="9"/>
  <c r="I27" i="9"/>
  <c r="C101" i="16"/>
  <c r="B102" i="16"/>
  <c r="C71" i="18"/>
  <c r="B72" i="18"/>
  <c r="JU8" i="19" l="1"/>
  <c r="JU11" i="19" s="1"/>
  <c r="NC10" i="19"/>
  <c r="NC11" i="19" s="1"/>
  <c r="BZ4" i="19"/>
  <c r="JT10" i="19"/>
  <c r="JT4" i="19"/>
  <c r="JT9" i="19" s="1"/>
  <c r="FL4" i="19"/>
  <c r="ND8" i="19"/>
  <c r="ND4" i="19"/>
  <c r="ND9" i="19" s="1"/>
  <c r="ID109" i="15"/>
  <c r="IE107" i="15"/>
  <c r="IE108" i="15"/>
  <c r="IE104" i="15"/>
  <c r="IE106" i="15" s="1"/>
  <c r="AM104" i="15"/>
  <c r="HZ109" i="7"/>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JT8" i="19" l="1"/>
  <c r="JT11" i="19" s="1"/>
  <c r="ND10" i="19"/>
  <c r="ND11" i="19" s="1"/>
  <c r="BY4" i="19"/>
  <c r="JS10" i="19"/>
  <c r="JS4" i="19"/>
  <c r="JS9" i="19" s="1"/>
  <c r="FM4" i="19"/>
  <c r="NE8" i="19"/>
  <c r="NE4" i="19"/>
  <c r="NE9" i="19" s="1"/>
  <c r="IE109" i="15"/>
  <c r="IF108" i="15"/>
  <c r="IF107" i="15"/>
  <c r="IF104" i="15"/>
  <c r="IF106" i="15" s="1"/>
  <c r="AN104" i="15"/>
  <c r="IA109" i="7"/>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JS8" i="19" l="1"/>
  <c r="JS11" i="19" s="1"/>
  <c r="NE10" i="19"/>
  <c r="NE11" i="19" s="1"/>
  <c r="BX4" i="19"/>
  <c r="JR10" i="19"/>
  <c r="JR4" i="19"/>
  <c r="JR9" i="19" s="1"/>
  <c r="FN4" i="19"/>
  <c r="NF8" i="19"/>
  <c r="NF4" i="19"/>
  <c r="NF9" i="19" s="1"/>
  <c r="IF109" i="15"/>
  <c r="IG107" i="15"/>
  <c r="IG108" i="15"/>
  <c r="IG104" i="15"/>
  <c r="IG106" i="15" s="1"/>
  <c r="AO104" i="15"/>
  <c r="IB109" i="7"/>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B66" i="16"/>
  <c r="C67" i="16"/>
  <c r="B75" i="18"/>
  <c r="C74" i="18"/>
  <c r="B41" i="18"/>
  <c r="C42" i="18"/>
  <c r="HP7" i="14"/>
  <c r="C104" i="16"/>
  <c r="B105" i="16"/>
  <c r="C30" i="9"/>
  <c r="H30" i="9"/>
  <c r="G30" i="9"/>
  <c r="B30" i="9"/>
  <c r="A31" i="9"/>
  <c r="I30" i="9"/>
  <c r="N30" i="9"/>
  <c r="M30" i="9"/>
  <c r="L30" i="9"/>
  <c r="D30" i="9"/>
  <c r="IG109" i="15" l="1"/>
  <c r="NF10" i="19"/>
  <c r="NF11" i="19" s="1"/>
  <c r="JR8" i="19"/>
  <c r="JR11" i="19" s="1"/>
  <c r="BW4" i="19"/>
  <c r="JQ10" i="19"/>
  <c r="JQ4" i="19"/>
  <c r="JQ9" i="19" s="1"/>
  <c r="FO4" i="19"/>
  <c r="NG8" i="19"/>
  <c r="NG4" i="19"/>
  <c r="NG9" i="19" s="1"/>
  <c r="IH108" i="15"/>
  <c r="IH107" i="15"/>
  <c r="IH104" i="15"/>
  <c r="IH106" i="15" s="1"/>
  <c r="AP104" i="15"/>
  <c r="ID107" i="7"/>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NG10" i="19" l="1"/>
  <c r="NG11" i="19" s="1"/>
  <c r="JQ8" i="19"/>
  <c r="JQ11" i="19" s="1"/>
  <c r="FP4" i="19"/>
  <c r="NH8" i="19"/>
  <c r="NH4" i="19"/>
  <c r="NH9" i="19" s="1"/>
  <c r="BV4" i="19"/>
  <c r="JP10" i="19"/>
  <c r="JP4" i="19"/>
  <c r="JP9" i="19" s="1"/>
  <c r="IH109" i="15"/>
  <c r="II108" i="15"/>
  <c r="II107" i="15"/>
  <c r="II104" i="15"/>
  <c r="II106" i="15" s="1"/>
  <c r="AQ104" i="15"/>
  <c r="ID109" i="7"/>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NH10" i="19" l="1"/>
  <c r="NH11" i="19" s="1"/>
  <c r="JP8" i="19"/>
  <c r="JP11" i="19" s="1"/>
  <c r="FQ4" i="19"/>
  <c r="NI8" i="19"/>
  <c r="NI4" i="19"/>
  <c r="NI9" i="19" s="1"/>
  <c r="BU4" i="19"/>
  <c r="JO10" i="19"/>
  <c r="JO4" i="19"/>
  <c r="JO9" i="19" s="1"/>
  <c r="IJ108" i="15"/>
  <c r="IJ107" i="15"/>
  <c r="IJ104" i="15"/>
  <c r="IJ106" i="15" s="1"/>
  <c r="AR104" i="15"/>
  <c r="II109" i="15"/>
  <c r="IE109" i="7"/>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HT8" i="15"/>
  <c r="D33" i="9"/>
  <c r="B33" i="9"/>
  <c r="G33" i="9"/>
  <c r="I33" i="9"/>
  <c r="A34" i="9"/>
  <c r="N33" i="9"/>
  <c r="M33" i="9"/>
  <c r="H33" i="9"/>
  <c r="L33" i="9"/>
  <c r="C33" i="9"/>
  <c r="C39" i="18"/>
  <c r="B38" i="18"/>
  <c r="C38" i="18" s="1"/>
  <c r="C77" i="18"/>
  <c r="B78" i="18"/>
  <c r="HT7" i="15"/>
  <c r="B108" i="16"/>
  <c r="C107" i="16"/>
  <c r="JO8" i="19" l="1"/>
  <c r="JO11" i="19" s="1"/>
  <c r="NI10" i="19"/>
  <c r="NI11" i="19" s="1"/>
  <c r="FR4" i="19"/>
  <c r="NJ8" i="19"/>
  <c r="NJ4" i="19"/>
  <c r="NJ9" i="19" s="1"/>
  <c r="BT4" i="19"/>
  <c r="JN10" i="19"/>
  <c r="JN4" i="19"/>
  <c r="JN9" i="19" s="1"/>
  <c r="IK107" i="15"/>
  <c r="IK108" i="15"/>
  <c r="IK104" i="15"/>
  <c r="IK106" i="15" s="1"/>
  <c r="AS104" i="15"/>
  <c r="IJ109" i="15"/>
  <c r="IF109" i="7"/>
  <c r="IG108" i="7"/>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HT5" i="15"/>
  <c r="HT10" i="15"/>
  <c r="AA4" i="15"/>
  <c r="HT4" i="15" s="1"/>
  <c r="B34" i="9"/>
  <c r="N34" i="9"/>
  <c r="G34" i="9"/>
  <c r="A35" i="9"/>
  <c r="D34" i="9"/>
  <c r="I34" i="9"/>
  <c r="L34" i="9"/>
  <c r="C34" i="9"/>
  <c r="M34" i="9"/>
  <c r="H34" i="9"/>
  <c r="C108" i="16"/>
  <c r="B109" i="16"/>
  <c r="C78" i="18"/>
  <c r="B79" i="18"/>
  <c r="JN8" i="19" l="1"/>
  <c r="JN11" i="19" s="1"/>
  <c r="NJ10" i="19"/>
  <c r="NJ11" i="19" s="1"/>
  <c r="FS4" i="19"/>
  <c r="NK8" i="19"/>
  <c r="NK4" i="19"/>
  <c r="NK9" i="19" s="1"/>
  <c r="BS4" i="19"/>
  <c r="JM10" i="19"/>
  <c r="JM4" i="19"/>
  <c r="JM9" i="19" s="1"/>
  <c r="IL107" i="15"/>
  <c r="IL108" i="15"/>
  <c r="IL104" i="15"/>
  <c r="IL106" i="15" s="1"/>
  <c r="AT104" i="15"/>
  <c r="IK109" i="15"/>
  <c r="IG109" i="7"/>
  <c r="IH108" i="7"/>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HT13" i="15"/>
  <c r="HP13" i="14"/>
  <c r="HT9" i="15"/>
  <c r="B80" i="18"/>
  <c r="C79" i="18"/>
  <c r="C109" i="16"/>
  <c r="B110" i="16"/>
  <c r="L35" i="9"/>
  <c r="N35" i="9"/>
  <c r="C35" i="9"/>
  <c r="G35" i="9"/>
  <c r="I35" i="9"/>
  <c r="B35" i="9"/>
  <c r="A36" i="9"/>
  <c r="M35" i="9"/>
  <c r="H35" i="9"/>
  <c r="D35" i="9"/>
  <c r="NK10" i="19" l="1"/>
  <c r="NK11" i="19" s="1"/>
  <c r="JM8" i="19"/>
  <c r="JM11" i="19" s="1"/>
  <c r="FT4" i="19"/>
  <c r="NL8" i="19"/>
  <c r="NL4" i="19"/>
  <c r="NL10" i="19" s="1"/>
  <c r="BR4" i="19"/>
  <c r="JL10" i="19"/>
  <c r="JL4" i="19"/>
  <c r="JL8" i="19" s="1"/>
  <c r="IL109" i="15"/>
  <c r="IM108" i="15"/>
  <c r="IM107" i="15"/>
  <c r="IM104" i="15"/>
  <c r="IM106" i="15" s="1"/>
  <c r="AU104" i="15"/>
  <c r="IH109" i="7"/>
  <c r="II107" i="7"/>
  <c r="II108"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JL9" i="19" l="1"/>
  <c r="JL11" i="19" s="1"/>
  <c r="NL9" i="19"/>
  <c r="NL11" i="19" s="1"/>
  <c r="BQ4" i="19"/>
  <c r="JK10" i="19"/>
  <c r="JK4" i="19"/>
  <c r="JK8" i="19" s="1"/>
  <c r="FU4" i="19"/>
  <c r="NM8" i="19"/>
  <c r="NM4" i="19"/>
  <c r="NM10" i="19" s="1"/>
  <c r="IM109" i="15"/>
  <c r="IN108" i="15"/>
  <c r="IN107" i="15"/>
  <c r="IN104" i="15"/>
  <c r="IN106" i="15" s="1"/>
  <c r="AV104" i="15"/>
  <c r="II109" i="7"/>
  <c r="IJ108"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C111" i="16"/>
  <c r="B112" i="16"/>
  <c r="G37" i="9"/>
  <c r="L37" i="9"/>
  <c r="C37" i="9"/>
  <c r="N37" i="9"/>
  <c r="I37" i="9"/>
  <c r="H37" i="9"/>
  <c r="A38" i="9"/>
  <c r="D37" i="9"/>
  <c r="B37" i="9"/>
  <c r="M37" i="9"/>
  <c r="C81" i="18"/>
  <c r="B82" i="18"/>
  <c r="NM9" i="19" l="1"/>
  <c r="NM11" i="19" s="1"/>
  <c r="JK9" i="19"/>
  <c r="JK11" i="19" s="1"/>
  <c r="BP4" i="19"/>
  <c r="JJ10" i="19"/>
  <c r="JJ4" i="19"/>
  <c r="JJ8" i="19" s="1"/>
  <c r="FV4" i="19"/>
  <c r="NN8" i="19"/>
  <c r="NN4" i="19"/>
  <c r="NN10" i="19" s="1"/>
  <c r="IN109" i="15"/>
  <c r="IO108" i="15"/>
  <c r="IO107" i="15"/>
  <c r="IO104" i="15"/>
  <c r="IO106" i="15" s="1"/>
  <c r="AW104" i="15"/>
  <c r="IJ109" i="7"/>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NN9" i="19" l="1"/>
  <c r="NN11" i="19" s="1"/>
  <c r="JJ9" i="19"/>
  <c r="JJ11" i="19" s="1"/>
  <c r="BO4" i="19"/>
  <c r="JI10" i="19"/>
  <c r="JI4" i="19"/>
  <c r="JI8" i="19" s="1"/>
  <c r="FW4" i="19"/>
  <c r="NO8" i="19"/>
  <c r="NO4" i="19"/>
  <c r="NO10" i="19" s="1"/>
  <c r="IO109" i="15"/>
  <c r="IP108" i="15"/>
  <c r="IP107" i="15"/>
  <c r="IP104" i="15"/>
  <c r="IP106" i="15" s="1"/>
  <c r="AX104" i="15"/>
  <c r="IL108" i="7"/>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NO9" i="19" l="1"/>
  <c r="NO11" i="19" s="1"/>
  <c r="JI9" i="19"/>
  <c r="JI11" i="19" s="1"/>
  <c r="BN4" i="19"/>
  <c r="JH10" i="19"/>
  <c r="JH4" i="19"/>
  <c r="JH8" i="19" s="1"/>
  <c r="FX4" i="19"/>
  <c r="NP8" i="19"/>
  <c r="NP4" i="19"/>
  <c r="NP10" i="19" s="1"/>
  <c r="IQ108" i="15"/>
  <c r="IQ107" i="15"/>
  <c r="IQ104" i="15"/>
  <c r="IQ106" i="15" s="1"/>
  <c r="IQ109" i="15" s="1"/>
  <c r="AY104" i="15"/>
  <c r="IP109" i="15"/>
  <c r="IM108" i="7"/>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B85" i="18"/>
  <c r="C84" i="18"/>
  <c r="G40" i="9"/>
  <c r="D40" i="9"/>
  <c r="H40" i="9"/>
  <c r="L40" i="9"/>
  <c r="M40" i="9"/>
  <c r="A41" i="9"/>
  <c r="C40" i="9"/>
  <c r="I40" i="9"/>
  <c r="B40" i="9"/>
  <c r="N40" i="9"/>
  <c r="C114" i="16"/>
  <c r="B115" i="16"/>
  <c r="NP9" i="19" l="1"/>
  <c r="NP11" i="19" s="1"/>
  <c r="JH9" i="19"/>
  <c r="JH11" i="19" s="1"/>
  <c r="BM4" i="19"/>
  <c r="JG10" i="19"/>
  <c r="JG4" i="19"/>
  <c r="JG8" i="19" s="1"/>
  <c r="FY4" i="19"/>
  <c r="NQ8" i="19"/>
  <c r="NQ4" i="19"/>
  <c r="NQ10" i="19" s="1"/>
  <c r="IR107" i="15"/>
  <c r="IR108" i="15"/>
  <c r="IR104" i="15"/>
  <c r="IR106" i="15" s="1"/>
  <c r="AZ104" i="15"/>
  <c r="IM109" i="7"/>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C115" i="16"/>
  <c r="B116" i="16"/>
  <c r="C85" i="18"/>
  <c r="B86" i="18"/>
  <c r="M41" i="9"/>
  <c r="G41" i="9"/>
  <c r="B41" i="9"/>
  <c r="D41" i="9"/>
  <c r="C41" i="9"/>
  <c r="A42" i="9"/>
  <c r="L41" i="9"/>
  <c r="H41" i="9"/>
  <c r="N41" i="9"/>
  <c r="I41" i="9"/>
  <c r="NQ9" i="19" l="1"/>
  <c r="NQ11" i="19" s="1"/>
  <c r="JG9" i="19"/>
  <c r="JG11" i="19" s="1"/>
  <c r="FZ4" i="19"/>
  <c r="NR8" i="19"/>
  <c r="NR4" i="19"/>
  <c r="NR10" i="19" s="1"/>
  <c r="BL4" i="19"/>
  <c r="JF10" i="19"/>
  <c r="JF4" i="19"/>
  <c r="JF8" i="19" s="1"/>
  <c r="IS108" i="15"/>
  <c r="IS107" i="15"/>
  <c r="IS104" i="15"/>
  <c r="IS106" i="15" s="1"/>
  <c r="BA104" i="15"/>
  <c r="IR109" i="15"/>
  <c r="IN109" i="7"/>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JF9" i="19" l="1"/>
  <c r="JF11" i="19" s="1"/>
  <c r="NR9" i="19"/>
  <c r="NR11" i="19" s="1"/>
  <c r="BK4" i="19"/>
  <c r="JE10" i="19"/>
  <c r="JE4" i="19"/>
  <c r="JE8" i="19" s="1"/>
  <c r="GA4" i="19"/>
  <c r="NS8" i="19"/>
  <c r="NS4" i="19"/>
  <c r="NS10" i="19" s="1"/>
  <c r="IS109" i="15"/>
  <c r="IT108" i="15"/>
  <c r="IT107" i="15"/>
  <c r="IT104" i="15"/>
  <c r="IT106" i="15" s="1"/>
  <c r="BB104" i="15"/>
  <c r="IO109" i="7"/>
  <c r="IP108"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L43" i="9"/>
  <c r="M43" i="9"/>
  <c r="C43" i="9"/>
  <c r="B43" i="9"/>
  <c r="A44" i="9"/>
  <c r="D43" i="9"/>
  <c r="H43" i="9"/>
  <c r="I43" i="9"/>
  <c r="N43" i="9"/>
  <c r="G43" i="9"/>
  <c r="C117" i="16"/>
  <c r="B118" i="16"/>
  <c r="B88" i="18"/>
  <c r="C87" i="18"/>
  <c r="NS9" i="19" l="1"/>
  <c r="NS11" i="19" s="1"/>
  <c r="JE9" i="19"/>
  <c r="JE11" i="19" s="1"/>
  <c r="GB4" i="19"/>
  <c r="NT8" i="19"/>
  <c r="NT4" i="19"/>
  <c r="NT10" i="19" s="1"/>
  <c r="BJ4" i="19"/>
  <c r="JD10" i="19"/>
  <c r="JD4" i="19"/>
  <c r="JD8" i="19" s="1"/>
  <c r="IT109" i="15"/>
  <c r="IU108" i="15"/>
  <c r="IU107" i="15"/>
  <c r="IU104" i="15"/>
  <c r="IU106" i="15" s="1"/>
  <c r="BC104" i="15"/>
  <c r="IP109" i="7"/>
  <c r="IQ108"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JD9" i="19" l="1"/>
  <c r="JD11" i="19" s="1"/>
  <c r="NT9" i="19"/>
  <c r="NT11" i="19" s="1"/>
  <c r="BI4" i="19"/>
  <c r="JC10" i="19"/>
  <c r="JC4" i="19"/>
  <c r="JC8" i="19" s="1"/>
  <c r="GC4" i="19"/>
  <c r="NU8" i="19"/>
  <c r="NU4" i="19"/>
  <c r="NU10" i="19" s="1"/>
  <c r="IV107" i="15"/>
  <c r="IV108" i="15"/>
  <c r="IV104" i="15"/>
  <c r="IV106" i="15" s="1"/>
  <c r="BD104" i="15"/>
  <c r="IU109" i="15"/>
  <c r="IQ109" i="7"/>
  <c r="IR108"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C119" i="16"/>
  <c r="B120" i="16"/>
  <c r="C89" i="18"/>
  <c r="B90" i="18"/>
  <c r="H45" i="9"/>
  <c r="B45" i="9"/>
  <c r="G45" i="9"/>
  <c r="N45" i="9"/>
  <c r="C45" i="9"/>
  <c r="L45" i="9"/>
  <c r="I45" i="9"/>
  <c r="D45" i="9"/>
  <c r="A46" i="9"/>
  <c r="M45" i="9"/>
  <c r="NU9" i="19" l="1"/>
  <c r="NU11" i="19" s="1"/>
  <c r="JC9" i="19"/>
  <c r="JC11" i="19" s="1"/>
  <c r="GD4" i="19"/>
  <c r="NV8" i="19"/>
  <c r="NV4" i="19"/>
  <c r="NV10" i="19" s="1"/>
  <c r="BH4" i="19"/>
  <c r="JB10" i="19"/>
  <c r="JB4" i="19"/>
  <c r="JB8" i="19" s="1"/>
  <c r="IW107" i="15"/>
  <c r="IW108" i="15"/>
  <c r="IW104" i="15"/>
  <c r="IW106" i="15" s="1"/>
  <c r="BE104" i="15"/>
  <c r="IV109" i="15"/>
  <c r="IR109" i="7"/>
  <c r="IS108" i="7"/>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JB9" i="19" l="1"/>
  <c r="JB11" i="19" s="1"/>
  <c r="NV9" i="19"/>
  <c r="NV11" i="19" s="1"/>
  <c r="BG4" i="19"/>
  <c r="JA10" i="19"/>
  <c r="JA4" i="19"/>
  <c r="JA8" i="19" s="1"/>
  <c r="GE4" i="19"/>
  <c r="NW8" i="19"/>
  <c r="NW4" i="19"/>
  <c r="NW10" i="19" s="1"/>
  <c r="IW109" i="15"/>
  <c r="IX107" i="15"/>
  <c r="IX108" i="15"/>
  <c r="IX104" i="15"/>
  <c r="IX106" i="15" s="1"/>
  <c r="BF104" i="15"/>
  <c r="IS109" i="7"/>
  <c r="IT107" i="7"/>
  <c r="IT108"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C91" i="18"/>
  <c r="B92" i="18"/>
  <c r="C47" i="9"/>
  <c r="D47" i="9"/>
  <c r="N47" i="9"/>
  <c r="B47" i="9"/>
  <c r="I47" i="9"/>
  <c r="L47" i="9"/>
  <c r="A48" i="9"/>
  <c r="G47" i="9"/>
  <c r="H47" i="9"/>
  <c r="M47" i="9"/>
  <c r="B122" i="16"/>
  <c r="C121" i="16"/>
  <c r="JA9" i="19" l="1"/>
  <c r="JA11" i="19" s="1"/>
  <c r="NW9" i="19"/>
  <c r="NW11" i="19" s="1"/>
  <c r="GF4" i="19"/>
  <c r="NX8" i="19"/>
  <c r="NX4" i="19"/>
  <c r="NX10" i="19" s="1"/>
  <c r="BF4" i="19"/>
  <c r="IZ10" i="19"/>
  <c r="IZ4" i="19"/>
  <c r="IZ8" i="19" s="1"/>
  <c r="IX109" i="15"/>
  <c r="IY107" i="15"/>
  <c r="IY108" i="15"/>
  <c r="IY104" i="15"/>
  <c r="IY106" i="15" s="1"/>
  <c r="BG104" i="15"/>
  <c r="IT109" i="7"/>
  <c r="IU107" i="7"/>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C92" i="18"/>
  <c r="B93" i="18"/>
  <c r="B123" i="16"/>
  <c r="C122" i="16"/>
  <c r="B48" i="9"/>
  <c r="L48" i="9"/>
  <c r="G48" i="9"/>
  <c r="D48" i="9"/>
  <c r="M48" i="9"/>
  <c r="C48" i="9"/>
  <c r="A49" i="9"/>
  <c r="H48" i="9"/>
  <c r="I48" i="9"/>
  <c r="N48" i="9"/>
  <c r="IZ9" i="19" l="1"/>
  <c r="IZ11" i="19" s="1"/>
  <c r="NX9" i="19"/>
  <c r="NX11" i="19" s="1"/>
  <c r="IY109" i="15"/>
  <c r="BE4" i="19"/>
  <c r="IY10" i="19"/>
  <c r="IY4" i="19"/>
  <c r="IY8" i="19" s="1"/>
  <c r="GG4" i="19"/>
  <c r="NY8" i="19"/>
  <c r="NY4" i="19"/>
  <c r="NY10" i="19" s="1"/>
  <c r="IZ107" i="15"/>
  <c r="IZ108" i="15"/>
  <c r="IZ104" i="15"/>
  <c r="IZ106" i="15" s="1"/>
  <c r="BH104" i="15"/>
  <c r="IU109" i="7"/>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C123" i="16"/>
  <c r="B124" i="16"/>
  <c r="C93" i="18"/>
  <c r="B94" i="18"/>
  <c r="H49" i="9"/>
  <c r="A50" i="9"/>
  <c r="M49" i="9"/>
  <c r="D49" i="9"/>
  <c r="L49" i="9"/>
  <c r="I49" i="9"/>
  <c r="G49" i="9"/>
  <c r="C49" i="9"/>
  <c r="B49" i="9"/>
  <c r="N49" i="9"/>
  <c r="NY9" i="19" l="1"/>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G50" i="9"/>
  <c r="B50" i="9"/>
  <c r="N50" i="9"/>
  <c r="M50" i="9"/>
  <c r="I50" i="9"/>
  <c r="D50" i="9"/>
  <c r="H50" i="9"/>
  <c r="L50" i="9"/>
  <c r="C50" i="9"/>
  <c r="A51" i="9"/>
  <c r="C94" i="18"/>
  <c r="B95" i="18"/>
  <c r="C124" i="16"/>
  <c r="B125" i="16"/>
  <c r="IX9" i="19" l="1"/>
  <c r="IX11" i="19" s="1"/>
  <c r="NZ9" i="19"/>
  <c r="NZ11" i="19" s="1"/>
  <c r="JA109" i="15"/>
  <c r="BC4" i="19"/>
  <c r="IW10" i="19"/>
  <c r="IW4" i="19"/>
  <c r="IW8" i="19" s="1"/>
  <c r="GI4" i="19"/>
  <c r="OA8" i="19"/>
  <c r="OA4" i="19"/>
  <c r="OA10" i="19" s="1"/>
  <c r="BJ104" i="15"/>
  <c r="JB108" i="15"/>
  <c r="JB107" i="15"/>
  <c r="JB104" i="15"/>
  <c r="JB106" i="15" s="1"/>
  <c r="IW109" i="7"/>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C95" i="18"/>
  <c r="B96" i="18"/>
  <c r="C125" i="16"/>
  <c r="B126" i="16"/>
  <c r="D51" i="9"/>
  <c r="L51" i="9"/>
  <c r="C51" i="9"/>
  <c r="N51" i="9"/>
  <c r="G51" i="9"/>
  <c r="M51" i="9"/>
  <c r="I51" i="9"/>
  <c r="H51" i="9"/>
  <c r="B51" i="9"/>
  <c r="A52" i="9"/>
  <c r="OA9" i="19" l="1"/>
  <c r="IW9" i="19"/>
  <c r="IW11" i="19" s="1"/>
  <c r="OA11" i="19"/>
  <c r="GJ4" i="19"/>
  <c r="OB8" i="19"/>
  <c r="OB4" i="19"/>
  <c r="OB10" i="19" s="1"/>
  <c r="BB4" i="19"/>
  <c r="IV10" i="19"/>
  <c r="IV4" i="19"/>
  <c r="IV8" i="19" s="1"/>
  <c r="JB109" i="15"/>
  <c r="JC104" i="15"/>
  <c r="JC106" i="15" s="1"/>
  <c r="JC108" i="15"/>
  <c r="JC107" i="15"/>
  <c r="BK104" i="15"/>
  <c r="IX109" i="7"/>
  <c r="BG104" i="7"/>
  <c r="IY107" i="7"/>
  <c r="IY108"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C126" i="16"/>
  <c r="B127" i="16"/>
  <c r="B97" i="18"/>
  <c r="C96" i="18"/>
  <c r="A53" i="9"/>
  <c r="N52" i="9"/>
  <c r="B52" i="9"/>
  <c r="H52" i="9"/>
  <c r="G52" i="9"/>
  <c r="C52" i="9"/>
  <c r="M52" i="9"/>
  <c r="L52" i="9"/>
  <c r="D52" i="9"/>
  <c r="I52" i="9"/>
  <c r="IV9" i="19" l="1"/>
  <c r="IV11" i="19" s="1"/>
  <c r="OB9" i="19"/>
  <c r="OB11" i="19" s="1"/>
  <c r="BA4" i="19"/>
  <c r="IU10" i="19"/>
  <c r="IU4" i="19"/>
  <c r="IU8" i="19" s="1"/>
  <c r="GK4" i="19"/>
  <c r="OC8" i="19"/>
  <c r="OC4" i="19"/>
  <c r="OC10" i="19" s="1"/>
  <c r="BL104" i="15"/>
  <c r="JD107" i="15"/>
  <c r="JD108" i="15"/>
  <c r="JD104" i="15"/>
  <c r="JD106" i="15" s="1"/>
  <c r="IY109" i="7"/>
  <c r="JC109" i="15"/>
  <c r="IZ107" i="7"/>
  <c r="IZ108"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C53" i="9"/>
  <c r="N53" i="9"/>
  <c r="G53" i="9"/>
  <c r="A54" i="9"/>
  <c r="B53" i="9"/>
  <c r="D53" i="9"/>
  <c r="L53" i="9"/>
  <c r="H53" i="9"/>
  <c r="I53" i="9"/>
  <c r="M53" i="9"/>
  <c r="C127" i="16"/>
  <c r="B128" i="16"/>
  <c r="C97" i="18"/>
  <c r="B98" i="18"/>
  <c r="OC9" i="19" l="1"/>
  <c r="IU9" i="19"/>
  <c r="IU11" i="19" s="1"/>
  <c r="OC11" i="19"/>
  <c r="JD109" i="15"/>
  <c r="GL4" i="19"/>
  <c r="OD8" i="19"/>
  <c r="OD4" i="19"/>
  <c r="OD10" i="19" s="1"/>
  <c r="AZ4" i="19"/>
  <c r="IT10" i="19"/>
  <c r="IT4" i="19"/>
  <c r="IT8" i="19" s="1"/>
  <c r="IZ109" i="7"/>
  <c r="BM104" i="15"/>
  <c r="JE107" i="15"/>
  <c r="JE108" i="15"/>
  <c r="JE104" i="15"/>
  <c r="JE106" i="15" s="1"/>
  <c r="JA108" i="7"/>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C128" i="16"/>
  <c r="B129" i="16"/>
  <c r="C98" i="18"/>
  <c r="B99" i="18"/>
  <c r="G54" i="9"/>
  <c r="B54" i="9"/>
  <c r="L54" i="9"/>
  <c r="A55" i="9"/>
  <c r="D54" i="9"/>
  <c r="N54" i="9"/>
  <c r="C54" i="9"/>
  <c r="H54" i="9"/>
  <c r="I54" i="9"/>
  <c r="M54" i="9"/>
  <c r="OD9" i="19" l="1"/>
  <c r="IT9" i="19"/>
  <c r="IT11" i="19" s="1"/>
  <c r="OD11" i="19"/>
  <c r="AY4" i="19"/>
  <c r="IS10" i="19"/>
  <c r="IS4" i="19"/>
  <c r="IS8" i="19" s="1"/>
  <c r="GM4" i="19"/>
  <c r="OE8" i="19"/>
  <c r="OE4" i="19"/>
  <c r="OE10" i="19" s="1"/>
  <c r="JE109" i="15"/>
  <c r="BN104" i="15"/>
  <c r="JF104" i="15"/>
  <c r="JF106" i="15" s="1"/>
  <c r="JF108" i="15"/>
  <c r="JF107" i="15"/>
  <c r="JA109" i="7"/>
  <c r="JB107" i="7"/>
  <c r="JB108"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C129" i="16"/>
  <c r="B130" i="16"/>
  <c r="H55" i="9"/>
  <c r="M55" i="9"/>
  <c r="C55" i="9"/>
  <c r="A56" i="9"/>
  <c r="B55" i="9"/>
  <c r="D55" i="9"/>
  <c r="I55" i="9"/>
  <c r="N55" i="9"/>
  <c r="G55" i="9"/>
  <c r="L55" i="9"/>
  <c r="B100" i="18"/>
  <c r="C99" i="18"/>
  <c r="OE9" i="19" l="1"/>
  <c r="OE11" i="19" s="1"/>
  <c r="IS9" i="19"/>
  <c r="IS11" i="19" s="1"/>
  <c r="GN4" i="19"/>
  <c r="OF8" i="19"/>
  <c r="OF4" i="19"/>
  <c r="OF10" i="19" s="1"/>
  <c r="AX4" i="19"/>
  <c r="IR10" i="19"/>
  <c r="IR4" i="19"/>
  <c r="IR8" i="19" s="1"/>
  <c r="JF109" i="15"/>
  <c r="JB109" i="7"/>
  <c r="JG108" i="15"/>
  <c r="JG104" i="15"/>
  <c r="JG106" i="15" s="1"/>
  <c r="BO104" i="15"/>
  <c r="JG107" i="15"/>
  <c r="JC107" i="7"/>
  <c r="BK104" i="7"/>
  <c r="JC104" i="7"/>
  <c r="JC106" i="7" s="1"/>
  <c r="JC108" i="7"/>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C100" i="18"/>
  <c r="B101" i="18"/>
  <c r="G56" i="9"/>
  <c r="M56" i="9"/>
  <c r="I56" i="9"/>
  <c r="H56" i="9"/>
  <c r="D56" i="9"/>
  <c r="L56" i="9"/>
  <c r="B56" i="9"/>
  <c r="N56" i="9"/>
  <c r="C56" i="9"/>
  <c r="A57" i="9"/>
  <c r="C130" i="16"/>
  <c r="B131" i="16"/>
  <c r="IR9" i="19" l="1"/>
  <c r="IR11" i="19" s="1"/>
  <c r="OF9" i="19"/>
  <c r="OF11" i="19" s="1"/>
  <c r="AW4" i="19"/>
  <c r="IQ10" i="19"/>
  <c r="IQ4" i="19"/>
  <c r="IQ8" i="19" s="1"/>
  <c r="GO4" i="19"/>
  <c r="OG8" i="19"/>
  <c r="OG4" i="19"/>
  <c r="OG10" i="19" s="1"/>
  <c r="JC109" i="7"/>
  <c r="JH108" i="15"/>
  <c r="BP104" i="15"/>
  <c r="JH104" i="15"/>
  <c r="JH106" i="15" s="1"/>
  <c r="JH107" i="15"/>
  <c r="JG109" i="15"/>
  <c r="JD108" i="7"/>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C131" i="16"/>
  <c r="B132" i="16"/>
  <c r="C101" i="18"/>
  <c r="B102" i="18"/>
  <c r="N57" i="9"/>
  <c r="A58" i="9"/>
  <c r="I57" i="9"/>
  <c r="M57" i="9"/>
  <c r="C57" i="9"/>
  <c r="D57" i="9"/>
  <c r="G57" i="9"/>
  <c r="H57" i="9"/>
  <c r="B57" i="9"/>
  <c r="L57" i="9"/>
  <c r="IQ9" i="19" l="1"/>
  <c r="IQ11" i="19" s="1"/>
  <c r="OG9" i="19"/>
  <c r="OG11" i="19" s="1"/>
  <c r="GP4" i="19"/>
  <c r="OH8" i="19"/>
  <c r="OH4" i="19"/>
  <c r="OH10" i="19" s="1"/>
  <c r="AV4" i="19"/>
  <c r="IP10" i="19"/>
  <c r="IP4" i="19"/>
  <c r="IP8" i="19" s="1"/>
  <c r="JD109" i="7"/>
  <c r="JH109" i="15"/>
  <c r="JI107" i="15"/>
  <c r="BQ104" i="15"/>
  <c r="JI104" i="15"/>
  <c r="JI106" i="15" s="1"/>
  <c r="JI108" i="15"/>
  <c r="BM104" i="7"/>
  <c r="JE108"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IP9" i="19" l="1"/>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C103" i="18"/>
  <c r="B104" i="18"/>
  <c r="C133" i="16"/>
  <c r="B134" i="16"/>
  <c r="I59" i="9"/>
  <c r="B59" i="9"/>
  <c r="L59" i="9"/>
  <c r="N59" i="9"/>
  <c r="H59" i="9"/>
  <c r="C59" i="9"/>
  <c r="D59" i="9"/>
  <c r="G59" i="9"/>
  <c r="M59" i="9"/>
  <c r="A60" i="9"/>
  <c r="OI9" i="19" l="1"/>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C104" i="18"/>
  <c r="B105" i="18"/>
  <c r="M60" i="9"/>
  <c r="G60" i="9"/>
  <c r="N60" i="9"/>
  <c r="I60" i="9"/>
  <c r="D60" i="9"/>
  <c r="B60" i="9"/>
  <c r="L60" i="9"/>
  <c r="A61" i="9"/>
  <c r="C60" i="9"/>
  <c r="H60" i="9"/>
  <c r="C134" i="16"/>
  <c r="B135" i="16"/>
  <c r="IN9" i="19" l="1"/>
  <c r="OJ9" i="19"/>
  <c r="OJ11" i="19" s="1"/>
  <c r="IN11" i="19"/>
  <c r="AS4" i="19"/>
  <c r="IM10" i="19"/>
  <c r="IM4" i="19"/>
  <c r="IM8" i="19" s="1"/>
  <c r="GS4" i="19"/>
  <c r="OK8" i="19"/>
  <c r="OK4" i="19"/>
  <c r="OK10" i="19" s="1"/>
  <c r="JK109" i="15"/>
  <c r="BT104" i="15"/>
  <c r="JL108" i="15"/>
  <c r="JL104" i="15"/>
  <c r="JL106" i="15" s="1"/>
  <c r="JL107" i="15"/>
  <c r="JG109" i="7"/>
  <c r="JH107" i="7"/>
  <c r="JH108"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A62" i="9"/>
  <c r="H61" i="9"/>
  <c r="C61" i="9"/>
  <c r="D61" i="9"/>
  <c r="N61" i="9"/>
  <c r="G61" i="9"/>
  <c r="I61" i="9"/>
  <c r="M61" i="9"/>
  <c r="L61" i="9"/>
  <c r="B61" i="9"/>
  <c r="C135" i="16"/>
  <c r="B136" i="16"/>
  <c r="C105" i="18"/>
  <c r="B106" i="18"/>
  <c r="OK9" i="19" l="1"/>
  <c r="OK11" i="19"/>
  <c r="IM9" i="19"/>
  <c r="IM11" i="19" s="1"/>
  <c r="GT4" i="19"/>
  <c r="OL8" i="19"/>
  <c r="OL4" i="19"/>
  <c r="OL10" i="19" s="1"/>
  <c r="AR4" i="19"/>
  <c r="IL10" i="19"/>
  <c r="IL4" i="19"/>
  <c r="IL8" i="19" s="1"/>
  <c r="JL109" i="15"/>
  <c r="JH109" i="7"/>
  <c r="BU104" i="15"/>
  <c r="JM108" i="15"/>
  <c r="JM107" i="15"/>
  <c r="JM104" i="15"/>
  <c r="JM106" i="15" s="1"/>
  <c r="JI107" i="7"/>
  <c r="JI108"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D62" i="9"/>
  <c r="A63" i="9"/>
  <c r="I62" i="9"/>
  <c r="G62" i="9"/>
  <c r="C62" i="9"/>
  <c r="M62" i="9"/>
  <c r="H62" i="9"/>
  <c r="B62" i="9"/>
  <c r="L62" i="9"/>
  <c r="N62" i="9"/>
  <c r="C106" i="18"/>
  <c r="B107" i="18"/>
  <c r="C136" i="16"/>
  <c r="B137" i="16"/>
  <c r="OL9" i="19" l="1"/>
  <c r="OL11" i="19" s="1"/>
  <c r="IL9" i="19"/>
  <c r="IL11" i="19" s="1"/>
  <c r="AQ4" i="19"/>
  <c r="IK10" i="19"/>
  <c r="IK4" i="19"/>
  <c r="IK8" i="19" s="1"/>
  <c r="GU4" i="19"/>
  <c r="OM8" i="19"/>
  <c r="OM4" i="19"/>
  <c r="OM10" i="19" s="1"/>
  <c r="JM109" i="15"/>
  <c r="BV104" i="15"/>
  <c r="JN108" i="15"/>
  <c r="JN104" i="15"/>
  <c r="JN106" i="15" s="1"/>
  <c r="JN107" i="15"/>
  <c r="JI109" i="7"/>
  <c r="JJ108"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OM9" i="19" l="1"/>
  <c r="IK9" i="19"/>
  <c r="IK11" i="19" s="1"/>
  <c r="OM11" i="19"/>
  <c r="GV4" i="19"/>
  <c r="ON8" i="19"/>
  <c r="ON4" i="19"/>
  <c r="ON10" i="19" s="1"/>
  <c r="AP4" i="19"/>
  <c r="IJ10" i="19"/>
  <c r="IJ4" i="19"/>
  <c r="IJ8" i="19" s="1"/>
  <c r="JJ109" i="7"/>
  <c r="JN109" i="15"/>
  <c r="BW104" i="15"/>
  <c r="JO108" i="15"/>
  <c r="JO107" i="15"/>
  <c r="JO104" i="15"/>
  <c r="JO106" i="15" s="1"/>
  <c r="BS104" i="7"/>
  <c r="JK107" i="7"/>
  <c r="JK108"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IJ9" i="19" l="1"/>
  <c r="IJ11" i="19" s="1"/>
  <c r="ON9" i="19"/>
  <c r="ON11" i="19" s="1"/>
  <c r="AO4" i="19"/>
  <c r="II10" i="19"/>
  <c r="II4" i="19"/>
  <c r="II8" i="19" s="1"/>
  <c r="GW4" i="19"/>
  <c r="OO8" i="19"/>
  <c r="OO4" i="19"/>
  <c r="OO10" i="19" s="1"/>
  <c r="JO109" i="15"/>
  <c r="JK109" i="7"/>
  <c r="BX104" i="15"/>
  <c r="JP107" i="15"/>
  <c r="JP104" i="15"/>
  <c r="JP106" i="15" s="1"/>
  <c r="JP108" i="15"/>
  <c r="JL107" i="7"/>
  <c r="JL108"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C109" i="18"/>
  <c r="B110" i="18"/>
  <c r="C139" i="16"/>
  <c r="B140" i="16"/>
  <c r="B65" i="9"/>
  <c r="I65" i="9"/>
  <c r="D65" i="9"/>
  <c r="H65" i="9"/>
  <c r="G65" i="9"/>
  <c r="M65" i="9"/>
  <c r="C65" i="9"/>
  <c r="L65" i="9"/>
  <c r="N65" i="9"/>
  <c r="A66" i="9"/>
  <c r="OO9" i="19" l="1"/>
  <c r="OO11" i="19" s="1"/>
  <c r="II9" i="19"/>
  <c r="II11" i="19" s="1"/>
  <c r="GX4" i="19"/>
  <c r="OP8" i="19"/>
  <c r="OP4" i="19"/>
  <c r="OP10" i="19" s="1"/>
  <c r="AN4" i="19"/>
  <c r="IH10" i="19"/>
  <c r="IH4" i="19"/>
  <c r="IH8" i="19" s="1"/>
  <c r="JP109" i="15"/>
  <c r="JL109" i="7"/>
  <c r="BY104" i="15"/>
  <c r="JQ108" i="15"/>
  <c r="JQ107" i="15"/>
  <c r="JQ104" i="15"/>
  <c r="JQ106" i="15" s="1"/>
  <c r="JM108" i="7"/>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C110" i="18"/>
  <c r="B111" i="18"/>
  <c r="C140" i="16"/>
  <c r="B141" i="16"/>
  <c r="I66" i="9"/>
  <c r="C66" i="9"/>
  <c r="A67" i="9"/>
  <c r="G66" i="9"/>
  <c r="M66" i="9"/>
  <c r="D66" i="9"/>
  <c r="L66" i="9"/>
  <c r="B66" i="9"/>
  <c r="H66" i="9"/>
  <c r="N66" i="9"/>
  <c r="OP9" i="19" l="1"/>
  <c r="IH9" i="19"/>
  <c r="IH11" i="19" s="1"/>
  <c r="OP11" i="19"/>
  <c r="AM4" i="19"/>
  <c r="IG10" i="19"/>
  <c r="IG4" i="19"/>
  <c r="IG8" i="19" s="1"/>
  <c r="GY4" i="19"/>
  <c r="OQ8" i="19"/>
  <c r="OQ4" i="19"/>
  <c r="OQ10" i="19" s="1"/>
  <c r="JQ109" i="15"/>
  <c r="JM109" i="7"/>
  <c r="BZ104" i="15"/>
  <c r="JR107" i="15"/>
  <c r="JR104" i="15"/>
  <c r="JR106" i="15" s="1"/>
  <c r="JR108" i="15"/>
  <c r="JN108" i="7"/>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IG9" i="19" l="1"/>
  <c r="IG11" i="19" s="1"/>
  <c r="OQ9" i="19"/>
  <c r="OQ11" i="19" s="1"/>
  <c r="GZ4" i="19"/>
  <c r="OR8" i="19"/>
  <c r="OR4" i="19"/>
  <c r="OR10" i="19" s="1"/>
  <c r="AL4" i="19"/>
  <c r="IF10" i="19"/>
  <c r="IF4" i="19"/>
  <c r="IF8" i="19" s="1"/>
  <c r="JR109" i="15"/>
  <c r="JS107" i="15"/>
  <c r="CA104" i="15"/>
  <c r="JS108" i="15"/>
  <c r="JS104" i="15"/>
  <c r="JS106" i="15" s="1"/>
  <c r="JO108" i="7"/>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C112" i="18"/>
  <c r="B113" i="18"/>
  <c r="C142" i="16"/>
  <c r="B143" i="16"/>
  <c r="I68" i="9"/>
  <c r="H68" i="9"/>
  <c r="B68" i="9"/>
  <c r="N68" i="9"/>
  <c r="M68" i="9"/>
  <c r="C68" i="9"/>
  <c r="L68" i="9"/>
  <c r="D68" i="9"/>
  <c r="A69" i="9"/>
  <c r="G68" i="9"/>
  <c r="IF9" i="19" l="1"/>
  <c r="IF11" i="19" s="1"/>
  <c r="OR9" i="19"/>
  <c r="OR11" i="19" s="1"/>
  <c r="AK4" i="19"/>
  <c r="IE10" i="19"/>
  <c r="IE4" i="19"/>
  <c r="IE8" i="19" s="1"/>
  <c r="HA4" i="19"/>
  <c r="OS8" i="19"/>
  <c r="OS4" i="19"/>
  <c r="OS10" i="19" s="1"/>
  <c r="JS109" i="15"/>
  <c r="CB104" i="15"/>
  <c r="JT104" i="15"/>
  <c r="JT106" i="15" s="1"/>
  <c r="JT108" i="15"/>
  <c r="JT107" i="15"/>
  <c r="JP108" i="7"/>
  <c r="JP107" i="7"/>
  <c r="JP104" i="7"/>
  <c r="JP106"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OS9" i="19" l="1"/>
  <c r="OS11" i="19" s="1"/>
  <c r="IE9" i="19"/>
  <c r="IE11" i="19" s="1"/>
  <c r="HB4" i="19"/>
  <c r="OT8" i="19"/>
  <c r="OT4" i="19"/>
  <c r="OT10" i="19" s="1"/>
  <c r="AJ4" i="19"/>
  <c r="ID10" i="19"/>
  <c r="ID4" i="19"/>
  <c r="ID8" i="19" s="1"/>
  <c r="JP109" i="7"/>
  <c r="JT109" i="15"/>
  <c r="CC104" i="15"/>
  <c r="JU107" i="15"/>
  <c r="JU104" i="15"/>
  <c r="JU106" i="15" s="1"/>
  <c r="JU108" i="15"/>
  <c r="JQ104" i="7"/>
  <c r="JQ106" i="7" s="1"/>
  <c r="JQ108"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C114" i="18"/>
  <c r="B115" i="18"/>
  <c r="B70" i="9"/>
  <c r="L70" i="9"/>
  <c r="N70" i="9"/>
  <c r="D70" i="9"/>
  <c r="M70" i="9"/>
  <c r="I70" i="9"/>
  <c r="G70" i="9"/>
  <c r="C70" i="9"/>
  <c r="A71" i="9"/>
  <c r="H70" i="9"/>
  <c r="C144" i="16"/>
  <c r="B145" i="16"/>
  <c r="OT9" i="19" l="1"/>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B71" i="9"/>
  <c r="M71" i="9"/>
  <c r="L71" i="9"/>
  <c r="C71" i="9"/>
  <c r="G71" i="9"/>
  <c r="A72" i="9"/>
  <c r="N71" i="9"/>
  <c r="H71" i="9"/>
  <c r="I71" i="9"/>
  <c r="D71" i="9"/>
  <c r="B146" i="16"/>
  <c r="C145" i="16"/>
  <c r="C115" i="18"/>
  <c r="B116" i="18"/>
  <c r="OU9" i="19" l="1"/>
  <c r="OU11" i="19" s="1"/>
  <c r="IC11" i="19"/>
  <c r="HD4" i="19"/>
  <c r="OV8" i="19"/>
  <c r="OV4" i="19"/>
  <c r="OV10" i="19" s="1"/>
  <c r="AH4" i="19"/>
  <c r="IB10" i="19"/>
  <c r="IB4" i="19"/>
  <c r="IB8" i="19" s="1"/>
  <c r="JV109" i="15"/>
  <c r="CE104" i="15"/>
  <c r="JW107" i="15"/>
  <c r="JW104" i="15"/>
  <c r="JW106" i="15" s="1"/>
  <c r="JW108" i="15"/>
  <c r="JR109" i="7"/>
  <c r="JS108"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C146" i="16"/>
  <c r="B147" i="16"/>
  <c r="C116" i="18"/>
  <c r="B117" i="18"/>
  <c r="D72" i="9"/>
  <c r="G72" i="9"/>
  <c r="A73" i="9"/>
  <c r="M72" i="9"/>
  <c r="B72" i="9"/>
  <c r="N72" i="9"/>
  <c r="I72" i="9"/>
  <c r="C72" i="9"/>
  <c r="H72" i="9"/>
  <c r="L72" i="9"/>
  <c r="IB9" i="19" l="1"/>
  <c r="OV9" i="19"/>
  <c r="OV11" i="19" s="1"/>
  <c r="IB11" i="19"/>
  <c r="AG4" i="19"/>
  <c r="IA10" i="19"/>
  <c r="IA4" i="19"/>
  <c r="IA8" i="19" s="1"/>
  <c r="HE4" i="19"/>
  <c r="OW8" i="19"/>
  <c r="OW4" i="19"/>
  <c r="OW10" i="19" s="1"/>
  <c r="JW109" i="15"/>
  <c r="JS109" i="7"/>
  <c r="JX104" i="15"/>
  <c r="JX106" i="15" s="1"/>
  <c r="JX107" i="15"/>
  <c r="CF104" i="15"/>
  <c r="JX108" i="15"/>
  <c r="JT108" i="7"/>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C147" i="16"/>
  <c r="B148" i="16"/>
  <c r="C117" i="18"/>
  <c r="B118" i="18"/>
  <c r="D73" i="9"/>
  <c r="A74" i="9"/>
  <c r="L73" i="9"/>
  <c r="B73" i="9"/>
  <c r="I73" i="9"/>
  <c r="N73" i="9"/>
  <c r="H73" i="9"/>
  <c r="G73" i="9"/>
  <c r="M73" i="9"/>
  <c r="C73" i="9"/>
  <c r="OW9" i="19" l="1"/>
  <c r="OW11" i="19" s="1"/>
  <c r="IA9" i="19"/>
  <c r="IA11" i="19" s="1"/>
  <c r="HF4" i="19"/>
  <c r="OX8" i="19"/>
  <c r="OX4" i="19"/>
  <c r="OX10" i="19" s="1"/>
  <c r="AF4" i="19"/>
  <c r="HZ10" i="19"/>
  <c r="HZ4" i="19"/>
  <c r="HZ8" i="19" s="1"/>
  <c r="JX109" i="15"/>
  <c r="CG104" i="15"/>
  <c r="JY108" i="15"/>
  <c r="JY104" i="15"/>
  <c r="JY106" i="15" s="1"/>
  <c r="JY107" i="15"/>
  <c r="CC104" i="7"/>
  <c r="JU107" i="7"/>
  <c r="JU108" i="7"/>
  <c r="JU104" i="7"/>
  <c r="JU106"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B74" i="9"/>
  <c r="H74" i="9"/>
  <c r="N74" i="9"/>
  <c r="D74" i="9"/>
  <c r="I74" i="9"/>
  <c r="A75" i="9"/>
  <c r="G74" i="9"/>
  <c r="M74" i="9"/>
  <c r="L74" i="9"/>
  <c r="C74" i="9"/>
  <c r="C118" i="18"/>
  <c r="B119" i="18"/>
  <c r="C148" i="16"/>
  <c r="B149" i="16"/>
  <c r="HZ9" i="19" l="1"/>
  <c r="HZ11" i="19" s="1"/>
  <c r="OX9" i="19"/>
  <c r="OX11" i="19" s="1"/>
  <c r="AE4" i="19"/>
  <c r="HY10" i="19"/>
  <c r="HY4" i="19"/>
  <c r="HY8" i="19" s="1"/>
  <c r="HG4" i="19"/>
  <c r="OY8" i="19"/>
  <c r="OY4" i="19"/>
  <c r="OY10" i="19" s="1"/>
  <c r="JY109" i="15"/>
  <c r="JU109" i="7"/>
  <c r="JZ108" i="15"/>
  <c r="CH104" i="15"/>
  <c r="JZ106" i="15"/>
  <c r="JZ104" i="15"/>
  <c r="JZ107" i="15" s="1"/>
  <c r="CD104" i="7"/>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C149" i="16"/>
  <c r="B150" i="16"/>
  <c r="A76" i="9"/>
  <c r="L75" i="9"/>
  <c r="M75" i="9"/>
  <c r="C75" i="9"/>
  <c r="N75" i="9"/>
  <c r="I75" i="9"/>
  <c r="H75" i="9"/>
  <c r="G75" i="9"/>
  <c r="D75" i="9"/>
  <c r="B75" i="9"/>
  <c r="C119" i="18"/>
  <c r="B120" i="18"/>
  <c r="OY9" i="19" l="1"/>
  <c r="OY11" i="19" s="1"/>
  <c r="HY9" i="19"/>
  <c r="HY11" i="19" s="1"/>
  <c r="HH4" i="19"/>
  <c r="OZ8" i="19"/>
  <c r="OZ4" i="19"/>
  <c r="OZ10" i="19" s="1"/>
  <c r="AD4" i="19"/>
  <c r="HX10" i="19"/>
  <c r="HX4" i="19"/>
  <c r="HX8" i="19" s="1"/>
  <c r="JZ109" i="15"/>
  <c r="CI104" i="15"/>
  <c r="KA106" i="15"/>
  <c r="KA108" i="15"/>
  <c r="KA104" i="15"/>
  <c r="KA107" i="15" s="1"/>
  <c r="JV109" i="7"/>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C150" i="16"/>
  <c r="B151" i="16"/>
  <c r="C120" i="18"/>
  <c r="B121" i="18"/>
  <c r="M76" i="9"/>
  <c r="N76" i="9"/>
  <c r="A77" i="9"/>
  <c r="B76" i="9"/>
  <c r="C76" i="9"/>
  <c r="H76" i="9"/>
  <c r="L76" i="9"/>
  <c r="G76" i="9"/>
  <c r="D76" i="9"/>
  <c r="I76" i="9"/>
  <c r="HX9" i="19" l="1"/>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PA9" i="19" l="1"/>
  <c r="HW9" i="19"/>
  <c r="HW11" i="19" s="1"/>
  <c r="PA11" i="19"/>
  <c r="HJ4" i="19"/>
  <c r="PB8" i="19"/>
  <c r="PB4" i="19"/>
  <c r="PB10" i="19" s="1"/>
  <c r="AB4" i="19"/>
  <c r="HV10" i="19"/>
  <c r="HV4" i="19"/>
  <c r="HV8" i="19" s="1"/>
  <c r="KB107" i="15"/>
  <c r="KB109" i="15" s="1"/>
  <c r="JX109" i="7"/>
  <c r="CK104" i="15"/>
  <c r="KC106" i="15"/>
  <c r="KC104" i="15"/>
  <c r="KC107" i="15" s="1"/>
  <c r="KC108" i="15"/>
  <c r="JY108" i="7"/>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A79" i="9"/>
  <c r="G78" i="9"/>
  <c r="D78" i="9"/>
  <c r="H78" i="9"/>
  <c r="I78" i="9"/>
  <c r="C78" i="9"/>
  <c r="L78" i="9"/>
  <c r="M78" i="9"/>
  <c r="N78" i="9"/>
  <c r="B78" i="9"/>
  <c r="C152" i="16"/>
  <c r="B153" i="16"/>
  <c r="C122" i="18"/>
  <c r="B123" i="18"/>
  <c r="HV9" i="19" l="1"/>
  <c r="HV11" i="19" s="1"/>
  <c r="PB9" i="19"/>
  <c r="PB11" i="19" s="1"/>
  <c r="AA4" i="19"/>
  <c r="HU10" i="19"/>
  <c r="HU4" i="19"/>
  <c r="HU8" i="19" s="1"/>
  <c r="HK4" i="19"/>
  <c r="PC8" i="19"/>
  <c r="PC4" i="19"/>
  <c r="PC10" i="19" s="1"/>
  <c r="JY109" i="7"/>
  <c r="KC109" i="15"/>
  <c r="KD106" i="15"/>
  <c r="CL104" i="15"/>
  <c r="KD104" i="15"/>
  <c r="KD107" i="15" s="1"/>
  <c r="KD108" i="15"/>
  <c r="JZ108" i="7"/>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PC9" i="19" l="1"/>
  <c r="PC11" i="19" s="1"/>
  <c r="HU9" i="19"/>
  <c r="HU11" i="19" s="1"/>
  <c r="HL4" i="19"/>
  <c r="PD8" i="19"/>
  <c r="PD4" i="19"/>
  <c r="PD10" i="19" s="1"/>
  <c r="Z4" i="19"/>
  <c r="HT10" i="19"/>
  <c r="HT4" i="19"/>
  <c r="HT8" i="19" s="1"/>
  <c r="CM104" i="15"/>
  <c r="KE104" i="15"/>
  <c r="KE106" i="15" s="1"/>
  <c r="KE108" i="15"/>
  <c r="KD109" i="15"/>
  <c r="JZ109" i="7"/>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C124" i="18"/>
  <c r="B125" i="18"/>
  <c r="C154" i="16"/>
  <c r="B155" i="16"/>
  <c r="I80" i="9"/>
  <c r="L80" i="9"/>
  <c r="C80" i="9"/>
  <c r="G80" i="9"/>
  <c r="B80" i="9"/>
  <c r="M80" i="9"/>
  <c r="N80" i="9"/>
  <c r="A81" i="9"/>
  <c r="D80" i="9"/>
  <c r="H80" i="9"/>
  <c r="HT9" i="19" l="1"/>
  <c r="PD9" i="19"/>
  <c r="PD11" i="19" s="1"/>
  <c r="HT11" i="19"/>
  <c r="KE107" i="15"/>
  <c r="Y4" i="19"/>
  <c r="HS10" i="19"/>
  <c r="HS4" i="19"/>
  <c r="HS8" i="19" s="1"/>
  <c r="HM4" i="19"/>
  <c r="PE8" i="19"/>
  <c r="PE4" i="19"/>
  <c r="PE10" i="19" s="1"/>
  <c r="KE109" i="15"/>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HS9" i="19" l="1"/>
  <c r="HS11" i="19" s="1"/>
  <c r="PE9" i="19"/>
  <c r="PE11" i="19" s="1"/>
  <c r="HN4" i="19"/>
  <c r="PF8" i="19"/>
  <c r="PF4" i="19"/>
  <c r="PF10" i="19" s="1"/>
  <c r="X4" i="19"/>
  <c r="HR10" i="19"/>
  <c r="HR4" i="19"/>
  <c r="HR8" i="19" s="1"/>
  <c r="KF109" i="15"/>
  <c r="KG104" i="15"/>
  <c r="KG107" i="15" s="1"/>
  <c r="CO104" i="15"/>
  <c r="KG108" i="15"/>
  <c r="KG106" i="15"/>
  <c r="KC108" i="7"/>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PF9" i="19" l="1"/>
  <c r="HR9" i="19"/>
  <c r="HR11" i="19" s="1"/>
  <c r="PF11" i="19"/>
  <c r="HQ10" i="19"/>
  <c r="HQ4" i="19"/>
  <c r="HQ8" i="19" s="1"/>
  <c r="W4" i="19"/>
  <c r="HO4" i="19"/>
  <c r="PG8" i="19"/>
  <c r="PG4" i="19"/>
  <c r="PG10" i="19" s="1"/>
  <c r="KG109" i="15"/>
  <c r="CP104" i="15"/>
  <c r="KH104" i="15"/>
  <c r="KH107" i="15" s="1"/>
  <c r="KH106" i="15"/>
  <c r="KH108" i="15"/>
  <c r="KD108" i="7"/>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C157" i="16"/>
  <c r="B158" i="16"/>
  <c r="C127" i="18"/>
  <c r="B128" i="18"/>
  <c r="I83" i="9"/>
  <c r="C83" i="9"/>
  <c r="L83" i="9"/>
  <c r="M83" i="9"/>
  <c r="N83" i="9"/>
  <c r="B83" i="9"/>
  <c r="A84" i="9"/>
  <c r="D83" i="9"/>
  <c r="G83" i="9"/>
  <c r="H83" i="9"/>
  <c r="PG9" i="19" l="1"/>
  <c r="PG11" i="19" s="1"/>
  <c r="HQ9" i="19"/>
  <c r="HQ11" i="19" s="1"/>
  <c r="PH8" i="19"/>
  <c r="PH4" i="19"/>
  <c r="PH10" i="19" s="1"/>
  <c r="HP10" i="19"/>
  <c r="HP4" i="19"/>
  <c r="HP8" i="19" s="1"/>
  <c r="KH109" i="15"/>
  <c r="KI108" i="15"/>
  <c r="CQ104" i="15"/>
  <c r="KI104" i="15"/>
  <c r="KI107" i="15" s="1"/>
  <c r="KI106" i="15"/>
  <c r="KD109" i="7"/>
  <c r="KE104" i="7"/>
  <c r="KE107" i="7" s="1"/>
  <c r="KE108" i="7"/>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HP9" i="19" l="1"/>
  <c r="HP11" i="19" s="1"/>
  <c r="PH9" i="19"/>
  <c r="PH11" i="19" s="1"/>
  <c r="KI109" i="15"/>
  <c r="CR104" i="15"/>
  <c r="KJ108" i="15"/>
  <c r="KJ104" i="15"/>
  <c r="KJ107" i="15" s="1"/>
  <c r="KJ106" i="15"/>
  <c r="KE109" i="7"/>
  <c r="KF108"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L85" i="9"/>
  <c r="B85" i="9"/>
  <c r="D85" i="9"/>
  <c r="H85" i="9"/>
  <c r="G85" i="9"/>
  <c r="C85" i="9"/>
  <c r="A86" i="9"/>
  <c r="I85" i="9"/>
  <c r="N85" i="9"/>
  <c r="M85" i="9"/>
  <c r="B160" i="16"/>
  <c r="C159" i="16"/>
  <c r="C129" i="18"/>
  <c r="B130" i="18"/>
  <c r="KJ109" i="15" l="1"/>
  <c r="KK104" i="15"/>
  <c r="KK107" i="15" s="1"/>
  <c r="CS104" i="15"/>
  <c r="KK108" i="15"/>
  <c r="KK106" i="15"/>
  <c r="KF109" i="7"/>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K109" i="15" l="1"/>
  <c r="CT104" i="15"/>
  <c r="KL106" i="15"/>
  <c r="KL108" i="15"/>
  <c r="KL104" i="15"/>
  <c r="KL107" i="15" s="1"/>
  <c r="KG109" i="7"/>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B162" i="16"/>
  <c r="C161" i="16"/>
  <c r="G87" i="9"/>
  <c r="I87" i="9"/>
  <c r="H87" i="9"/>
  <c r="B87" i="9"/>
  <c r="N87" i="9"/>
  <c r="C87" i="9"/>
  <c r="L87" i="9"/>
  <c r="A88" i="9"/>
  <c r="D87" i="9"/>
  <c r="M87" i="9"/>
  <c r="B132" i="18"/>
  <c r="C131" i="18"/>
  <c r="KL109" i="15" l="1"/>
  <c r="KM108" i="15"/>
  <c r="KM104" i="15"/>
  <c r="KM107" i="15" s="1"/>
  <c r="CU104" i="15"/>
  <c r="KM106" i="15"/>
  <c r="KI106" i="7"/>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M109" i="15" l="1"/>
  <c r="KN106" i="15"/>
  <c r="CV104" i="15"/>
  <c r="KN108" i="15"/>
  <c r="KN104" i="15"/>
  <c r="KN107" i="15" s="1"/>
  <c r="KN109" i="15" s="1"/>
  <c r="CR104" i="7"/>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C163" i="16"/>
  <c r="B164" i="16"/>
  <c r="C164" i="16" s="1"/>
  <c r="C133" i="18"/>
  <c r="B134" i="18"/>
  <c r="A90" i="9"/>
  <c r="I89" i="9"/>
  <c r="D89" i="9"/>
  <c r="M89" i="9"/>
  <c r="G89" i="9"/>
  <c r="C89" i="9"/>
  <c r="H89" i="9"/>
  <c r="B89" i="9"/>
  <c r="N89" i="9"/>
  <c r="L89" i="9"/>
  <c r="CW104" i="15" l="1"/>
  <c r="KO106" i="15"/>
  <c r="KO108" i="15"/>
  <c r="KO104" i="15"/>
  <c r="KO107" i="15" s="1"/>
  <c r="KJ109" i="7"/>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O109" i="15" l="1"/>
  <c r="CX104" i="15"/>
  <c r="KP104" i="15"/>
  <c r="KP106" i="15"/>
  <c r="KP108" i="15"/>
  <c r="KP107" i="15"/>
  <c r="CT104" i="7"/>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G91" i="9"/>
  <c r="I91" i="9"/>
  <c r="H91" i="9"/>
  <c r="B91" i="9"/>
  <c r="N91" i="9"/>
  <c r="C91" i="9"/>
  <c r="L91" i="9"/>
  <c r="A92" i="9"/>
  <c r="D91" i="9"/>
  <c r="M91" i="9"/>
  <c r="C135" i="18"/>
  <c r="B136" i="18"/>
  <c r="CY104" i="15" l="1"/>
  <c r="KQ104" i="15"/>
  <c r="KQ107" i="15" s="1"/>
  <c r="KQ106" i="15"/>
  <c r="KQ108" i="15"/>
  <c r="KP109" i="15"/>
  <c r="KL109" i="7"/>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C136" i="18"/>
  <c r="B137" i="18"/>
  <c r="D92" i="9"/>
  <c r="H92" i="9"/>
  <c r="I92" i="9"/>
  <c r="L92" i="9"/>
  <c r="A93" i="9"/>
  <c r="G92" i="9"/>
  <c r="N92" i="9"/>
  <c r="B92" i="9"/>
  <c r="C92" i="9"/>
  <c r="M92" i="9"/>
  <c r="KQ109" i="15" l="1"/>
  <c r="CZ104" i="15"/>
  <c r="KR104" i="15"/>
  <c r="KR107" i="15" s="1"/>
  <c r="KR106" i="15"/>
  <c r="KR108" i="15"/>
  <c r="KM109" i="7"/>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KS106" i="15" l="1"/>
  <c r="DA104" i="15"/>
  <c r="KS104" i="15"/>
  <c r="KS107" i="15" s="1"/>
  <c r="KS108" i="15"/>
  <c r="KR109" i="15"/>
  <c r="KO108" i="7"/>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M94" i="9"/>
  <c r="G94" i="9"/>
  <c r="H94" i="9"/>
  <c r="C94" i="9"/>
  <c r="D94" i="9"/>
  <c r="B94" i="9"/>
  <c r="A95" i="9"/>
  <c r="I94" i="9"/>
  <c r="L94" i="9"/>
  <c r="N94" i="9"/>
  <c r="DB104" i="15" l="1"/>
  <c r="KT106" i="15"/>
  <c r="KT108" i="15"/>
  <c r="KT104" i="15"/>
  <c r="KT107" i="15" s="1"/>
  <c r="KS109" i="15"/>
  <c r="KP104" i="7"/>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T109" i="15" l="1"/>
  <c r="KU108" i="15"/>
  <c r="DC104" i="15"/>
  <c r="KU104" i="15"/>
  <c r="KU106" i="15"/>
  <c r="KU107" i="15"/>
  <c r="KQ104" i="7"/>
  <c r="KQ107" i="7" s="1"/>
  <c r="KQ108" i="7"/>
  <c r="KQ106" i="7"/>
  <c r="CY104" i="7"/>
  <c r="KP109" i="7"/>
  <c r="GV4" i="14"/>
  <c r="ON4" i="14"/>
  <c r="GV10" i="14"/>
  <c r="ON10" i="14"/>
  <c r="GV5" i="14"/>
  <c r="ON5" i="14"/>
  <c r="GV7" i="14"/>
  <c r="ON7" i="14"/>
  <c r="GX13" i="14"/>
  <c r="OP13" i="14"/>
  <c r="GV8" i="14"/>
  <c r="ON8" i="14"/>
  <c r="GX11" i="14"/>
  <c r="OP11" i="14"/>
  <c r="AO9" i="14"/>
  <c r="II9" i="14"/>
  <c r="GX9" i="14"/>
  <c r="OP9" i="14"/>
  <c r="MG12" i="14"/>
  <c r="H96" i="9"/>
  <c r="N96" i="9"/>
  <c r="D96" i="9"/>
  <c r="C96" i="9"/>
  <c r="M96" i="9"/>
  <c r="G96" i="9"/>
  <c r="A97" i="9"/>
  <c r="I96" i="9"/>
  <c r="L96" i="9"/>
  <c r="B96" i="9"/>
  <c r="KU109" i="15" l="1"/>
  <c r="DD104" i="15"/>
  <c r="KV108" i="15"/>
  <c r="KV104" i="15"/>
  <c r="KV106" i="15"/>
  <c r="KV107" i="15"/>
  <c r="KQ109" i="7"/>
  <c r="KR106" i="7"/>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KV109" i="15" l="1"/>
  <c r="KW106" i="15"/>
  <c r="DE104" i="15"/>
  <c r="KW104" i="15"/>
  <c r="KW107" i="15" s="1"/>
  <c r="KW108" i="15"/>
  <c r="KS106" i="7"/>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KX104" i="15" l="1"/>
  <c r="KX107" i="15" s="1"/>
  <c r="DF104" i="15"/>
  <c r="KX108" i="15"/>
  <c r="KX106" i="15"/>
  <c r="KW109" i="15"/>
  <c r="KT104" i="7"/>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KX109" i="15" l="1"/>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DH104" i="15" l="1"/>
  <c r="KZ108" i="15"/>
  <c r="KZ104" i="15"/>
  <c r="KZ107" i="15" s="1"/>
  <c r="KZ106" i="15"/>
  <c r="KY109" i="15"/>
  <c r="KV106" i="7"/>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KZ109" i="15" l="1"/>
  <c r="DI104" i="15"/>
  <c r="LA106" i="15"/>
  <c r="LA108" i="15"/>
  <c r="LA104" i="15"/>
  <c r="LA107" i="15" s="1"/>
  <c r="DE104" i="7"/>
  <c r="KW104" i="7"/>
  <c r="KW107" i="7" s="1"/>
  <c r="KW108" i="7"/>
  <c r="KW106" i="7"/>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KW109" i="7" l="1"/>
  <c r="LA109" i="15"/>
  <c r="LB108" i="15"/>
  <c r="LB106" i="15"/>
  <c r="DJ104" i="15"/>
  <c r="LB104" i="15"/>
  <c r="LB107" i="15"/>
  <c r="LB109" i="15" s="1"/>
  <c r="KX108" i="7"/>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DK104" i="15" l="1"/>
  <c r="LC104" i="15"/>
  <c r="LC107" i="15" s="1"/>
  <c r="LC106" i="15"/>
  <c r="LC108" i="15"/>
  <c r="KY106" i="7"/>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LC109" i="15" l="1"/>
  <c r="LD108" i="15"/>
  <c r="LD106" i="15"/>
  <c r="DL104" i="15"/>
  <c r="LD104" i="15"/>
  <c r="LD107" i="15" s="1"/>
  <c r="LD109" i="15" s="1"/>
  <c r="KZ108" i="7"/>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LE104" i="15" l="1"/>
  <c r="LE107" i="15" s="1"/>
  <c r="DM104" i="15"/>
  <c r="LE106" i="15"/>
  <c r="LE108" i="15"/>
  <c r="LA108" i="7"/>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LE109" i="15" l="1"/>
  <c r="DN104" i="15"/>
  <c r="LF104" i="15"/>
  <c r="LF107" i="15"/>
  <c r="LF106" i="15"/>
  <c r="LF108" i="15"/>
  <c r="LA109" i="7"/>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LF109" i="15" l="1"/>
  <c r="DO104" i="15"/>
  <c r="LG104" i="15"/>
  <c r="LG106" i="15"/>
  <c r="LG108" i="15"/>
  <c r="LG107" i="15"/>
  <c r="LB109" i="7"/>
  <c r="LC104" i="7"/>
  <c r="LC107" i="7" s="1"/>
  <c r="LC108" i="7"/>
  <c r="LC106" i="7"/>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LG109" i="15" l="1"/>
  <c r="LC109" i="7"/>
  <c r="LH106" i="15"/>
  <c r="DP104" i="15"/>
  <c r="LH108" i="15"/>
  <c r="LH104" i="15"/>
  <c r="LH107" i="15" s="1"/>
  <c r="DL104" i="7"/>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DQ104" i="15" l="1"/>
  <c r="LI108" i="15"/>
  <c r="LI104" i="15"/>
  <c r="LI107" i="15" s="1"/>
  <c r="LI106" i="15"/>
  <c r="LH109" i="15"/>
  <c r="LD109" i="7"/>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LI109" i="15" l="1"/>
  <c r="LJ108" i="15"/>
  <c r="LJ106" i="15"/>
  <c r="DR104" i="15"/>
  <c r="LJ104" i="15"/>
  <c r="LJ107" i="15" s="1"/>
  <c r="LE109" i="7"/>
  <c r="DN104" i="7"/>
  <c r="LF104" i="7"/>
  <c r="LF107" i="7" s="1"/>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LK106" i="15" l="1"/>
  <c r="LK104" i="15"/>
  <c r="LK107" i="15" s="1"/>
  <c r="DS104" i="15"/>
  <c r="LK108" i="15"/>
  <c r="LJ109" i="15"/>
  <c r="LF109" i="7"/>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LK109" i="15" l="1"/>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LL109" i="15" l="1"/>
  <c r="DU104" i="15"/>
  <c r="LM106" i="15"/>
  <c r="LM108" i="15"/>
  <c r="LM104" i="15"/>
  <c r="LM107" i="15" s="1"/>
  <c r="LH109" i="7"/>
  <c r="LI104" i="7"/>
  <c r="LI107" i="7"/>
  <c r="LI106" i="7"/>
  <c r="LI108" i="7"/>
  <c r="DQ104" i="7"/>
  <c r="PF4" i="14"/>
  <c r="HN4" i="14"/>
  <c r="HN7" i="14"/>
  <c r="PF7" i="14"/>
  <c r="W9" i="14"/>
  <c r="HP9" i="14" s="1"/>
  <c r="HQ9" i="14"/>
  <c r="HN5" i="14"/>
  <c r="PF5" i="14"/>
  <c r="HN8" i="14"/>
  <c r="PF8" i="14"/>
  <c r="HN10" i="14"/>
  <c r="PF10" i="14"/>
  <c r="LO12" i="14"/>
  <c r="W4" i="14"/>
  <c r="HP4" i="14" s="1"/>
  <c r="LM109" i="15" l="1"/>
  <c r="DV104" i="15"/>
  <c r="LN104" i="15"/>
  <c r="LN107" i="15"/>
  <c r="LN106" i="15"/>
  <c r="LN108" i="15"/>
  <c r="DR104" i="7"/>
  <c r="LJ104" i="7"/>
  <c r="LJ107" i="7" s="1"/>
  <c r="LJ106" i="7"/>
  <c r="LJ108" i="7"/>
  <c r="LI109" i="7"/>
  <c r="PG4" i="14"/>
  <c r="HO4" i="14"/>
  <c r="PH4" i="14" s="1"/>
  <c r="HO10" i="14"/>
  <c r="PH10" i="14" s="1"/>
  <c r="PG10" i="14"/>
  <c r="HO5" i="14"/>
  <c r="PH5" i="14" s="1"/>
  <c r="PG5" i="14"/>
  <c r="HO8" i="14"/>
  <c r="PH8" i="14" s="1"/>
  <c r="PG8" i="14"/>
  <c r="HO7" i="14"/>
  <c r="PH7" i="14" s="1"/>
  <c r="PG7" i="14"/>
  <c r="LN12" i="14"/>
  <c r="LN109" i="15" l="1"/>
  <c r="DW104" i="15"/>
  <c r="LO104" i="15"/>
  <c r="LO107" i="15" s="1"/>
  <c r="LO106" i="15"/>
  <c r="LO108" i="15"/>
  <c r="LJ109" i="7"/>
  <c r="DS104" i="7"/>
  <c r="LK104" i="7"/>
  <c r="LK107" i="7" s="1"/>
  <c r="LK108" i="7"/>
  <c r="LK106" i="7"/>
  <c r="LM12" i="14"/>
  <c r="LO109" i="15" l="1"/>
  <c r="DX104" i="15"/>
  <c r="LP104" i="15"/>
  <c r="LP107" i="15" s="1"/>
  <c r="LP106" i="15"/>
  <c r="LP108" i="15"/>
  <c r="LL106" i="7"/>
  <c r="DT104" i="7"/>
  <c r="LL104" i="7"/>
  <c r="LL107" i="7" s="1"/>
  <c r="LL108" i="7"/>
  <c r="LK109" i="7"/>
  <c r="DR12" i="14"/>
  <c r="LL12" i="14"/>
  <c r="LP109" i="15" l="1"/>
  <c r="DY104" i="15"/>
  <c r="LQ104" i="15"/>
  <c r="LQ107" i="15" s="1"/>
  <c r="LQ106" i="15"/>
  <c r="LQ108" i="15"/>
  <c r="LM106" i="7"/>
  <c r="DU104" i="7"/>
  <c r="LM108" i="7"/>
  <c r="LM104" i="7"/>
  <c r="LM107" i="7" s="1"/>
  <c r="LL109" i="7"/>
  <c r="DQ12" i="14"/>
  <c r="LK12" i="14"/>
  <c r="LQ109" i="15" l="1"/>
  <c r="DZ104" i="15"/>
  <c r="LR106" i="15"/>
  <c r="LR104" i="15"/>
  <c r="LR107" i="15" s="1"/>
  <c r="LR108" i="15"/>
  <c r="LN108" i="7"/>
  <c r="LN104" i="7"/>
  <c r="LN107" i="7" s="1"/>
  <c r="LN106" i="7"/>
  <c r="DV104" i="7"/>
  <c r="LM109" i="7"/>
  <c r="DP12" i="14"/>
  <c r="LJ12" i="14"/>
  <c r="LR109" i="15" l="1"/>
  <c r="EA104" i="15"/>
  <c r="LS104" i="15"/>
  <c r="LS107" i="15" s="1"/>
  <c r="LS106" i="15"/>
  <c r="LS108" i="15"/>
  <c r="LN109" i="7"/>
  <c r="LO106" i="7"/>
  <c r="DW104" i="7"/>
  <c r="LO108" i="7"/>
  <c r="LO104" i="7"/>
  <c r="LO107" i="7" s="1"/>
  <c r="DO12" i="14"/>
  <c r="LI12" i="14"/>
  <c r="LS109" i="15" l="1"/>
  <c r="EB104" i="15"/>
  <c r="LT108" i="15"/>
  <c r="LT104" i="15"/>
  <c r="LT107" i="15" s="1"/>
  <c r="LT106" i="15"/>
  <c r="LP108" i="7"/>
  <c r="DX104" i="7"/>
  <c r="LP104" i="7"/>
  <c r="LP107" i="7" s="1"/>
  <c r="LP106" i="7"/>
  <c r="LO109" i="7"/>
  <c r="DN12" i="14"/>
  <c r="LH12" i="14"/>
  <c r="LT109" i="15" l="1"/>
  <c r="LU106" i="15"/>
  <c r="EC104" i="15"/>
  <c r="LU108" i="15"/>
  <c r="LU104" i="15"/>
  <c r="LU107" i="15" s="1"/>
  <c r="LU109" i="15" s="1"/>
  <c r="LP109" i="7"/>
  <c r="LQ104" i="7"/>
  <c r="LQ107" i="7" s="1"/>
  <c r="DY104" i="7"/>
  <c r="LQ108" i="7"/>
  <c r="LQ106" i="7"/>
  <c r="DM12" i="14"/>
  <c r="LG12" i="14"/>
  <c r="ED104" i="15" l="1"/>
  <c r="LV108" i="15"/>
  <c r="LV104" i="15"/>
  <c r="LV107" i="15" s="1"/>
  <c r="LV106" i="15"/>
  <c r="LQ109" i="7"/>
  <c r="DZ104" i="7"/>
  <c r="LR104" i="7"/>
  <c r="LR107" i="7" s="1"/>
  <c r="LR106" i="7"/>
  <c r="LR108" i="7"/>
  <c r="DL12" i="14"/>
  <c r="LF12" i="14"/>
  <c r="LV109" i="15" l="1"/>
  <c r="LW108" i="15"/>
  <c r="LW106" i="15"/>
  <c r="EE104" i="15"/>
  <c r="LW104" i="15"/>
  <c r="LW107" i="15" s="1"/>
  <c r="LW109" i="15" s="1"/>
  <c r="LR109" i="7"/>
  <c r="LS106" i="7"/>
  <c r="EA104" i="7"/>
  <c r="LS108" i="7"/>
  <c r="LS104" i="7"/>
  <c r="LS107" i="7" s="1"/>
  <c r="DK12" i="14"/>
  <c r="LE12" i="14"/>
  <c r="EF104" i="15" l="1"/>
  <c r="LX108" i="15"/>
  <c r="LX104" i="15"/>
  <c r="LX107" i="15" s="1"/>
  <c r="LX106" i="15"/>
  <c r="LS109" i="7"/>
  <c r="LT104" i="7"/>
  <c r="LT107" i="7" s="1"/>
  <c r="LT108" i="7"/>
  <c r="LT106" i="7"/>
  <c r="EB104" i="7"/>
  <c r="DJ12" i="14"/>
  <c r="LD12" i="14"/>
  <c r="LX109" i="15" l="1"/>
  <c r="LT109" i="7"/>
  <c r="EG104" i="15"/>
  <c r="LY106" i="15"/>
  <c r="LY108" i="15"/>
  <c r="LY104" i="15"/>
  <c r="LY107" i="15" s="1"/>
  <c r="LU106" i="7"/>
  <c r="EC104" i="7"/>
  <c r="LU108" i="7"/>
  <c r="LU104" i="7"/>
  <c r="LU107" i="7" s="1"/>
  <c r="DI12" i="14"/>
  <c r="LC12" i="14"/>
  <c r="LY109" i="15" l="1"/>
  <c r="LZ106" i="15"/>
  <c r="EH104" i="15"/>
  <c r="LZ108" i="15"/>
  <c r="LZ104" i="15"/>
  <c r="LZ107" i="15" s="1"/>
  <c r="LZ109" i="15" s="1"/>
  <c r="ED104" i="7"/>
  <c r="LV106" i="7"/>
  <c r="LV108" i="7"/>
  <c r="LV104" i="7"/>
  <c r="LV107" i="7" s="1"/>
  <c r="LU109" i="7"/>
  <c r="DH12" i="14"/>
  <c r="LB12" i="14"/>
  <c r="MA106" i="15" l="1"/>
  <c r="MA108" i="15"/>
  <c r="EI104" i="15"/>
  <c r="MA104" i="15"/>
  <c r="MA107" i="15" s="1"/>
  <c r="LV109" i="7"/>
  <c r="LW104" i="7"/>
  <c r="LW107" i="7" s="1"/>
  <c r="EE104" i="7"/>
  <c r="LW106" i="7"/>
  <c r="LW108" i="7"/>
  <c r="DG12" i="14"/>
  <c r="LA12" i="14"/>
  <c r="MB106" i="15" l="1"/>
  <c r="MB108" i="15"/>
  <c r="MB104" i="15"/>
  <c r="MB107" i="15" s="1"/>
  <c r="MB109" i="15" s="1"/>
  <c r="EJ104" i="15"/>
  <c r="MA109" i="15"/>
  <c r="LX104" i="7"/>
  <c r="LX107" i="7" s="1"/>
  <c r="LX108" i="7"/>
  <c r="LX106" i="7"/>
  <c r="EF104" i="7"/>
  <c r="LW109" i="7"/>
  <c r="DF12" i="14"/>
  <c r="KZ12" i="14"/>
  <c r="MC104" i="15" l="1"/>
  <c r="MC107" i="15" s="1"/>
  <c r="EK104" i="15"/>
  <c r="MC108" i="15"/>
  <c r="MC106" i="15"/>
  <c r="LY104" i="7"/>
  <c r="LY107" i="7" s="1"/>
  <c r="LY108" i="7"/>
  <c r="LY106" i="7"/>
  <c r="EG104" i="7"/>
  <c r="LX109" i="7"/>
  <c r="DE12" i="14"/>
  <c r="KY12" i="14"/>
  <c r="LY109" i="7" l="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MC108" i="7"/>
  <c r="EK104" i="7"/>
  <c r="MB109" i="7"/>
  <c r="DA12" i="14"/>
  <c r="KU12" i="14"/>
  <c r="EP104" i="15" l="1"/>
  <c r="MH108" i="15"/>
  <c r="MH104" i="15"/>
  <c r="MH107" i="15" s="1"/>
  <c r="MH106" i="15"/>
  <c r="MD104" i="7"/>
  <c r="MD107" i="7" s="1"/>
  <c r="MD108" i="7"/>
  <c r="EL104" i="7"/>
  <c r="MD106" i="7"/>
  <c r="MC109" i="7"/>
  <c r="CZ12" i="14"/>
  <c r="KT12" i="14"/>
  <c r="MD109" i="7" l="1"/>
  <c r="MH109" i="15"/>
  <c r="MI106" i="15"/>
  <c r="MI104" i="15"/>
  <c r="MI107" i="15" s="1"/>
  <c r="EQ104" i="15"/>
  <c r="MI108" i="15"/>
  <c r="ME106" i="7"/>
  <c r="ME108" i="7"/>
  <c r="EM104" i="7"/>
  <c r="ME104" i="7"/>
  <c r="ME107" i="7" s="1"/>
  <c r="CY12" i="14"/>
  <c r="KS12" i="14"/>
  <c r="MI109" i="15" l="1"/>
  <c r="ER104" i="15"/>
  <c r="MJ108" i="15"/>
  <c r="MJ104" i="15"/>
  <c r="MJ107" i="15" s="1"/>
  <c r="MJ109" i="15" s="1"/>
  <c r="MJ106" i="15"/>
  <c r="MF104" i="7"/>
  <c r="MF107" i="7" s="1"/>
  <c r="MF108" i="7"/>
  <c r="EN104" i="7"/>
  <c r="MF106" i="7"/>
  <c r="MF109" i="7" s="1"/>
  <c r="ME109" i="7"/>
  <c r="CX12" i="14"/>
  <c r="KR12" i="14"/>
  <c r="MK104" i="15" l="1"/>
  <c r="MK107" i="15" s="1"/>
  <c r="ES104" i="15"/>
  <c r="MK106" i="15"/>
  <c r="MK108" i="15"/>
  <c r="MG106" i="7"/>
  <c r="EO104" i="7"/>
  <c r="MG108" i="7"/>
  <c r="MG104" i="7"/>
  <c r="MG107" i="7" s="1"/>
  <c r="CW12" i="14"/>
  <c r="KQ12" i="14"/>
  <c r="MK109" i="15" l="1"/>
  <c r="ML108" i="15"/>
  <c r="ET104" i="15"/>
  <c r="ML104" i="15"/>
  <c r="ML107" i="15" s="1"/>
  <c r="ML106" i="15"/>
  <c r="MH104" i="7"/>
  <c r="MH107" i="7" s="1"/>
  <c r="EP104" i="7"/>
  <c r="MH108" i="7"/>
  <c r="MH106" i="7"/>
  <c r="MG109" i="7"/>
  <c r="CV12" i="14"/>
  <c r="KP12" i="14"/>
  <c r="ML109" i="15" l="1"/>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K108" i="7"/>
  <c r="MJ108" i="7"/>
  <c r="MJ109" i="7" s="1"/>
  <c r="CS12" i="14"/>
  <c r="KM12" i="14"/>
  <c r="MP108" i="15" l="1"/>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MT108" i="7"/>
  <c r="FB104" i="7"/>
  <c r="MT106" i="7"/>
  <c r="MS108" i="7"/>
  <c r="MS109" i="7" s="1"/>
  <c r="CJ12" i="14"/>
  <c r="KD12" i="14"/>
  <c r="MX109" i="15" l="1"/>
  <c r="MY106" i="15"/>
  <c r="MY104" i="15"/>
  <c r="MY107" i="15" s="1"/>
  <c r="FG104" i="15"/>
  <c r="MY108" i="15"/>
  <c r="MT109" i="7"/>
  <c r="MU106" i="7"/>
  <c r="MU104" i="7"/>
  <c r="FC104" i="7"/>
  <c r="MU108"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c r="FF104" i="7"/>
  <c r="MX107" i="7"/>
  <c r="CF12" i="14"/>
  <c r="JZ12" i="14"/>
  <c r="NB109" i="15" l="1"/>
  <c r="FK104" i="15"/>
  <c r="NC106" i="15"/>
  <c r="NC108" i="15"/>
  <c r="NC104" i="15"/>
  <c r="NC107" i="15" s="1"/>
  <c r="MX109" i="7"/>
  <c r="MY104" i="7"/>
  <c r="MY106" i="7"/>
  <c r="MY108"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6" i="15"/>
  <c r="NJ108"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NS109" i="15" s="1"/>
  <c r="GA104" i="15"/>
  <c r="NR109" i="15"/>
  <c r="NO104" i="7"/>
  <c r="NO108" i="7" s="1"/>
  <c r="NO106" i="7"/>
  <c r="NO107" i="7"/>
  <c r="FW104" i="7"/>
  <c r="NN109" i="7"/>
  <c r="BO12" i="14"/>
  <c r="JI12" i="14"/>
  <c r="NT106" i="15" l="1"/>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P109" i="15" s="1"/>
  <c r="OL104" i="7"/>
  <c r="OL108" i="7" s="1"/>
  <c r="GT104" i="7"/>
  <c r="OL107" i="7"/>
  <c r="OL106" i="7"/>
  <c r="IL12" i="14"/>
  <c r="AR12" i="14"/>
  <c r="GY104" i="15" l="1"/>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s="1"/>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8" i="14"/>
  <c r="HW109" i="14" l="1"/>
  <c r="HX108" i="14"/>
  <c r="HX104" i="14"/>
  <c r="HX106" i="14" s="1"/>
  <c r="HX107" i="14"/>
  <c r="HX109" i="14" l="1"/>
  <c r="HY104" i="14"/>
  <c r="HY106" i="14" s="1"/>
  <c r="HY108" i="14"/>
  <c r="HY107" i="14"/>
  <c r="HY109" i="14" l="1"/>
  <c r="HZ104" i="14"/>
  <c r="HZ106" i="14" s="1"/>
  <c r="HZ108" i="14"/>
  <c r="HZ107" i="14"/>
  <c r="HZ109" i="14" l="1"/>
  <c r="IA107" i="14"/>
  <c r="IA108" i="14"/>
  <c r="IA104" i="14"/>
  <c r="IA106" i="14" s="1"/>
  <c r="IA109" i="14" s="1"/>
  <c r="IB104" i="14" l="1"/>
  <c r="IB106" i="14" s="1"/>
  <c r="IB108" i="14"/>
  <c r="IB107" i="14"/>
  <c r="IB109" i="14" l="1"/>
  <c r="IC108" i="14"/>
  <c r="IC107" i="14"/>
  <c r="IC104" i="14"/>
  <c r="IC106" i="14" s="1"/>
  <c r="IC109" i="14" s="1"/>
  <c r="ID104" i="14" l="1"/>
  <c r="ID108" i="14"/>
  <c r="ID107" i="14"/>
  <c r="ID106" i="14"/>
  <c r="ID109" i="14" l="1"/>
  <c r="IE104" i="14"/>
  <c r="IE106" i="14" s="1"/>
  <c r="IE108" i="14"/>
  <c r="IE107" i="14"/>
  <c r="IE109" i="14" l="1"/>
  <c r="IF104" i="14"/>
  <c r="IF106" i="14" s="1"/>
  <c r="IF107" i="14"/>
  <c r="IF108" i="14"/>
  <c r="IF109" i="14" l="1"/>
  <c r="IG104" i="14"/>
  <c r="IG108" i="14"/>
  <c r="IG107" i="14"/>
  <c r="IG106" i="14"/>
  <c r="IG109" i="14" l="1"/>
  <c r="IH104" i="14"/>
  <c r="IH106" i="14" s="1"/>
  <c r="IH107" i="14"/>
  <c r="IH108" i="14"/>
  <c r="IH109" i="14" l="1"/>
  <c r="II108" i="14"/>
  <c r="II104" i="14"/>
  <c r="II106" i="14"/>
  <c r="II107" i="14"/>
  <c r="II109" i="14" l="1"/>
  <c r="IJ107" i="14"/>
  <c r="IJ108" i="14"/>
  <c r="IJ104" i="14"/>
  <c r="IJ106" i="14" s="1"/>
  <c r="IJ109" i="14" s="1"/>
  <c r="IK104" i="14" l="1"/>
  <c r="IK108" i="14"/>
  <c r="IK107" i="14"/>
  <c r="IK106" i="14"/>
  <c r="IK109" i="14" l="1"/>
  <c r="IL104" i="14"/>
  <c r="IL107" i="14" s="1"/>
  <c r="IL108" i="14"/>
  <c r="IL106" i="14" l="1"/>
  <c r="IM108" i="14"/>
  <c r="IM104" i="14"/>
  <c r="IM107" i="14"/>
  <c r="IM106" i="14"/>
  <c r="IL109" i="14"/>
  <c r="IM109" i="14" l="1"/>
  <c r="IN108" i="14"/>
  <c r="IN104" i="14"/>
  <c r="IN107" i="14" s="1"/>
  <c r="IN106" i="14" l="1"/>
  <c r="IN109" i="14" s="1"/>
  <c r="IO104" i="14"/>
  <c r="IO108" i="14"/>
  <c r="IO107" i="14"/>
  <c r="IO106" i="14"/>
  <c r="IO109" i="14" l="1"/>
  <c r="IP108" i="14"/>
  <c r="IP104" i="14"/>
  <c r="IP107" i="14" s="1"/>
  <c r="IP106" i="14" l="1"/>
  <c r="IP109" i="14" s="1"/>
  <c r="IQ108" i="14"/>
  <c r="IQ104" i="14"/>
  <c r="IQ106" i="14" s="1"/>
  <c r="IQ107" i="14"/>
  <c r="IQ109" i="14" l="1"/>
  <c r="IR104" i="14"/>
  <c r="IR107" i="14" s="1"/>
  <c r="IR108" i="14"/>
  <c r="IR106" i="14"/>
  <c r="IR109" i="14" l="1"/>
  <c r="IS104" i="14"/>
  <c r="IS107" i="14" s="1"/>
  <c r="IS108" i="14"/>
  <c r="IS106" i="14" l="1"/>
  <c r="IS109" i="14"/>
  <c r="IT104" i="14"/>
  <c r="IT107" i="14" s="1"/>
  <c r="IT108" i="14"/>
  <c r="IT106" i="14" l="1"/>
  <c r="IT109" i="14" s="1"/>
  <c r="IU104" i="14"/>
  <c r="IU107" i="14" s="1"/>
  <c r="IU108" i="14"/>
  <c r="IU106" i="14"/>
  <c r="IV107" i="14" l="1"/>
  <c r="IV104" i="14"/>
  <c r="IV106" i="14"/>
  <c r="IV108" i="14"/>
  <c r="IU109" i="14"/>
  <c r="IV109" i="14" l="1"/>
  <c r="IW108" i="14"/>
  <c r="IW104" i="14"/>
  <c r="IW107" i="14" s="1"/>
  <c r="IW106" i="14" l="1"/>
  <c r="IW109" i="14"/>
  <c r="IX104" i="14"/>
  <c r="IX106" i="14" s="1"/>
  <c r="IX108" i="14"/>
  <c r="IX107" i="14"/>
  <c r="IX109" i="14" l="1"/>
  <c r="IY108" i="14"/>
  <c r="IY104" i="14"/>
  <c r="IY107" i="14" s="1"/>
  <c r="IY106" i="14" l="1"/>
  <c r="IY109" i="14"/>
  <c r="IZ108" i="14"/>
  <c r="IZ104" i="14"/>
  <c r="IZ107" i="14" s="1"/>
  <c r="IZ106" i="14" l="1"/>
  <c r="IZ109" i="14" s="1"/>
  <c r="JA104" i="14"/>
  <c r="JA107" i="14" s="1"/>
  <c r="JA108" i="14"/>
  <c r="JA106" i="14" l="1"/>
  <c r="JA109" i="14"/>
  <c r="JB108" i="14"/>
  <c r="JB104" i="14"/>
  <c r="JB107" i="14" s="1"/>
  <c r="JB106" i="14" l="1"/>
  <c r="JC108" i="14"/>
  <c r="JC104" i="14"/>
  <c r="JC107" i="14" s="1"/>
  <c r="JB109" i="14"/>
  <c r="JC106" i="14" l="1"/>
  <c r="JC109" i="14" s="1"/>
  <c r="JD104" i="14"/>
  <c r="JD107" i="14" s="1"/>
  <c r="JD108" i="14"/>
  <c r="JD106" i="14" l="1"/>
  <c r="JD109" i="14" s="1"/>
  <c r="JE104" i="14"/>
  <c r="JE106" i="14" s="1"/>
  <c r="JE107" i="14"/>
  <c r="JE108"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K109" i="14" s="1"/>
  <c r="JL108" i="14"/>
  <c r="JL104" i="14"/>
  <c r="JL107" i="14" s="1"/>
  <c r="JL106" i="14" l="1"/>
  <c r="JL109" i="14" s="1"/>
  <c r="JM104" i="14"/>
  <c r="JM107" i="14" s="1"/>
  <c r="JM108" i="14"/>
  <c r="JM106" i="14" l="1"/>
  <c r="JM109" i="14" s="1"/>
  <c r="JN108" i="14"/>
  <c r="JN104" i="14"/>
  <c r="JN107" i="14" s="1"/>
  <c r="JN106" i="14" l="1"/>
  <c r="JN109" i="14" s="1"/>
  <c r="JO108" i="14"/>
  <c r="JO104" i="14"/>
  <c r="JO107" i="14" s="1"/>
  <c r="JO106" i="14" l="1"/>
  <c r="JO109" i="14" s="1"/>
  <c r="JP104" i="14"/>
  <c r="JP107" i="14" s="1"/>
  <c r="JP106" i="14"/>
  <c r="JP108" i="14"/>
  <c r="JP109" i="14" l="1"/>
  <c r="JQ108" i="14"/>
  <c r="JQ104" i="14"/>
  <c r="JQ107" i="14" s="1"/>
  <c r="JQ106" i="14" l="1"/>
  <c r="JR108" i="14"/>
  <c r="JR104" i="14"/>
  <c r="JR107" i="14" s="1"/>
  <c r="JQ109" i="14"/>
  <c r="JR106" i="14" l="1"/>
  <c r="JR109" i="14" s="1"/>
  <c r="JS104" i="14"/>
  <c r="JS107" i="14" s="1"/>
  <c r="JS108" i="14"/>
  <c r="JS106" i="14" l="1"/>
  <c r="JS109" i="14" s="1"/>
  <c r="JT107" i="14"/>
  <c r="JT104" i="14"/>
  <c r="JT108" i="14" s="1"/>
  <c r="JT106" i="14" l="1"/>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Z106" i="14"/>
  <c r="JZ104" i="14"/>
  <c r="JZ108" i="14" s="1"/>
  <c r="JY109" i="14"/>
  <c r="JZ107" i="14" l="1"/>
  <c r="JZ109" i="14" s="1"/>
  <c r="KA106" i="14"/>
  <c r="KA104" i="14"/>
  <c r="KA108" i="14" s="1"/>
  <c r="KA107" i="14" l="1"/>
  <c r="KB104" i="14"/>
  <c r="KB107" i="14" s="1"/>
  <c r="KB106" i="14"/>
  <c r="KB108" i="14"/>
  <c r="KA109" i="14"/>
  <c r="KB109" i="14" l="1"/>
  <c r="KC104" i="14"/>
  <c r="KC108" i="14" s="1"/>
  <c r="KC106" i="14"/>
  <c r="KC107" i="14" l="1"/>
  <c r="KD104" i="14"/>
  <c r="KD107" i="14" s="1"/>
  <c r="KD108" i="14"/>
  <c r="KD106" i="14"/>
  <c r="KC109" i="14"/>
  <c r="KD109" i="14" l="1"/>
  <c r="KE104" i="14"/>
  <c r="KE108" i="14" s="1"/>
  <c r="KE106" i="14"/>
  <c r="KE107" i="14" l="1"/>
  <c r="KE109" i="14" s="1"/>
  <c r="KF104" i="14"/>
  <c r="KF107" i="14" s="1"/>
  <c r="KF108" i="14"/>
  <c r="KF106" i="14"/>
  <c r="KF109" i="14" l="1"/>
  <c r="KG104" i="14"/>
  <c r="KG108" i="14" s="1"/>
  <c r="KG106" i="14"/>
  <c r="KG107" i="14" l="1"/>
  <c r="KH106" i="14"/>
  <c r="KH104" i="14"/>
  <c r="KH107" i="14" s="1"/>
  <c r="KH108" i="14"/>
  <c r="KG109" i="14"/>
  <c r="KI106" i="14" l="1"/>
  <c r="KI104" i="14"/>
  <c r="KI108" i="14" s="1"/>
  <c r="KH109" i="14"/>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c r="KR107" i="14"/>
  <c r="KS106" i="14" l="1"/>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L106" i="14"/>
  <c r="LL104" i="14"/>
  <c r="LL108" i="14" s="1"/>
  <c r="LK109" i="14"/>
  <c r="LL107" i="14" l="1"/>
  <c r="LL109" i="14" s="1"/>
  <c r="LM106" i="14"/>
  <c r="LM104" i="14"/>
  <c r="LM108" i="14" s="1"/>
  <c r="LM107" i="14" l="1"/>
  <c r="LN106" i="14"/>
  <c r="LN104" i="14"/>
  <c r="LN108" i="14" s="1"/>
  <c r="LM109" i="14"/>
  <c r="LN107" i="14" l="1"/>
  <c r="LO106" i="14"/>
  <c r="LO104" i="14"/>
  <c r="LO108" i="14" s="1"/>
  <c r="LN109" i="14"/>
  <c r="LO107" i="14" l="1"/>
  <c r="LO109" i="14" s="1"/>
  <c r="LP106" i="14"/>
  <c r="LP104" i="14"/>
  <c r="LP108" i="14"/>
  <c r="LP107" i="14"/>
  <c r="LQ106" i="14" l="1"/>
  <c r="LQ104" i="14"/>
  <c r="LQ108" i="14" s="1"/>
  <c r="LP109" i="14"/>
  <c r="LQ107" i="14" l="1"/>
  <c r="LQ109" i="14" s="1"/>
  <c r="LR106" i="14"/>
  <c r="LR104" i="14"/>
  <c r="LR108" i="14" s="1"/>
  <c r="LR107" i="14" l="1"/>
  <c r="LR109" i="14" s="1"/>
  <c r="LS106" i="14"/>
  <c r="LS104" i="14"/>
  <c r="LS108" i="14" s="1"/>
  <c r="LS107" i="14" l="1"/>
  <c r="LT104" i="14"/>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4" i="14"/>
  <c r="ME108" i="14" s="1"/>
  <c r="MD109" i="14"/>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T106" i="14"/>
  <c r="MT104" i="14"/>
  <c r="MT108" i="14" s="1"/>
  <c r="MS109" i="14"/>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<sst xmlns="http://schemas.openxmlformats.org/spreadsheetml/2006/main" count="1463" uniqueCount="941">
  <si>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</si>
  <si>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</si>
  <si>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</si>
  <si>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</si>
  <si>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</si>
  <si>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</si>
  <si>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</si>
  <si>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</si>
  <si>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</si>
  <si>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</si>
  <si>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</si>
  <si>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</si>
  <si>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</si>
  <si>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</si>
  <si>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</si>
  <si>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</si>
  <si>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</si>
  <si>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</si>
  <si>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</si>
  <si>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</si>
  <si>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</si>
  <si>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</si>
  <si>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</si>
  <si>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</si>
  <si>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</si>
  <si>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</si>
  <si>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</si>
  <si>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</si>
  <si>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</si>
  <si>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</si>
  <si>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</si>
  <si>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</si>
  <si>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</si>
  <si>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</si>
  <si>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</si>
  <si>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</si>
  <si>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</si>
  <si>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</si>
  <si>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</si>
  <si>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</si>
  <si>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</si>
  <si>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</si>
  <si>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</si>
  <si>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</si>
  <si>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</si>
  <si>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</si>
  <si>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</si>
  <si>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</si>
  <si>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</si>
  <si>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</si>
  <si>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</si>
  <si>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</si>
  <si>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</si>
  <si>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</si>
  <si>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</si>
  <si>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</si>
  <si>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</si>
  <si>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</si>
  <si>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</si>
  <si>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</si>
  <si>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</si>
  <si>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</si>
  <si>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</si>
  <si>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</si>
  <si>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</si>
  <si>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</si>
  <si>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</si>
  <si>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</si>
  <si>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</si>
  <si>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</si>
  <si>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</si>
  <si>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</si>
  <si>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</si>
  <si>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</si>
  <si>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</si>
  <si>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</si>
  <si>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</si>
  <si>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</si>
  <si>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</si>
  <si>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</si>
  <si>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</si>
  <si>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</si>
  <si>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</si>
  <si>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</si>
  <si>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</si>
  <si>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</si>
  <si>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</si>
  <si>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</si>
  <si>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</si>
  <si>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</si>
  <si>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</si>
  <si>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</si>
  <si>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</si>
  <si>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</si>
  <si>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</si>
  <si>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</si>
  <si>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</si>
  <si>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</si>
  <si>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</si>
  <si>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</si>
  <si>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</si>
  <si>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</si>
  <si>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</si>
  <si>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</si>
  <si>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</si>
  <si>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</si>
  <si>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</si>
  <si>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</si>
  <si>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</si>
  <si>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</si>
  <si>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</si>
  <si>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</si>
  <si>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</si>
  <si>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</si>
  <si>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</si>
  <si>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</si>
  <si>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</si>
  <si>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</si>
  <si>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</si>
  <si>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</si>
  <si>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</si>
  <si>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</si>
  <si>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</si>
  <si>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</si>
  <si>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</si>
  <si>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</si>
  <si>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</si>
  <si>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</si>
  <si>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</si>
  <si>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</si>
  <si>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</si>
  <si>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</si>
  <si>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</si>
  <si>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</si>
  <si>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</si>
  <si>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</si>
  <si>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</si>
  <si>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</si>
  <si>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</si>
  <si>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</si>
  <si>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</si>
  <si>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</si>
  <si>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</si>
  <si>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</si>
  <si>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</si>
  <si>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</si>
  <si>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</si>
  <si>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</si>
  <si>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</si>
  <si>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</si>
  <si>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</si>
  <si>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</si>
  <si>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</si>
  <si>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</si>
  <si>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</si>
  <si>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</si>
  <si>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</si>
  <si>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</si>
  <si>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</si>
  <si>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</si>
  <si>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</si>
  <si>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</si>
  <si>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</si>
  <si>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</si>
  <si>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</si>
  <si>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</si>
  <si>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</si>
  <si>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</si>
  <si>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</si>
  <si>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</si>
  <si>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</si>
  <si>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</si>
  <si>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</si>
  <si>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</si>
  <si>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</si>
  <si>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</si>
  <si>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</si>
  <si>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</si>
  <si>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</si>
  <si>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</si>
  <si>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</si>
  <si>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</si>
  <si>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</si>
  <si>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</si>
  <si>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</si>
  <si>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</si>
  <si>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</si>
  <si>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</si>
  <si>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</si>
  <si>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</si>
  <si>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</si>
  <si>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</si>
  <si>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</si>
  <si>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</si>
  <si>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</si>
  <si>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</si>
  <si>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</si>
  <si>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</si>
  <si>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</si>
  <si>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</si>
  <si>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</si>
  <si>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</si>
  <si>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</si>
  <si>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</si>
  <si>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</si>
  <si>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</si>
  <si>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</si>
  <si>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</si>
  <si>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</si>
  <si>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</si>
  <si>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</si>
  <si>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</si>
  <si>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</si>
  <si>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</si>
  <si>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</si>
  <si>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</si>
  <si>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</si>
  <si>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</si>
  <si>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</si>
  <si>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</si>
  <si>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</si>
  <si>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</si>
  <si>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</si>
  <si>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</si>
  <si>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</si>
  <si>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</si>
  <si>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</si>
  <si>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</si>
  <si>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</si>
  <si>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</si>
  <si>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</si>
  <si>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</si>
  <si>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</si>
  <si>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</si>
  <si>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</si>
  <si>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</si>
  <si>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</si>
  <si>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</si>
  <si>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</si>
  <si>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</si>
  <si>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</si>
  <si>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</si>
  <si>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</si>
  <si>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</si>
  <si>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</si>
  <si>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</si>
  <si>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</si>
  <si>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</si>
  <si>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</si>
  <si>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</si>
  <si>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</si>
  <si>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</si>
  <si>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</si>
  <si>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</si>
  <si>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</si>
  <si>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</si>
  <si>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</si>
  <si>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</si>
  <si>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</si>
  <si>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</si>
  <si>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</si>
  <si>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</si>
  <si>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</si>
  <si>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</si>
  <si>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</si>
  <si>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</si>
  <si>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</si>
  <si>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</si>
  <si>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</si>
  <si>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</si>
  <si>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</si>
  <si>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</si>
  <si>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</si>
  <si>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</si>
  <si>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</si>
  <si>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</si>
  <si>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</si>
  <si>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</si>
  <si>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</si>
  <si>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</si>
  <si>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</si>
  <si>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</si>
  <si>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</si>
  <si>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</si>
  <si>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</si>
  <si>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</si>
  <si>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</si>
  <si>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</si>
  <si>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</si>
  <si>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</si>
  <si>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</si>
  <si>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</si>
  <si>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</si>
  <si>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</si>
  <si>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</si>
  <si>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</si>
  <si>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</si>
  <si>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</si>
  <si>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</si>
  <si>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</si>
  <si>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</si>
  <si>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</si>
  <si>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</si>
  <si>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</si>
  <si>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</si>
  <si>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</si>
  <si>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</si>
  <si>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</si>
  <si>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</si>
  <si>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</si>
  <si>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</si>
  <si>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</si>
  <si>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</si>
  <si>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</si>
  <si>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</si>
  <si>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</si>
  <si>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</si>
  <si>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</si>
  <si>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</si>
  <si>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</si>
  <si>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</si>
  <si>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</si>
  <si>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</si>
  <si>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</si>
  <si>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</si>
  <si>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</si>
  <si>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</si>
  <si>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</si>
  <si>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</si>
  <si>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</si>
  <si>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</si>
  <si>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</si>
  <si>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</si>
  <si>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</si>
  <si>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</si>
  <si>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</si>
  <si>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</si>
  <si>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</si>
  <si>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</si>
  <si>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</si>
  <si>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</si>
  <si>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</si>
  <si>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</si>
  <si>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</si>
  <si>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</si>
  <si>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</si>
  <si>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</si>
  <si>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</si>
  <si>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</si>
  <si>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</si>
  <si>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</si>
  <si>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</si>
  <si>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</si>
  <si>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</si>
  <si>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</si>
  <si>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</si>
  <si>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</si>
  <si>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</si>
  <si>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</si>
  <si>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</si>
  <si>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</si>
  <si>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</si>
  <si>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</si>
  <si>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</si>
  <si>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</si>
  <si>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</si>
  <si>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</si>
  <si>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</si>
  <si>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</si>
  <si>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</si>
  <si>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</si>
  <si>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</si>
  <si>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</si>
  <si>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</si>
  <si>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</si>
  <si>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</si>
  <si>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</si>
  <si>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</si>
  <si>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</si>
  <si>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</si>
  <si>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</si>
  <si>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</si>
  <si>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</si>
  <si>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</si>
  <si>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</si>
  <si>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</si>
  <si>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</si>
  <si>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</si>
  <si>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</si>
  <si>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</si>
  <si>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</si>
  <si>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</si>
  <si>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</si>
  <si>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</si>
  <si>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</si>
  <si>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</si>
  <si>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</si>
  <si>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</si>
  <si>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</si>
  <si>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</si>
  <si>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</si>
  <si>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</si>
  <si>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</si>
  <si>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</si>
  <si>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</si>
  <si>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</si>
  <si>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</si>
  <si>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</si>
  <si>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</si>
  <si>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</si>
  <si>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</si>
  <si>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</si>
  <si>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</si>
  <si>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</si>
  <si>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</si>
  <si>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</si>
  <si>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</si>
  <si>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</si>
  <si>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</si>
  <si>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</si>
  <si>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</si>
  <si>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</si>
  <si>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</si>
  <si>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</si>
  <si>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</si>
  <si>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</si>
  <si>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</si>
  <si>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</si>
  <si>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</si>
  <si>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</si>
  <si>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</si>
  <si>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</si>
  <si>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</si>
  <si>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</si>
  <si>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</si>
  <si>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</si>
  <si>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</si>
  <si>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</si>
  <si>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</si>
  <si>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</si>
  <si>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</si>
  <si>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</si>
  <si>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</si>
  <si>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</si>
  <si>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</si>
  <si>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</si>
  <si>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</si>
  <si>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</si>
  <si>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</si>
  <si>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</si>
  <si>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</si>
  <si>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</si>
  <si>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</si>
  <si>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</si>
  <si>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</si>
  <si>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</si>
  <si>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</si>
  <si>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</si>
  <si>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</si>
  <si>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</si>
  <si>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</si>
  <si>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</si>
  <si>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</si>
  <si>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</si>
  <si>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</si>
  <si>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</si>
  <si>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</si>
  <si>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</si>
  <si>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</si>
  <si>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</si>
  <si>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</si>
  <si>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</si>
  <si>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</si>
  <si>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</si>
  <si>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</si>
  <si>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</si>
  <si>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</si>
  <si>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</si>
  <si>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</si>
  <si>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</si>
  <si>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</si>
  <si>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</si>
  <si>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</si>
  <si>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</si>
  <si>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</si>
  <si>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</si>
  <si>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</si>
  <si>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</si>
  <si>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</si>
  <si>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</si>
  <si>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</si>
  <si>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</si>
  <si>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</si>
  <si>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</si>
  <si>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</si>
  <si>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</si>
  <si>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</si>
  <si>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</si>
  <si>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</si>
  <si>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</si>
  <si>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</si>
  <si>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</si>
  <si>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</si>
  <si>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</si>
  <si>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</si>
  <si>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</si>
  <si>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</si>
  <si>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</si>
  <si>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</si>
  <si>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</si>
  <si>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</si>
  <si>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</si>
  <si>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</si>
  <si>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</si>
  <si>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</si>
  <si>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</si>
  <si>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</si>
  <si>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</si>
  <si>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</si>
  <si>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</si>
  <si>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</si>
  <si>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</si>
  <si>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</si>
  <si>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</si>
  <si>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</si>
  <si>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</si>
  <si>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</si>
  <si>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</si>
  <si>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</si>
  <si>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</si>
  <si>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</si>
  <si>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</si>
  <si>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</si>
  <si>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</si>
  <si>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</si>
  <si>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</si>
  <si>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</si>
  <si>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</si>
  <si>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</si>
  <si>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</si>
  <si>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</si>
  <si>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</si>
  <si>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</si>
  <si>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</si>
  <si>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</si>
  <si>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</si>
  <si>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</si>
  <si>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</si>
  <si>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</si>
  <si>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</si>
  <si>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</si>
  <si>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</si>
  <si>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</si>
  <si>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</si>
  <si>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</si>
  <si>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</si>
  <si>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</si>
  <si>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</si>
  <si>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</si>
  <si>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</si>
  <si>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</si>
  <si>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</si>
  <si>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</si>
  <si>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</si>
  <si>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</si>
  <si>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</si>
  <si>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</si>
  <si>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</si>
  <si>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</si>
  <si>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</si>
  <si>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</si>
  <si>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</si>
  <si>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</si>
  <si>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</si>
  <si>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</si>
  <si>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</si>
  <si>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</si>
  <si>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</si>
  <si>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</si>
  <si>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</si>
  <si>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</si>
  <si>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</si>
  <si>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</si>
  <si>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</si>
  <si>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</si>
  <si>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</si>
  <si>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</si>
  <si>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</si>
  <si>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</si>
  <si>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</si>
  <si>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</si>
  <si>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</si>
  <si>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</si>
  <si>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</si>
  <si>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</si>
  <si>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</si>
  <si>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</si>
  <si>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</si>
  <si>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</si>
  <si>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</si>
  <si>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</si>
  <si>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</si>
  <si>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</si>
  <si>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</si>
  <si>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</si>
  <si>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</si>
  <si>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</si>
  <si>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</si>
  <si>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</si>
  <si>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</si>
  <si>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</si>
  <si>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</si>
  <si>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</si>
  <si>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</si>
  <si>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</si>
  <si>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</si>
  <si>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</si>
  <si>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</si>
  <si>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</si>
  <si>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</si>
  <si>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</si>
  <si>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</si>
  <si>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</si>
  <si>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</si>
  <si>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</si>
  <si>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</si>
  <si>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</si>
  <si>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</si>
  <si>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</si>
  <si>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</si>
  <si>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</si>
  <si>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</si>
  <si>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</si>
  <si>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</si>
  <si>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</si>
  <si>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</si>
  <si>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</si>
  <si>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</si>
  <si>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</si>
  <si>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</si>
  <si>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</si>
  <si>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</si>
  <si>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</si>
  <si>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</si>
  <si>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</si>
  <si>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</si>
  <si>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</si>
  <si>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</si>
  <si>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</si>
  <si>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</si>
  <si>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</si>
  <si>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</si>
  <si>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</si>
  <si>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</si>
  <si>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</si>
  <si>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</si>
  <si>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</si>
  <si>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</si>
  <si>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</si>
  <si>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</si>
  <si>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</si>
  <si>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</si>
  <si>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</si>
  <si>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</si>
  <si>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</si>
  <si>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</si>
  <si>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</si>
  <si>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</si>
  <si>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</si>
  <si>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</si>
  <si>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</si>
  <si>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</si>
  <si>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</si>
  <si>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</si>
  <si>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</si>
  <si>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</si>
  <si>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</si>
  <si>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</si>
  <si>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</si>
  <si>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</si>
  <si>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</si>
  <si>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</si>
  <si>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</si>
  <si>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</si>
  <si>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</si>
  <si>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</si>
  <si>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</si>
  <si>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</si>
  <si>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</si>
  <si>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</si>
  <si>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</si>
  <si>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</si>
  <si>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</si>
  <si>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</si>
  <si>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</si>
  <si>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</si>
  <si>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</si>
  <si>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</si>
  <si>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</si>
  <si>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</si>
  <si>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</si>
  <si>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</si>
  <si>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</si>
  <si>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</si>
  <si>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</si>
  <si>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</si>
  <si>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</si>
  <si>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</si>
  <si>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</si>
  <si>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</si>
  <si>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</si>
  <si>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</si>
  <si>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</si>
  <si>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</si>
  <si>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</si>
  <si>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</si>
  <si>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</si>
  <si>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</si>
  <si>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</si>
  <si>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</si>
  <si>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</si>
  <si>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</si>
  <si>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</si>
  <si>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</si>
  <si>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</si>
  <si>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</si>
  <si>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</si>
  <si>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</si>
  <si>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</si>
  <si>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</si>
  <si>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</si>
  <si>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</si>
  <si>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</si>
  <si>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</si>
  <si>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</si>
  <si>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</si>
  <si>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</si>
  <si>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</si>
  <si>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</si>
  <si>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</si>
  <si>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</si>
  <si>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</si>
  <si>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</si>
  <si>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</si>
  <si>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</si>
  <si>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</si>
  <si>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</si>
  <si>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</si>
  <si>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</si>
  <si>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</si>
  <si>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</si>
  <si>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</si>
  <si>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</si>
  <si>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</si>
  <si>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</si>
  <si>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</si>
  <si>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</si>
  <si>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</si>
  <si>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</si>
  <si>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</si>
  <si>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</si>
  <si>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</si>
  <si>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</si>
  <si>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</si>
  <si>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</si>
  <si>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</si>
  <si>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</si>
  <si>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</si>
  <si>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</si>
  <si>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</si>
  <si>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</si>
  <si>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</si>
  <si>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</si>
  <si>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</si>
  <si>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</si>
  <si>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</si>
  <si>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</si>
  <si>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</si>
  <si>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</si>
  <si>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</si>
  <si>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</si>
  <si>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</si>
  <si>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</si>
  <si>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</si>
  <si>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</si>
  <si>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</si>
  <si>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</si>
  <si>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</si>
  <si>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</si>
  <si>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</si>
  <si>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</si>
  <si>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</si>
  <si>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</si>
  <si>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</si>
  <si>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</si>
  <si>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</si>
  <si>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</si>
  <si>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</si>
  <si>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</si>
  <si>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</si>
  <si>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</si>
  <si>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</si>
  <si>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</si>
  <si>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</si>
  <si>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</si>
  <si>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</si>
  <si>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</si>
  <si>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</si>
  <si>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</si>
  <si>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</si>
  <si>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</si>
  <si>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</si>
  <si>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</si>
  <si>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</si>
  <si>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</si>
  <si>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</si>
  <si>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</si>
  <si>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</si>
  <si>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</si>
  <si>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</si>
  <si>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</si>
  <si>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</si>
  <si>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</si>
  <si>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</si>
  <si>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</si>
  <si>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</si>
  <si>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</si>
  <si>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</si>
  <si>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</si>
  <si>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</si>
  <si>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</si>
  <si>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</si>
  <si>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</si>
  <si>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</si>
  <si>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</si>
  <si>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</si>
  <si>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</si>
  <si>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</si>
  <si>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</si>
  <si>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</si>
  <si>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</si>
  <si>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</si>
  <si>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</si>
  <si>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</si>
  <si>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</si>
  <si>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</si>
  <si>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</si>
  <si>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</si>
  <si>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</si>
  <si>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</si>
  <si>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</si>
  <si>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</si>
  <si>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</si>
  <si>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</si>
  <si>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</si>
  <si>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</si>
  <si>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</si>
  <si>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</si>
  <si>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</si>
  <si>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</si>
  <si>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</si>
  <si>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</si>
  <si>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</si>
  <si>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</si>
  <si>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</si>
  <si>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</si>
  <si>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</si>
  <si>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</si>
  <si>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</si>
  <si>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</si>
  <si>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</si>
  <si>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</si>
  <si>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</si>
  <si>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</si>
  <si>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</si>
  <si>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</si>
  <si>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</si>
  <si>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</si>
  <si>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</si>
  <si>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</si>
  <si>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</si>
  <si>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</si>
  <si>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</si>
  <si>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</si>
  <si>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</si>
  <si>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</si>
  <si>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</si>
  <si>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</si>
  <si>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</si>
  <si>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</si>
  <si>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</si>
  <si>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</si>
  <si>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</si>
  <si>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</si>
  <si>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</si>
  <si>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Chart Zoom %</t>
  </si>
  <si>
    <t>Changed the Normal Charts worksheet to use 200 data points and have a chart Zoom feature</t>
  </si>
  <si>
    <t>5.0f</t>
  </si>
  <si>
    <t>Start of the CFD worksheet</t>
  </si>
  <si>
    <t>Backlog</t>
  </si>
  <si>
    <t>Development</t>
  </si>
  <si>
    <t>Testing</t>
  </si>
  <si>
    <t>Deployment</t>
  </si>
  <si>
    <t>Done</t>
  </si>
  <si>
    <t>XXX</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</si>
  <si>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Chart</t>
    </r>
  </si>
  <si>
    <t>5.0g</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</si>
  <si>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</si>
  <si>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</si>
  <si>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</si>
  <si>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</si>
  <si>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</si>
  <si>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</si>
  <si>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</si>
  <si>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</si>
  <si>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</si>
  <si>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</si>
  <si>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</si>
  <si>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</si>
  <si>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</si>
  <si>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</si>
  <si>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</si>
  <si>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</si>
  <si>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</si>
  <si>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</si>
  <si>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</si>
  <si>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</si>
  <si>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</si>
  <si>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</si>
  <si>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QA UAT</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</si>
  <si>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</si>
  <si>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</si>
  <si>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</si>
  <si>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</si>
  <si>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t>Activity or Task</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</si>
  <si>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</si>
  <si>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5.0h</t>
  </si>
  <si>
    <t>Added SPERT Scheduler worksheet</t>
  </si>
  <si>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</si>
  <si>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</si>
  <si>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Add a 2nd CFD chart w/no backlog series, changed Monte Carlo Simulation worksheet to use 200 data points and have a chart Zoom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</si>
</sst>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09"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6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 fontId="31" fillId="26" borderId="1" xfId="0" applyNumberFormat="1" applyFont="1" applyFill="1" applyBorder="1"/>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9900"/>
      <color rgb="FF0000FF"/>
      <color rgb="FFFFFF99"/>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 w/Backlog</a:t>
            </a:r>
            <a:endParaRPr lang="en-US"/>
          </a:p>
        </c:rich>
      </c:tx>
      <c:layout>
        <c:manualLayout>
          <c:xMode val="edge"/>
          <c:yMode val="edge"/>
          <c:x val="0.13188950043451927"/>
          <c:y val="1.56801235050483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XXX</c:v>
                </c:pt>
              </c:strCache>
            </c:strRef>
          </c:tx>
          <c:spPr>
            <a:solidFill>
              <a:schemeClr val="accent3">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Chart'!$V$5:$V$304</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XXX</c:v>
                </c:pt>
              </c:strCache>
            </c:strRef>
          </c:tx>
          <c:spPr>
            <a:solidFill>
              <a:schemeClr val="accent2">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Chart'!$U$5:$U$304</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XXX</c:v>
                </c:pt>
              </c:strCache>
            </c:strRef>
          </c:tx>
          <c:spPr>
            <a:solidFill>
              <a:schemeClr val="accent1">
                <a:lumMod val="8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Chart'!$T$5:$T$304</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XXX</c:v>
                </c:pt>
              </c:strCache>
            </c:strRef>
          </c:tx>
          <c:spPr>
            <a:solidFill>
              <a:schemeClr val="accent6">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Chart'!$S$5:$S$304</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XXX</c:v>
                </c:pt>
              </c:strCache>
            </c:strRef>
          </c:tx>
          <c:spPr>
            <a:solidFill>
              <a:schemeClr val="accent5">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Chart'!$R$5:$R$304</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XXX</c:v>
                </c:pt>
              </c:strCache>
            </c:strRef>
          </c:tx>
          <c:spPr>
            <a:solidFill>
              <a:schemeClr val="accent4">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Chart'!$Q$5:$Q$304</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XXX</c:v>
                </c:pt>
              </c:strCache>
            </c:strRef>
          </c:tx>
          <c:spPr>
            <a:solidFill>
              <a:schemeClr val="accent3">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Chart'!$P$5:$P$304</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XXX</c:v>
                </c:pt>
              </c:strCache>
            </c:strRef>
          </c:tx>
          <c:spPr>
            <a:solidFill>
              <a:schemeClr val="accent2">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Chart'!$O$5:$O$304</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XXX</c:v>
                </c:pt>
              </c:strCache>
            </c:strRef>
          </c:tx>
          <c:spPr>
            <a:solidFill>
              <a:schemeClr val="accent1">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Chart'!$N$5:$N$304</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XXX</c:v>
                </c:pt>
              </c:strCache>
            </c:strRef>
          </c:tx>
          <c:spPr>
            <a:solidFill>
              <a:schemeClr val="accent6">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Chart'!$M$5:$M$304</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XXX</c:v>
                </c:pt>
              </c:strCache>
            </c:strRef>
          </c:tx>
          <c:spPr>
            <a:solidFill>
              <a:schemeClr val="accent5">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Chart'!$L$5:$L$304</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XXX</c:v>
                </c:pt>
              </c:strCache>
            </c:strRef>
          </c:tx>
          <c:spPr>
            <a:solidFill>
              <a:schemeClr val="accent4">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Chart'!$K$5:$K$304</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XXX</c:v>
                </c:pt>
              </c:strCache>
            </c:strRef>
          </c:tx>
          <c:spPr>
            <a:solidFill>
              <a:schemeClr val="accent3">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Chart'!$J$5:$J$304</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XXX</c:v>
                </c:pt>
              </c:strCache>
            </c:strRef>
          </c:tx>
          <c:spPr>
            <a:solidFill>
              <a:schemeClr val="accent2">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Chart'!$I$5:$I$304</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XXX</c:v>
                </c:pt>
              </c:strCache>
            </c:strRef>
          </c:tx>
          <c:spPr>
            <a:solidFill>
              <a:schemeClr val="accent1">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Chart'!$H$5:$H$304</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Chart'!$G$5:$G$304</c:f>
              <c:numCache>
                <c:formatCode>0</c:formatCode>
                <c:ptCount val="300"/>
                <c:pt idx="0">
                  <c:v>0</c:v>
                </c:pt>
                <c:pt idx="1">
                  <c:v>0</c:v>
                </c:pt>
                <c:pt idx="2">
                  <c:v>0</c:v>
                </c:pt>
                <c:pt idx="3">
                  <c:v>3</c:v>
                </c:pt>
                <c:pt idx="4">
                  <c:v>4</c:v>
                </c:pt>
                <c:pt idx="5">
                  <c:v>5</c:v>
                </c:pt>
                <c:pt idx="6">
                  <c:v>12</c:v>
                </c:pt>
                <c:pt idx="7">
                  <c:v>14</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Chart'!$F$5:$F$304</c:f>
              <c:numCache>
                <c:formatCode>0</c:formatCode>
                <c:ptCount val="300"/>
                <c:pt idx="0">
                  <c:v>0</c:v>
                </c:pt>
                <c:pt idx="1">
                  <c:v>0</c:v>
                </c:pt>
                <c:pt idx="2">
                  <c:v>0</c:v>
                </c:pt>
                <c:pt idx="3">
                  <c:v>2</c:v>
                </c:pt>
                <c:pt idx="4">
                  <c:v>3</c:v>
                </c:pt>
                <c:pt idx="5">
                  <c:v>2</c:v>
                </c:pt>
                <c:pt idx="6">
                  <c:v>1</c:v>
                </c:pt>
                <c:pt idx="7">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Chart'!$E$5:$E$304</c:f>
              <c:numCache>
                <c:formatCode>0</c:formatCode>
                <c:ptCount val="300"/>
                <c:pt idx="0">
                  <c:v>0</c:v>
                </c:pt>
                <c:pt idx="1">
                  <c:v>2</c:v>
                </c:pt>
                <c:pt idx="2">
                  <c:v>3</c:v>
                </c:pt>
                <c:pt idx="3">
                  <c:v>2</c:v>
                </c:pt>
                <c:pt idx="4">
                  <c:v>3</c:v>
                </c:pt>
                <c:pt idx="5">
                  <c:v>4</c:v>
                </c:pt>
                <c:pt idx="6">
                  <c:v>3</c:v>
                </c:pt>
                <c:pt idx="7">
                  <c:v>4</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Chart'!$D$5:$D$304</c:f>
              <c:numCache>
                <c:formatCode>0</c:formatCode>
                <c:ptCount val="300"/>
                <c:pt idx="0">
                  <c:v>3</c:v>
                </c:pt>
                <c:pt idx="1">
                  <c:v>3</c:v>
                </c:pt>
                <c:pt idx="2">
                  <c:v>3</c:v>
                </c:pt>
                <c:pt idx="3">
                  <c:v>3</c:v>
                </c:pt>
                <c:pt idx="4">
                  <c:v>2</c:v>
                </c:pt>
                <c:pt idx="5">
                  <c:v>4</c:v>
                </c:pt>
                <c:pt idx="6">
                  <c:v>3</c:v>
                </c:pt>
                <c:pt idx="7">
                  <c:v>3</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Chart'!$C$5:$C$304</c:f>
              <c:numCache>
                <c:formatCode>0</c:formatCode>
                <c:ptCount val="300"/>
                <c:pt idx="0">
                  <c:v>97</c:v>
                </c:pt>
                <c:pt idx="1">
                  <c:v>95</c:v>
                </c:pt>
                <c:pt idx="2">
                  <c:v>94</c:v>
                </c:pt>
                <c:pt idx="3">
                  <c:v>90</c:v>
                </c:pt>
                <c:pt idx="4">
                  <c:v>88</c:v>
                </c:pt>
                <c:pt idx="5">
                  <c:v>85</c:v>
                </c:pt>
                <c:pt idx="6">
                  <c:v>81</c:v>
                </c:pt>
                <c:pt idx="7">
                  <c:v>101</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date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1"/>
        <c:lblOffset val="100"/>
        <c:baseTimeUnit val="days"/>
      </c:date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XXX</c:v>
                </c:pt>
              </c:strCache>
            </c:strRef>
          </c:tx>
          <c:spPr>
            <a:solidFill>
              <a:schemeClr val="accent3">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Chart'!$V$5:$V$304</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XXX</c:v>
                </c:pt>
              </c:strCache>
            </c:strRef>
          </c:tx>
          <c:spPr>
            <a:solidFill>
              <a:schemeClr val="accent2">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Chart'!$U$5:$U$304</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XXX</c:v>
                </c:pt>
              </c:strCache>
            </c:strRef>
          </c:tx>
          <c:spPr>
            <a:solidFill>
              <a:schemeClr val="accent1">
                <a:lumMod val="8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Chart'!$T$5:$T$304</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XXX</c:v>
                </c:pt>
              </c:strCache>
            </c:strRef>
          </c:tx>
          <c:spPr>
            <a:solidFill>
              <a:schemeClr val="accent6">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Chart'!$S$5:$S$304</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XXX</c:v>
                </c:pt>
              </c:strCache>
            </c:strRef>
          </c:tx>
          <c:spPr>
            <a:solidFill>
              <a:schemeClr val="accent5">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Chart'!$R$5:$R$304</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XXX</c:v>
                </c:pt>
              </c:strCache>
            </c:strRef>
          </c:tx>
          <c:spPr>
            <a:solidFill>
              <a:schemeClr val="accent4">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Chart'!$Q$5:$Q$304</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XXX</c:v>
                </c:pt>
              </c:strCache>
            </c:strRef>
          </c:tx>
          <c:spPr>
            <a:solidFill>
              <a:schemeClr val="accent3">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Chart'!$P$5:$P$304</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XXX</c:v>
                </c:pt>
              </c:strCache>
            </c:strRef>
          </c:tx>
          <c:spPr>
            <a:solidFill>
              <a:schemeClr val="accent2">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Chart'!$O$5:$O$304</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XXX</c:v>
                </c:pt>
              </c:strCache>
            </c:strRef>
          </c:tx>
          <c:spPr>
            <a:solidFill>
              <a:schemeClr val="accent1">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Chart'!$N$5:$N$304</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XXX</c:v>
                </c:pt>
              </c:strCache>
            </c:strRef>
          </c:tx>
          <c:spPr>
            <a:solidFill>
              <a:schemeClr val="accent6">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Chart'!$M$5:$M$304</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XXX</c:v>
                </c:pt>
              </c:strCache>
            </c:strRef>
          </c:tx>
          <c:spPr>
            <a:solidFill>
              <a:schemeClr val="accent5">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Chart'!$L$5:$L$304</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XXX</c:v>
                </c:pt>
              </c:strCache>
            </c:strRef>
          </c:tx>
          <c:spPr>
            <a:solidFill>
              <a:schemeClr val="accent4">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Chart'!$K$5:$K$304</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XXX</c:v>
                </c:pt>
              </c:strCache>
            </c:strRef>
          </c:tx>
          <c:spPr>
            <a:solidFill>
              <a:schemeClr val="accent3">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Chart'!$J$5:$J$304</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XXX</c:v>
                </c:pt>
              </c:strCache>
            </c:strRef>
          </c:tx>
          <c:spPr>
            <a:solidFill>
              <a:schemeClr val="accent2">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Chart'!$I$5:$I$304</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XXX</c:v>
                </c:pt>
              </c:strCache>
            </c:strRef>
          </c:tx>
          <c:spPr>
            <a:solidFill>
              <a:schemeClr val="accent1">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Chart'!$H$5:$H$304</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Chart'!$G$5:$G$304</c:f>
              <c:numCache>
                <c:formatCode>0</c:formatCode>
                <c:ptCount val="300"/>
                <c:pt idx="0">
                  <c:v>0</c:v>
                </c:pt>
                <c:pt idx="1">
                  <c:v>0</c:v>
                </c:pt>
                <c:pt idx="2">
                  <c:v>0</c:v>
                </c:pt>
                <c:pt idx="3">
                  <c:v>3</c:v>
                </c:pt>
                <c:pt idx="4">
                  <c:v>4</c:v>
                </c:pt>
                <c:pt idx="5">
                  <c:v>5</c:v>
                </c:pt>
                <c:pt idx="6">
                  <c:v>12</c:v>
                </c:pt>
                <c:pt idx="7">
                  <c:v>14</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Chart'!$F$5:$F$304</c:f>
              <c:numCache>
                <c:formatCode>0</c:formatCode>
                <c:ptCount val="300"/>
                <c:pt idx="0">
                  <c:v>0</c:v>
                </c:pt>
                <c:pt idx="1">
                  <c:v>0</c:v>
                </c:pt>
                <c:pt idx="2">
                  <c:v>0</c:v>
                </c:pt>
                <c:pt idx="3">
                  <c:v>2</c:v>
                </c:pt>
                <c:pt idx="4">
                  <c:v>3</c:v>
                </c:pt>
                <c:pt idx="5">
                  <c:v>2</c:v>
                </c:pt>
                <c:pt idx="6">
                  <c:v>1</c:v>
                </c:pt>
                <c:pt idx="7">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Chart'!$E$5:$E$304</c:f>
              <c:numCache>
                <c:formatCode>0</c:formatCode>
                <c:ptCount val="300"/>
                <c:pt idx="0">
                  <c:v>0</c:v>
                </c:pt>
                <c:pt idx="1">
                  <c:v>2</c:v>
                </c:pt>
                <c:pt idx="2">
                  <c:v>3</c:v>
                </c:pt>
                <c:pt idx="3">
                  <c:v>2</c:v>
                </c:pt>
                <c:pt idx="4">
                  <c:v>3</c:v>
                </c:pt>
                <c:pt idx="5">
                  <c:v>4</c:v>
                </c:pt>
                <c:pt idx="6">
                  <c:v>3</c:v>
                </c:pt>
                <c:pt idx="7">
                  <c:v>4</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Chart'!$D$5:$D$304</c:f>
              <c:numCache>
                <c:formatCode>0</c:formatCode>
                <c:ptCount val="300"/>
                <c:pt idx="0">
                  <c:v>3</c:v>
                </c:pt>
                <c:pt idx="1">
                  <c:v>3</c:v>
                </c:pt>
                <c:pt idx="2">
                  <c:v>3</c:v>
                </c:pt>
                <c:pt idx="3">
                  <c:v>3</c:v>
                </c:pt>
                <c:pt idx="4">
                  <c:v>2</c:v>
                </c:pt>
                <c:pt idx="5">
                  <c:v>4</c:v>
                </c:pt>
                <c:pt idx="6">
                  <c:v>3</c:v>
                </c:pt>
                <c:pt idx="7">
                  <c:v>3</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date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1"/>
        <c:lblOffset val="100"/>
        <c:baseTimeUnit val="days"/>
      </c:date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20800"/>
              <a:ext cx="7308850"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63501</xdr:colOff>
      <xdr:row>1</xdr:row>
      <xdr:rowOff>20636</xdr:rowOff>
    </xdr:from>
    <xdr:to>
      <xdr:col>31</xdr:col>
      <xdr:colOff>273051</xdr:colOff>
      <xdr:row>22</xdr:row>
      <xdr:rowOff>136524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23</xdr:row>
      <xdr:rowOff>0</xdr:rowOff>
    </xdr:from>
    <xdr:to>
      <xdr:col>31</xdr:col>
      <xdr:colOff>273050</xdr:colOff>
      <xdr:row>44</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407"/>
      <c r="H18" s="407"/>
      <c r="I18" s="407"/>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5.0h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844</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3" sqref="B3"/>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935</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839</v>
      </c>
      <c r="G15" s="215"/>
    </row>
    <row r="16" spans="1:7" x14ac:dyDescent="0.75">
      <c r="A16" s="5"/>
      <c r="B16" s="5"/>
      <c r="G16" s="216"/>
    </row>
    <row r="17" spans="1:9" x14ac:dyDescent="0.75">
      <c r="A17" s="5"/>
      <c r="B17" s="5" t="s">
        <v>828</v>
      </c>
      <c r="G17" s="215"/>
    </row>
    <row r="18" spans="1:9" x14ac:dyDescent="0.75">
      <c r="A18" s="5"/>
      <c r="B18" s="5" t="s">
        <v>831</v>
      </c>
      <c r="G18" s="407"/>
      <c r="H18" s="407"/>
      <c r="I18" s="407"/>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5.0h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837</v>
      </c>
      <c r="C4" s="357">
        <v>100</v>
      </c>
      <c r="D4" s="205" t="s">
        <v>838</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5.0h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408" t="s">
        <v>848</v>
      </c>
      <c r="C24" s="408"/>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410" t="s">
        <v>114</v>
      </c>
      <c r="H6" s="411"/>
      <c r="I6" s="411"/>
      <c r="J6" s="411"/>
      <c r="K6" s="411"/>
      <c r="L6" s="411"/>
      <c r="M6" s="411"/>
      <c r="N6" s="411"/>
      <c r="O6" s="411"/>
      <c r="P6" s="411"/>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6" t="s">
        <v>177</v>
      </c>
      <c r="B14" s="426"/>
      <c r="C14" s="426"/>
      <c r="D14" s="426"/>
      <c r="E14" s="426"/>
      <c r="F14" s="426"/>
      <c r="G14" s="426"/>
      <c r="H14" s="427"/>
      <c r="I14" s="58" t="s">
        <v>173</v>
      </c>
      <c r="J14" s="173" t="s">
        <v>176</v>
      </c>
      <c r="K14" s="183"/>
      <c r="L14" s="183"/>
      <c r="M14" s="183"/>
      <c r="N14" s="183"/>
      <c r="O14" s="183"/>
      <c r="P14" s="183"/>
      <c r="Q14" s="183"/>
      <c r="R14" s="183"/>
      <c r="S14" s="183"/>
      <c r="T14" s="183"/>
    </row>
    <row r="15" spans="1:22" ht="20.149999999999999" customHeight="1" x14ac:dyDescent="0.75">
      <c r="A15" s="426"/>
      <c r="B15" s="426"/>
      <c r="C15" s="426"/>
      <c r="D15" s="426"/>
      <c r="E15" s="426"/>
      <c r="F15" s="426"/>
      <c r="G15" s="426"/>
      <c r="H15" s="427"/>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24" t="s">
        <v>116</v>
      </c>
      <c r="B17" s="424"/>
      <c r="C17" s="424"/>
      <c r="D17" s="424"/>
      <c r="E17" s="424"/>
      <c r="F17" s="424"/>
      <c r="G17" s="424"/>
      <c r="H17" s="424"/>
      <c r="I17" s="425"/>
      <c r="J17" s="57" t="s">
        <v>66</v>
      </c>
      <c r="K17" s="2"/>
      <c r="L17" s="423" t="s">
        <v>108</v>
      </c>
      <c r="M17" s="423"/>
      <c r="N17" s="423"/>
      <c r="O17" s="423"/>
      <c r="P17" s="423"/>
      <c r="Q17" s="423"/>
      <c r="R17" s="423"/>
      <c r="S17" s="423"/>
      <c r="T17" s="423"/>
    </row>
    <row r="18" spans="1:20" ht="19.899999999999999" customHeight="1" x14ac:dyDescent="0.75">
      <c r="A18" s="424"/>
      <c r="B18" s="424"/>
      <c r="C18" s="424"/>
      <c r="D18" s="424"/>
      <c r="E18" s="424"/>
      <c r="F18" s="424"/>
      <c r="G18" s="424"/>
      <c r="H18" s="424"/>
      <c r="I18" s="425"/>
      <c r="J18" s="128">
        <f>IF(AND(B4&gt;0,C4&gt;0,D4&gt;0,NOT(ISBLANK(H12))),(D4-B4)*VLOOKUP(H12,VLookups!$A$4:$B$13,2,FALSE),"")</f>
        <v>36</v>
      </c>
      <c r="K18" s="2"/>
      <c r="L18" s="423"/>
      <c r="M18" s="423"/>
      <c r="N18" s="423"/>
      <c r="O18" s="423"/>
      <c r="P18" s="423"/>
      <c r="Q18" s="423"/>
      <c r="R18" s="423"/>
      <c r="S18" s="423"/>
      <c r="T18" s="423"/>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412" t="s">
        <v>75</v>
      </c>
      <c r="M20" s="413"/>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15" t="s">
        <v>72</v>
      </c>
      <c r="M22" s="415" t="s">
        <v>73</v>
      </c>
      <c r="N22" s="176" t="s">
        <v>120</v>
      </c>
      <c r="O22" s="35"/>
      <c r="P22" s="35"/>
      <c r="Q22" s="35"/>
      <c r="R22" s="35"/>
      <c r="S22" s="35"/>
      <c r="T22" s="5"/>
    </row>
    <row r="23" spans="1:20" ht="15" customHeight="1" x14ac:dyDescent="0.75">
      <c r="A23" s="2"/>
      <c r="B23" s="5"/>
      <c r="C23" s="5"/>
      <c r="D23" s="5"/>
      <c r="E23" s="2"/>
      <c r="F23" s="2"/>
      <c r="G23" s="5"/>
      <c r="H23" s="2"/>
      <c r="I23" s="2"/>
      <c r="J23" s="175"/>
      <c r="K23" s="2"/>
      <c r="L23" s="416"/>
      <c r="M23" s="416"/>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14" t="str">
        <f>VLOOKUP(L20,VLookups!A43:C44,3,FALSE)</f>
        <v>Show the likelihood that the SPERT estimates will be EQUAL TO or GREATER THAN an uncertainty</v>
      </c>
      <c r="O27" s="414"/>
      <c r="P27" s="414"/>
      <c r="Q27" s="414"/>
      <c r="R27" s="414"/>
      <c r="S27" s="414"/>
      <c r="T27" s="136"/>
    </row>
    <row r="28" spans="1:20" ht="20.149999999999999" customHeight="1" x14ac:dyDescent="0.75">
      <c r="A28" s="134"/>
      <c r="B28" s="136"/>
      <c r="C28" s="136"/>
      <c r="D28" s="136"/>
      <c r="E28" s="136"/>
      <c r="F28" s="136"/>
      <c r="G28" s="136"/>
      <c r="H28" s="136"/>
      <c r="I28" s="136"/>
      <c r="J28" s="136"/>
      <c r="K28" s="136"/>
      <c r="L28" s="136"/>
      <c r="M28" s="179" t="s">
        <v>111</v>
      </c>
      <c r="N28" s="417" t="s">
        <v>53</v>
      </c>
      <c r="O28" s="418"/>
      <c r="P28" s="418"/>
      <c r="Q28" s="418"/>
      <c r="R28" s="418"/>
      <c r="S28" s="419"/>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420" t="s">
        <v>78</v>
      </c>
      <c r="C33" s="421"/>
      <c r="D33" s="422"/>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5.0h – © 2015-2021, William W. Davis, MSPM, PMP</v>
      </c>
      <c r="C45" s="5"/>
      <c r="D45" s="5"/>
      <c r="E45" s="5"/>
      <c r="F45" s="2"/>
      <c r="G45" s="2"/>
      <c r="H45" s="5"/>
      <c r="I45" s="5"/>
      <c r="J45" s="2"/>
      <c r="K45" s="5"/>
      <c r="L45" s="5"/>
      <c r="M45" s="5"/>
      <c r="N45" s="5"/>
      <c r="O45" s="5"/>
      <c r="P45" s="5"/>
      <c r="Q45" s="5"/>
      <c r="R45" s="5"/>
      <c r="S45" s="5"/>
      <c r="T45" s="5"/>
    </row>
    <row r="46" spans="1:20" x14ac:dyDescent="0.75">
      <c r="A46" s="2"/>
      <c r="B46" s="408" t="s">
        <v>139</v>
      </c>
      <c r="C46" s="408"/>
      <c r="D46" s="408"/>
      <c r="E46" s="408"/>
      <c r="F46" s="408"/>
      <c r="G46" s="408"/>
      <c r="H46" s="408"/>
      <c r="I46" s="104"/>
      <c r="J46" s="2"/>
      <c r="K46" s="5"/>
      <c r="L46" s="5"/>
      <c r="M46" s="5"/>
      <c r="N46" s="5"/>
      <c r="O46" s="5"/>
      <c r="P46" s="5"/>
      <c r="Q46" s="5"/>
      <c r="R46" s="5"/>
      <c r="S46" s="5"/>
      <c r="T46" s="5"/>
    </row>
    <row r="47" spans="1:20" x14ac:dyDescent="0.75">
      <c r="A47" s="2"/>
      <c r="B47" s="408" t="s">
        <v>140</v>
      </c>
      <c r="C47" s="408"/>
      <c r="D47" s="408"/>
      <c r="E47" s="408"/>
      <c r="F47" s="408"/>
      <c r="G47" s="408"/>
      <c r="H47" s="408"/>
      <c r="I47" s="104"/>
      <c r="J47" s="2"/>
      <c r="K47" s="5"/>
      <c r="L47" s="5"/>
      <c r="M47" s="5"/>
      <c r="N47" s="5"/>
      <c r="O47" s="5"/>
      <c r="P47" s="5"/>
      <c r="Q47" s="5"/>
      <c r="R47" s="5"/>
      <c r="S47" s="5"/>
      <c r="T47" s="5"/>
    </row>
    <row r="48" spans="1:20" x14ac:dyDescent="0.75">
      <c r="A48" s="2"/>
      <c r="B48" s="408" t="s">
        <v>93</v>
      </c>
      <c r="C48" s="408"/>
      <c r="D48" s="408"/>
      <c r="E48" s="408"/>
      <c r="F48" s="408"/>
      <c r="G48" s="408"/>
      <c r="H48" s="408"/>
      <c r="I48" s="104"/>
      <c r="J48" s="2"/>
      <c r="K48" s="5"/>
      <c r="L48" s="5"/>
      <c r="M48" s="5"/>
      <c r="N48" s="5"/>
      <c r="O48" s="5"/>
      <c r="P48" s="5"/>
      <c r="Q48" s="5"/>
      <c r="R48" s="5"/>
      <c r="S48" s="5"/>
      <c r="T48" s="5"/>
    </row>
    <row r="49" spans="1:20" x14ac:dyDescent="0.75">
      <c r="A49" s="2"/>
      <c r="B49" s="408" t="s">
        <v>218</v>
      </c>
      <c r="C49" s="408"/>
      <c r="D49" s="408"/>
      <c r="E49" s="408"/>
      <c r="F49" s="408"/>
      <c r="G49" s="408"/>
      <c r="H49" s="408"/>
      <c r="I49" s="104"/>
      <c r="J49" s="2"/>
      <c r="K49" s="5"/>
      <c r="L49" s="5"/>
      <c r="M49" s="5"/>
      <c r="N49" s="5"/>
      <c r="O49" s="5"/>
      <c r="P49" s="5"/>
      <c r="Q49" s="5"/>
      <c r="R49" s="5"/>
      <c r="S49" s="5"/>
      <c r="T49" s="5"/>
    </row>
    <row r="50" spans="1:20" x14ac:dyDescent="0.75">
      <c r="A50" s="2"/>
      <c r="B50" s="408" t="s">
        <v>848</v>
      </c>
      <c r="C50" s="408"/>
      <c r="D50" s="408"/>
      <c r="E50" s="408"/>
      <c r="F50" s="408"/>
      <c r="G50" s="408"/>
      <c r="H50" s="408"/>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09" t="s">
        <v>766</v>
      </c>
      <c r="C60" s="409"/>
      <c r="D60" s="409"/>
      <c r="E60" s="409"/>
      <c r="F60" s="409"/>
      <c r="G60" s="409"/>
      <c r="H60" s="409"/>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412" t="s">
        <v>75</v>
      </c>
      <c r="N1" s="413"/>
      <c r="O1" s="428" t="str">
        <f>VLOOKUP(M1,VLookups!A43:C44,3,FALSE)</f>
        <v>Show the likelihood that the SPERT estimates will be EQUAL TO or GREATER THAN an uncertainty</v>
      </c>
      <c r="P1" s="428"/>
      <c r="Q1" s="428"/>
      <c r="R1" s="428"/>
      <c r="S1" s="428"/>
      <c r="T1" s="428"/>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32" t="s">
        <v>72</v>
      </c>
      <c r="N2" s="432" t="s">
        <v>73</v>
      </c>
      <c r="O2" s="429" t="s">
        <v>53</v>
      </c>
      <c r="P2" s="430"/>
      <c r="Q2" s="430"/>
      <c r="R2" s="430"/>
      <c r="S2" s="430"/>
      <c r="T2" s="431"/>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33"/>
      <c r="N3" s="433"/>
      <c r="O3" s="101">
        <v>0.1</v>
      </c>
      <c r="P3" s="54">
        <v>0.9</v>
      </c>
      <c r="Q3" s="54">
        <v>0.85</v>
      </c>
      <c r="R3" s="54">
        <v>0.8</v>
      </c>
      <c r="S3" s="54">
        <v>0.75</v>
      </c>
      <c r="T3" s="54">
        <v>0.5</v>
      </c>
      <c r="U3" s="5"/>
      <c r="V3" s="168" t="s">
        <v>885</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864</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0" t="s">
        <v>78</v>
      </c>
      <c r="C106" s="421"/>
      <c r="D106" s="422"/>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5.0h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08" t="s">
        <v>139</v>
      </c>
      <c r="C148" s="408"/>
      <c r="D148" s="408"/>
      <c r="E148" s="408"/>
      <c r="F148" s="408"/>
      <c r="G148" s="408"/>
      <c r="H148" s="408"/>
      <c r="I148" s="104"/>
      <c r="J148" s="5"/>
      <c r="K148" s="5"/>
      <c r="L148" s="5"/>
      <c r="M148" s="5"/>
      <c r="N148" s="5"/>
      <c r="O148" s="5"/>
      <c r="P148" s="5"/>
      <c r="Q148" s="5"/>
      <c r="R148" s="5"/>
      <c r="S148" s="5"/>
      <c r="T148" s="5"/>
      <c r="U148" s="5"/>
    </row>
    <row r="149" spans="1:21" x14ac:dyDescent="0.75">
      <c r="A149" s="2"/>
      <c r="B149" s="408" t="s">
        <v>140</v>
      </c>
      <c r="C149" s="408"/>
      <c r="D149" s="408"/>
      <c r="E149" s="408"/>
      <c r="F149" s="408"/>
      <c r="G149" s="408"/>
      <c r="H149" s="408"/>
      <c r="I149" s="104"/>
      <c r="J149" s="5"/>
      <c r="K149" s="5"/>
      <c r="L149" s="5"/>
      <c r="M149" s="5"/>
      <c r="N149" s="5"/>
      <c r="O149" s="5"/>
      <c r="P149" s="5"/>
      <c r="Q149" s="5"/>
      <c r="R149" s="5"/>
      <c r="S149" s="5"/>
      <c r="T149" s="5"/>
      <c r="U149" s="5"/>
    </row>
    <row r="150" spans="1:21" x14ac:dyDescent="0.75">
      <c r="A150" s="2"/>
      <c r="B150" s="408" t="s">
        <v>93</v>
      </c>
      <c r="C150" s="408"/>
      <c r="D150" s="408"/>
      <c r="E150" s="408"/>
      <c r="F150" s="408"/>
      <c r="G150" s="408"/>
      <c r="H150" s="408"/>
      <c r="I150" s="104"/>
      <c r="J150" s="5"/>
      <c r="K150" s="5"/>
      <c r="L150" s="5"/>
      <c r="M150" s="5"/>
      <c r="N150" s="5"/>
      <c r="O150" s="5"/>
      <c r="P150" s="5"/>
      <c r="Q150" s="5"/>
      <c r="R150" s="5"/>
      <c r="S150" s="5"/>
      <c r="T150" s="5"/>
      <c r="U150" s="5"/>
    </row>
    <row r="151" spans="1:21" x14ac:dyDescent="0.75">
      <c r="A151" s="2"/>
      <c r="B151" s="408" t="s">
        <v>218</v>
      </c>
      <c r="C151" s="408"/>
      <c r="D151" s="408"/>
      <c r="E151" s="408"/>
      <c r="F151" s="408"/>
      <c r="G151" s="408"/>
      <c r="H151" s="408"/>
      <c r="I151" s="104"/>
      <c r="J151" s="5"/>
      <c r="K151" s="5"/>
      <c r="L151" s="5"/>
      <c r="M151" s="5"/>
      <c r="N151" s="5"/>
      <c r="O151" s="5"/>
      <c r="P151" s="5"/>
      <c r="Q151" s="5"/>
      <c r="R151" s="5"/>
      <c r="S151" s="5"/>
      <c r="T151" s="5"/>
      <c r="U151" s="5"/>
    </row>
    <row r="152" spans="1:21" x14ac:dyDescent="0.75">
      <c r="A152" s="2"/>
      <c r="B152" s="408" t="s">
        <v>848</v>
      </c>
      <c r="C152" s="408"/>
      <c r="D152" s="408"/>
      <c r="E152" s="408"/>
      <c r="F152" s="408"/>
      <c r="G152" s="408"/>
      <c r="H152" s="408"/>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09" t="s">
        <v>766</v>
      </c>
      <c r="C162" s="409"/>
      <c r="D162" s="409"/>
      <c r="E162" s="409"/>
      <c r="F162" s="409"/>
      <c r="G162" s="409"/>
      <c r="H162" s="40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412" t="s">
        <v>75</v>
      </c>
      <c r="N1" s="413"/>
      <c r="O1" s="428" t="str">
        <f>VLOOKUP(M1,VLookups!A43:C44,3,FALSE)</f>
        <v>Show the likelihood that the SPERT estimates will be EQUAL TO or GREATER THAN an uncertainty</v>
      </c>
      <c r="P1" s="428"/>
      <c r="Q1" s="428"/>
      <c r="R1" s="428"/>
      <c r="S1" s="428"/>
      <c r="T1" s="428"/>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32" t="s">
        <v>72</v>
      </c>
      <c r="N2" s="432" t="s">
        <v>73</v>
      </c>
      <c r="O2" s="429" t="s">
        <v>53</v>
      </c>
      <c r="P2" s="430"/>
      <c r="Q2" s="430"/>
      <c r="R2" s="430"/>
      <c r="S2" s="430"/>
      <c r="T2" s="431"/>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33"/>
      <c r="N3" s="433"/>
      <c r="O3" s="101">
        <v>0.1</v>
      </c>
      <c r="P3" s="54">
        <v>0.9</v>
      </c>
      <c r="Q3" s="54">
        <v>0.85</v>
      </c>
      <c r="R3" s="54">
        <v>0.8</v>
      </c>
      <c r="S3" s="54">
        <v>0.75</v>
      </c>
      <c r="T3" s="54">
        <v>0.7</v>
      </c>
      <c r="U3" s="5"/>
      <c r="V3" s="168" t="s">
        <v>885</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864</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0" t="s">
        <v>78</v>
      </c>
      <c r="C106" s="421"/>
      <c r="D106" s="422"/>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5.0h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08" t="s">
        <v>139</v>
      </c>
      <c r="C148" s="408"/>
      <c r="D148" s="408"/>
      <c r="E148" s="408"/>
      <c r="F148" s="408"/>
      <c r="G148" s="408"/>
      <c r="H148" s="408"/>
      <c r="I148" s="104"/>
      <c r="J148" s="2"/>
      <c r="K148" s="2"/>
      <c r="L148" s="5"/>
      <c r="M148" s="5"/>
      <c r="N148" s="5"/>
      <c r="O148" s="5"/>
      <c r="P148" s="5"/>
      <c r="Q148" s="5"/>
      <c r="R148" s="5"/>
      <c r="S148" s="5"/>
      <c r="T148" s="5"/>
      <c r="U148" s="5"/>
    </row>
    <row r="149" spans="1:21" x14ac:dyDescent="0.75">
      <c r="A149" s="2"/>
      <c r="B149" s="408" t="s">
        <v>140</v>
      </c>
      <c r="C149" s="408"/>
      <c r="D149" s="408"/>
      <c r="E149" s="408"/>
      <c r="F149" s="408"/>
      <c r="G149" s="408"/>
      <c r="H149" s="408"/>
      <c r="I149" s="104"/>
      <c r="J149" s="2"/>
      <c r="K149" s="2"/>
      <c r="L149" s="5"/>
      <c r="M149" s="5"/>
      <c r="N149" s="5"/>
      <c r="O149" s="5"/>
      <c r="P149" s="5"/>
      <c r="Q149" s="5"/>
      <c r="R149" s="5"/>
      <c r="S149" s="5"/>
      <c r="T149" s="5"/>
      <c r="U149" s="5"/>
    </row>
    <row r="150" spans="1:21" x14ac:dyDescent="0.75">
      <c r="A150" s="2"/>
      <c r="B150" s="408" t="s">
        <v>93</v>
      </c>
      <c r="C150" s="408"/>
      <c r="D150" s="408"/>
      <c r="E150" s="408"/>
      <c r="F150" s="408"/>
      <c r="G150" s="408"/>
      <c r="H150" s="408"/>
      <c r="I150" s="104"/>
      <c r="J150" s="2"/>
      <c r="K150" s="2"/>
      <c r="L150" s="5"/>
      <c r="M150" s="5"/>
      <c r="N150" s="5"/>
      <c r="O150" s="5"/>
      <c r="P150" s="5"/>
      <c r="Q150" s="5"/>
      <c r="R150" s="5"/>
      <c r="S150" s="5"/>
      <c r="T150" s="5"/>
      <c r="U150" s="5"/>
    </row>
    <row r="151" spans="1:21" x14ac:dyDescent="0.75">
      <c r="A151" s="2"/>
      <c r="B151" s="408" t="s">
        <v>218</v>
      </c>
      <c r="C151" s="408"/>
      <c r="D151" s="408"/>
      <c r="E151" s="408"/>
      <c r="F151" s="408"/>
      <c r="G151" s="408"/>
      <c r="H151" s="408"/>
      <c r="I151" s="104"/>
      <c r="J151" s="2"/>
      <c r="K151" s="2"/>
      <c r="L151" s="5"/>
      <c r="M151" s="5"/>
      <c r="N151" s="5"/>
      <c r="O151" s="5"/>
      <c r="P151" s="5"/>
      <c r="Q151" s="5"/>
      <c r="R151" s="5"/>
      <c r="S151" s="5"/>
      <c r="T151" s="5"/>
      <c r="U151" s="5"/>
    </row>
    <row r="152" spans="1:21" x14ac:dyDescent="0.75">
      <c r="A152" s="2"/>
      <c r="B152" s="408" t="s">
        <v>848</v>
      </c>
      <c r="C152" s="408"/>
      <c r="D152" s="408"/>
      <c r="E152" s="408"/>
      <c r="F152" s="408"/>
      <c r="G152" s="408"/>
      <c r="H152" s="408"/>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09" t="s">
        <v>766</v>
      </c>
      <c r="C162" s="409"/>
      <c r="D162" s="409"/>
      <c r="E162" s="409"/>
      <c r="F162" s="409"/>
      <c r="G162" s="409"/>
      <c r="H162" s="40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customWidth="1"/>
    <col min="128" max="128" width="12" customWidth="1"/>
    <col min="129" max="228" width="9.1328125" customWidth="1"/>
  </cols>
  <sheetData>
    <row r="1" spans="1:429" ht="24" customHeight="1" x14ac:dyDescent="0.75">
      <c r="A1" s="55"/>
      <c r="B1" s="55" t="s">
        <v>783</v>
      </c>
      <c r="C1" s="55"/>
      <c r="E1" s="5"/>
      <c r="F1" s="5"/>
      <c r="G1" s="5"/>
      <c r="H1" s="5"/>
      <c r="I1" s="2"/>
      <c r="J1" s="2"/>
      <c r="K1" s="5"/>
      <c r="L1" s="2"/>
      <c r="M1" s="2"/>
      <c r="N1" s="5"/>
      <c r="O1" s="5"/>
      <c r="P1" s="5"/>
      <c r="Q1" s="412" t="s">
        <v>75</v>
      </c>
      <c r="R1" s="413"/>
      <c r="S1" s="434" t="str">
        <f>VLOOKUP(Q1,VLookups!A43:C44,3,FALSE)</f>
        <v>Show the likelihood that the SPERT estimates will be EQUAL TO or GREATER THAN an uncertainty</v>
      </c>
      <c r="T1" s="434"/>
      <c r="U1" s="434"/>
      <c r="V1" s="434"/>
      <c r="W1" s="434"/>
      <c r="X1" s="434"/>
      <c r="Y1" s="5"/>
      <c r="AA1">
        <v>1</v>
      </c>
      <c r="AB1">
        <v>2</v>
      </c>
      <c r="AC1">
        <v>3</v>
      </c>
      <c r="AD1">
        <v>4</v>
      </c>
      <c r="AE1">
        <v>5</v>
      </c>
      <c r="AF1">
        <v>6</v>
      </c>
      <c r="AG1">
        <v>7</v>
      </c>
      <c r="AH1">
        <v>8</v>
      </c>
      <c r="AI1">
        <v>9</v>
      </c>
      <c r="AJ1">
        <v>10</v>
      </c>
      <c r="AK1">
        <v>11</v>
      </c>
      <c r="AL1">
        <v>12</v>
      </c>
      <c r="AM1">
        <v>13</v>
      </c>
      <c r="AN1">
        <v>14</v>
      </c>
      <c r="AO1">
        <v>15</v>
      </c>
      <c r="AP1">
        <v>16</v>
      </c>
      <c r="AQ1">
        <v>17</v>
      </c>
      <c r="AR1">
        <v>18</v>
      </c>
      <c r="AS1">
        <v>19</v>
      </c>
      <c r="AT1">
        <v>20</v>
      </c>
      <c r="AU1">
        <v>21</v>
      </c>
      <c r="AV1">
        <v>22</v>
      </c>
      <c r="AW1">
        <v>23</v>
      </c>
      <c r="AX1">
        <v>24</v>
      </c>
      <c r="AY1">
        <v>25</v>
      </c>
      <c r="AZ1">
        <v>26</v>
      </c>
      <c r="BA1">
        <v>27</v>
      </c>
      <c r="BB1">
        <v>28</v>
      </c>
      <c r="BC1">
        <v>29</v>
      </c>
      <c r="BD1">
        <v>30</v>
      </c>
      <c r="BE1">
        <v>31</v>
      </c>
      <c r="BF1">
        <v>32</v>
      </c>
      <c r="BG1">
        <v>33</v>
      </c>
      <c r="BH1">
        <v>34</v>
      </c>
      <c r="BI1">
        <v>35</v>
      </c>
      <c r="BJ1">
        <v>36</v>
      </c>
      <c r="BK1">
        <v>37</v>
      </c>
      <c r="BL1">
        <v>38</v>
      </c>
      <c r="BM1">
        <v>39</v>
      </c>
      <c r="BN1">
        <v>40</v>
      </c>
      <c r="BO1">
        <v>41</v>
      </c>
      <c r="BP1">
        <v>42</v>
      </c>
      <c r="BQ1">
        <v>43</v>
      </c>
      <c r="BR1">
        <v>44</v>
      </c>
      <c r="BS1">
        <v>45</v>
      </c>
      <c r="BT1">
        <v>46</v>
      </c>
      <c r="BU1">
        <v>47</v>
      </c>
      <c r="BV1">
        <v>48</v>
      </c>
      <c r="BW1">
        <v>49</v>
      </c>
      <c r="BX1">
        <v>50</v>
      </c>
      <c r="BY1">
        <v>51</v>
      </c>
      <c r="BZ1">
        <v>52</v>
      </c>
      <c r="CA1">
        <v>53</v>
      </c>
      <c r="CB1">
        <v>54</v>
      </c>
      <c r="CC1">
        <v>55</v>
      </c>
      <c r="CD1">
        <v>56</v>
      </c>
      <c r="CE1">
        <v>57</v>
      </c>
      <c r="CF1">
        <v>58</v>
      </c>
      <c r="CG1">
        <v>59</v>
      </c>
      <c r="CH1">
        <v>60</v>
      </c>
      <c r="CI1">
        <v>61</v>
      </c>
      <c r="CJ1">
        <v>62</v>
      </c>
      <c r="CK1">
        <v>63</v>
      </c>
      <c r="CL1">
        <v>64</v>
      </c>
      <c r="CM1">
        <v>65</v>
      </c>
      <c r="CN1">
        <v>66</v>
      </c>
      <c r="CO1">
        <v>67</v>
      </c>
      <c r="CP1">
        <v>68</v>
      </c>
      <c r="CQ1">
        <v>69</v>
      </c>
      <c r="CR1">
        <v>70</v>
      </c>
      <c r="CS1">
        <v>71</v>
      </c>
      <c r="CT1">
        <v>72</v>
      </c>
      <c r="CU1">
        <v>73</v>
      </c>
      <c r="CV1">
        <v>74</v>
      </c>
      <c r="CW1">
        <v>75</v>
      </c>
      <c r="CX1">
        <v>76</v>
      </c>
      <c r="CY1">
        <v>77</v>
      </c>
      <c r="CZ1">
        <v>78</v>
      </c>
      <c r="DA1">
        <v>79</v>
      </c>
      <c r="DB1">
        <v>80</v>
      </c>
      <c r="DC1">
        <v>81</v>
      </c>
      <c r="DD1">
        <v>82</v>
      </c>
      <c r="DE1">
        <v>83</v>
      </c>
      <c r="DF1">
        <v>84</v>
      </c>
      <c r="DG1">
        <v>85</v>
      </c>
      <c r="DH1">
        <v>86</v>
      </c>
      <c r="DI1">
        <v>87</v>
      </c>
      <c r="DJ1">
        <v>88</v>
      </c>
      <c r="DK1">
        <v>89</v>
      </c>
      <c r="DL1">
        <v>90</v>
      </c>
      <c r="DM1">
        <v>91</v>
      </c>
      <c r="DN1">
        <v>92</v>
      </c>
      <c r="DO1">
        <v>93</v>
      </c>
      <c r="DP1">
        <v>94</v>
      </c>
      <c r="DQ1">
        <v>95</v>
      </c>
      <c r="DR1">
        <v>96</v>
      </c>
      <c r="DS1">
        <v>97</v>
      </c>
      <c r="DT1">
        <v>98</v>
      </c>
      <c r="DU1">
        <v>99</v>
      </c>
      <c r="DV1">
        <v>100</v>
      </c>
      <c r="DW1">
        <v>101</v>
      </c>
      <c r="DX1">
        <v>102</v>
      </c>
      <c r="DY1">
        <v>103</v>
      </c>
      <c r="DZ1">
        <v>104</v>
      </c>
      <c r="EA1">
        <v>105</v>
      </c>
      <c r="EB1">
        <v>106</v>
      </c>
      <c r="EC1">
        <v>107</v>
      </c>
      <c r="ED1">
        <v>108</v>
      </c>
      <c r="EE1">
        <v>109</v>
      </c>
      <c r="EF1">
        <v>110</v>
      </c>
      <c r="EG1">
        <v>111</v>
      </c>
      <c r="EH1">
        <v>112</v>
      </c>
      <c r="EI1">
        <v>113</v>
      </c>
      <c r="EJ1">
        <v>114</v>
      </c>
      <c r="EK1">
        <v>115</v>
      </c>
      <c r="EL1">
        <v>116</v>
      </c>
      <c r="EM1">
        <v>117</v>
      </c>
      <c r="EN1">
        <v>118</v>
      </c>
      <c r="EO1">
        <v>119</v>
      </c>
      <c r="EP1">
        <v>120</v>
      </c>
      <c r="EQ1">
        <v>121</v>
      </c>
      <c r="ER1">
        <v>122</v>
      </c>
      <c r="ES1">
        <v>123</v>
      </c>
      <c r="ET1">
        <v>124</v>
      </c>
      <c r="EU1">
        <v>125</v>
      </c>
      <c r="EV1">
        <v>126</v>
      </c>
      <c r="EW1">
        <v>127</v>
      </c>
      <c r="EX1">
        <v>128</v>
      </c>
      <c r="EY1">
        <v>129</v>
      </c>
      <c r="EZ1">
        <v>130</v>
      </c>
      <c r="FA1">
        <v>131</v>
      </c>
      <c r="FB1">
        <v>132</v>
      </c>
      <c r="FC1">
        <v>133</v>
      </c>
      <c r="FD1">
        <v>134</v>
      </c>
      <c r="FE1">
        <v>135</v>
      </c>
      <c r="FF1">
        <v>136</v>
      </c>
      <c r="FG1">
        <v>137</v>
      </c>
      <c r="FH1">
        <v>138</v>
      </c>
      <c r="FI1">
        <v>139</v>
      </c>
      <c r="FJ1">
        <v>140</v>
      </c>
      <c r="FK1">
        <v>141</v>
      </c>
      <c r="FL1">
        <v>142</v>
      </c>
      <c r="FM1">
        <v>143</v>
      </c>
      <c r="FN1">
        <v>144</v>
      </c>
      <c r="FO1">
        <v>145</v>
      </c>
      <c r="FP1">
        <v>146</v>
      </c>
      <c r="FQ1">
        <v>147</v>
      </c>
      <c r="FR1">
        <v>148</v>
      </c>
      <c r="FS1">
        <v>149</v>
      </c>
      <c r="FT1">
        <v>150</v>
      </c>
      <c r="FU1">
        <v>151</v>
      </c>
      <c r="FV1">
        <v>152</v>
      </c>
      <c r="FW1">
        <v>153</v>
      </c>
      <c r="FX1">
        <v>154</v>
      </c>
      <c r="FY1">
        <v>155</v>
      </c>
      <c r="FZ1">
        <v>156</v>
      </c>
      <c r="GA1">
        <v>157</v>
      </c>
      <c r="GB1">
        <v>158</v>
      </c>
      <c r="GC1">
        <v>159</v>
      </c>
      <c r="GD1">
        <v>160</v>
      </c>
      <c r="GE1">
        <v>161</v>
      </c>
      <c r="GF1">
        <v>162</v>
      </c>
      <c r="GG1">
        <v>163</v>
      </c>
      <c r="GH1">
        <v>164</v>
      </c>
      <c r="GI1">
        <v>165</v>
      </c>
      <c r="GJ1">
        <v>166</v>
      </c>
      <c r="GK1">
        <v>167</v>
      </c>
      <c r="GL1">
        <v>168</v>
      </c>
      <c r="GM1">
        <v>169</v>
      </c>
      <c r="GN1">
        <v>170</v>
      </c>
      <c r="GO1">
        <v>171</v>
      </c>
      <c r="GP1">
        <v>172</v>
      </c>
      <c r="GQ1">
        <v>173</v>
      </c>
      <c r="GR1">
        <v>174</v>
      </c>
      <c r="GS1">
        <v>175</v>
      </c>
      <c r="GT1">
        <v>176</v>
      </c>
      <c r="GU1">
        <v>177</v>
      </c>
      <c r="GV1">
        <v>178</v>
      </c>
      <c r="GW1">
        <v>179</v>
      </c>
      <c r="GX1">
        <v>180</v>
      </c>
      <c r="GY1">
        <v>181</v>
      </c>
      <c r="GZ1">
        <v>182</v>
      </c>
      <c r="HA1">
        <v>183</v>
      </c>
      <c r="HB1">
        <v>184</v>
      </c>
      <c r="HC1">
        <v>185</v>
      </c>
      <c r="HD1">
        <v>186</v>
      </c>
      <c r="HE1">
        <v>187</v>
      </c>
      <c r="HF1">
        <v>188</v>
      </c>
      <c r="HG1">
        <v>189</v>
      </c>
      <c r="HH1">
        <v>190</v>
      </c>
      <c r="HI1">
        <v>191</v>
      </c>
      <c r="HJ1">
        <v>192</v>
      </c>
      <c r="HK1">
        <v>193</v>
      </c>
      <c r="HL1">
        <v>194</v>
      </c>
      <c r="HM1">
        <v>195</v>
      </c>
      <c r="HN1">
        <v>196</v>
      </c>
      <c r="HO1">
        <v>197</v>
      </c>
      <c r="HP1">
        <v>198</v>
      </c>
      <c r="HQ1">
        <v>199</v>
      </c>
      <c r="HR1">
        <v>200</v>
      </c>
      <c r="HS1">
        <v>201</v>
      </c>
      <c r="HT1">
        <v>1</v>
      </c>
      <c r="HU1">
        <v>2</v>
      </c>
      <c r="HV1">
        <v>3</v>
      </c>
      <c r="HW1">
        <v>4</v>
      </c>
      <c r="HX1">
        <v>5</v>
      </c>
      <c r="HY1">
        <v>6</v>
      </c>
      <c r="HZ1">
        <v>7</v>
      </c>
      <c r="IA1">
        <v>8</v>
      </c>
      <c r="IB1">
        <v>9</v>
      </c>
      <c r="IC1">
        <v>10</v>
      </c>
      <c r="ID1">
        <v>11</v>
      </c>
      <c r="IE1">
        <v>12</v>
      </c>
      <c r="IF1">
        <v>13</v>
      </c>
      <c r="IG1">
        <v>14</v>
      </c>
      <c r="IH1">
        <v>15</v>
      </c>
      <c r="II1">
        <v>16</v>
      </c>
      <c r="IJ1">
        <v>17</v>
      </c>
      <c r="IK1">
        <v>18</v>
      </c>
      <c r="IL1">
        <v>19</v>
      </c>
      <c r="IM1">
        <v>20</v>
      </c>
      <c r="IN1">
        <v>21</v>
      </c>
      <c r="IO1">
        <v>22</v>
      </c>
      <c r="IP1">
        <v>23</v>
      </c>
      <c r="IQ1">
        <v>24</v>
      </c>
      <c r="IR1">
        <v>25</v>
      </c>
      <c r="IS1">
        <v>26</v>
      </c>
      <c r="IT1">
        <v>27</v>
      </c>
      <c r="IU1">
        <v>28</v>
      </c>
      <c r="IV1">
        <v>29</v>
      </c>
      <c r="IW1">
        <v>30</v>
      </c>
      <c r="IX1">
        <v>31</v>
      </c>
      <c r="IY1">
        <v>32</v>
      </c>
      <c r="IZ1">
        <v>33</v>
      </c>
      <c r="JA1">
        <v>34</v>
      </c>
      <c r="JB1">
        <v>35</v>
      </c>
      <c r="JC1">
        <v>36</v>
      </c>
      <c r="JD1">
        <v>37</v>
      </c>
      <c r="JE1">
        <v>38</v>
      </c>
      <c r="JF1">
        <v>39</v>
      </c>
      <c r="JG1">
        <v>40</v>
      </c>
      <c r="JH1">
        <v>41</v>
      </c>
      <c r="JI1">
        <v>42</v>
      </c>
      <c r="JJ1">
        <v>43</v>
      </c>
      <c r="JK1">
        <v>44</v>
      </c>
      <c r="JL1">
        <v>45</v>
      </c>
      <c r="JM1">
        <v>46</v>
      </c>
      <c r="JN1">
        <v>47</v>
      </c>
      <c r="JO1">
        <v>48</v>
      </c>
      <c r="JP1">
        <v>49</v>
      </c>
      <c r="JQ1">
        <v>50</v>
      </c>
      <c r="JR1">
        <v>51</v>
      </c>
      <c r="JS1">
        <v>52</v>
      </c>
      <c r="JT1">
        <v>53</v>
      </c>
      <c r="JU1">
        <v>54</v>
      </c>
      <c r="JV1">
        <v>55</v>
      </c>
      <c r="JW1">
        <v>56</v>
      </c>
      <c r="JX1">
        <v>57</v>
      </c>
      <c r="JY1">
        <v>58</v>
      </c>
      <c r="JZ1">
        <v>59</v>
      </c>
      <c r="KA1">
        <v>60</v>
      </c>
      <c r="KB1">
        <v>61</v>
      </c>
      <c r="KC1">
        <v>62</v>
      </c>
      <c r="KD1">
        <v>63</v>
      </c>
      <c r="KE1">
        <v>64</v>
      </c>
      <c r="KF1">
        <v>65</v>
      </c>
      <c r="KG1">
        <v>66</v>
      </c>
      <c r="KH1">
        <v>67</v>
      </c>
      <c r="KI1">
        <v>68</v>
      </c>
      <c r="KJ1">
        <v>69</v>
      </c>
      <c r="KK1">
        <v>70</v>
      </c>
      <c r="KL1">
        <v>71</v>
      </c>
      <c r="KM1">
        <v>72</v>
      </c>
      <c r="KN1">
        <v>73</v>
      </c>
      <c r="KO1">
        <v>74</v>
      </c>
      <c r="KP1">
        <v>75</v>
      </c>
      <c r="KQ1">
        <v>76</v>
      </c>
      <c r="KR1">
        <v>77</v>
      </c>
      <c r="KS1">
        <v>78</v>
      </c>
      <c r="KT1">
        <v>79</v>
      </c>
      <c r="KU1">
        <v>80</v>
      </c>
      <c r="KV1">
        <v>81</v>
      </c>
      <c r="KW1">
        <v>82</v>
      </c>
      <c r="KX1">
        <v>83</v>
      </c>
      <c r="KY1">
        <v>84</v>
      </c>
      <c r="KZ1">
        <v>85</v>
      </c>
      <c r="LA1">
        <v>86</v>
      </c>
      <c r="LB1">
        <v>87</v>
      </c>
      <c r="LC1">
        <v>88</v>
      </c>
      <c r="LD1">
        <v>89</v>
      </c>
      <c r="LE1">
        <v>90</v>
      </c>
      <c r="LF1">
        <v>91</v>
      </c>
      <c r="LG1">
        <v>92</v>
      </c>
      <c r="LH1">
        <v>93</v>
      </c>
      <c r="LI1">
        <v>94</v>
      </c>
      <c r="LJ1">
        <v>95</v>
      </c>
      <c r="LK1">
        <v>96</v>
      </c>
      <c r="LL1">
        <v>97</v>
      </c>
      <c r="LM1">
        <v>98</v>
      </c>
      <c r="LN1">
        <v>99</v>
      </c>
      <c r="LO1">
        <v>100</v>
      </c>
      <c r="LP1">
        <v>101</v>
      </c>
      <c r="LQ1">
        <v>102</v>
      </c>
      <c r="LR1">
        <v>103</v>
      </c>
      <c r="LS1">
        <v>104</v>
      </c>
      <c r="LT1">
        <v>105</v>
      </c>
      <c r="LU1">
        <v>106</v>
      </c>
      <c r="LV1">
        <v>107</v>
      </c>
      <c r="LW1">
        <v>108</v>
      </c>
      <c r="LX1">
        <v>109</v>
      </c>
      <c r="LY1">
        <v>110</v>
      </c>
      <c r="LZ1">
        <v>111</v>
      </c>
      <c r="MA1">
        <v>112</v>
      </c>
      <c r="MB1">
        <v>113</v>
      </c>
      <c r="MC1">
        <v>114</v>
      </c>
      <c r="MD1">
        <v>115</v>
      </c>
      <c r="ME1">
        <v>116</v>
      </c>
      <c r="MF1">
        <v>117</v>
      </c>
      <c r="MG1">
        <v>118</v>
      </c>
      <c r="MH1">
        <v>119</v>
      </c>
      <c r="MI1">
        <v>120</v>
      </c>
      <c r="MJ1">
        <v>121</v>
      </c>
      <c r="MK1">
        <v>122</v>
      </c>
      <c r="ML1">
        <v>123</v>
      </c>
      <c r="MM1">
        <v>124</v>
      </c>
      <c r="MN1">
        <v>125</v>
      </c>
      <c r="MO1">
        <v>126</v>
      </c>
      <c r="MP1">
        <v>127</v>
      </c>
      <c r="MQ1">
        <v>128</v>
      </c>
      <c r="MR1">
        <v>129</v>
      </c>
      <c r="MS1">
        <v>130</v>
      </c>
      <c r="MT1">
        <v>131</v>
      </c>
      <c r="MU1">
        <v>132</v>
      </c>
      <c r="MV1">
        <v>133</v>
      </c>
      <c r="MW1">
        <v>134</v>
      </c>
      <c r="MX1">
        <v>135</v>
      </c>
      <c r="MY1">
        <v>136</v>
      </c>
      <c r="MZ1">
        <v>137</v>
      </c>
      <c r="NA1">
        <v>138</v>
      </c>
      <c r="NB1">
        <v>139</v>
      </c>
      <c r="NC1">
        <v>140</v>
      </c>
      <c r="ND1">
        <v>141</v>
      </c>
      <c r="NE1">
        <v>142</v>
      </c>
      <c r="NF1">
        <v>143</v>
      </c>
      <c r="NG1">
        <v>144</v>
      </c>
      <c r="NH1">
        <v>145</v>
      </c>
      <c r="NI1">
        <v>146</v>
      </c>
      <c r="NJ1">
        <v>147</v>
      </c>
      <c r="NK1">
        <v>148</v>
      </c>
      <c r="NL1">
        <v>149</v>
      </c>
      <c r="NM1">
        <v>150</v>
      </c>
      <c r="NN1">
        <v>151</v>
      </c>
      <c r="NO1">
        <v>152</v>
      </c>
      <c r="NP1">
        <v>153</v>
      </c>
      <c r="NQ1">
        <v>154</v>
      </c>
      <c r="NR1">
        <v>155</v>
      </c>
      <c r="NS1">
        <v>156</v>
      </c>
      <c r="NT1">
        <v>157</v>
      </c>
      <c r="NU1">
        <v>158</v>
      </c>
      <c r="NV1">
        <v>159</v>
      </c>
      <c r="NW1">
        <v>160</v>
      </c>
      <c r="NX1">
        <v>161</v>
      </c>
      <c r="NY1">
        <v>162</v>
      </c>
      <c r="NZ1">
        <v>163</v>
      </c>
      <c r="OA1">
        <v>164</v>
      </c>
      <c r="OB1">
        <v>165</v>
      </c>
      <c r="OC1">
        <v>166</v>
      </c>
      <c r="OD1">
        <v>167</v>
      </c>
      <c r="OE1">
        <v>168</v>
      </c>
      <c r="OF1">
        <v>169</v>
      </c>
      <c r="OG1">
        <v>170</v>
      </c>
      <c r="OH1">
        <v>171</v>
      </c>
      <c r="OI1">
        <v>172</v>
      </c>
      <c r="OJ1">
        <v>173</v>
      </c>
      <c r="OK1">
        <v>174</v>
      </c>
      <c r="OL1">
        <v>175</v>
      </c>
      <c r="OM1">
        <v>176</v>
      </c>
      <c r="ON1">
        <v>177</v>
      </c>
      <c r="OO1">
        <v>178</v>
      </c>
      <c r="OP1">
        <v>179</v>
      </c>
      <c r="OQ1">
        <v>180</v>
      </c>
      <c r="OR1">
        <v>181</v>
      </c>
      <c r="OS1">
        <v>182</v>
      </c>
      <c r="OT1">
        <v>183</v>
      </c>
      <c r="OU1">
        <v>184</v>
      </c>
      <c r="OV1">
        <v>185</v>
      </c>
      <c r="OW1">
        <v>186</v>
      </c>
      <c r="OX1">
        <v>187</v>
      </c>
      <c r="OY1">
        <v>188</v>
      </c>
      <c r="OZ1">
        <v>189</v>
      </c>
      <c r="PA1">
        <v>190</v>
      </c>
      <c r="PB1">
        <v>191</v>
      </c>
      <c r="PC1">
        <v>192</v>
      </c>
      <c r="PD1">
        <v>193</v>
      </c>
      <c r="PE1">
        <v>194</v>
      </c>
      <c r="PF1">
        <v>195</v>
      </c>
      <c r="PG1">
        <v>196</v>
      </c>
      <c r="PH1">
        <v>197</v>
      </c>
      <c r="PI1">
        <v>198</v>
      </c>
      <c r="PJ1">
        <v>199</v>
      </c>
      <c r="PK1">
        <v>200</v>
      </c>
      <c r="PL1">
        <v>201</v>
      </c>
    </row>
    <row r="2" spans="1:429" ht="15" customHeight="1" x14ac:dyDescent="0.75">
      <c r="A2" s="2"/>
      <c r="C2" s="2"/>
      <c r="D2" s="53">
        <v>-0.5</v>
      </c>
      <c r="E2" s="122" t="s">
        <v>101</v>
      </c>
      <c r="F2" s="102">
        <v>1</v>
      </c>
      <c r="G2" s="2"/>
      <c r="I2" s="26"/>
      <c r="J2" s="26"/>
      <c r="K2" s="25"/>
      <c r="L2" s="26"/>
      <c r="M2" s="26"/>
      <c r="N2" s="5"/>
      <c r="O2" s="5"/>
      <c r="P2" s="5"/>
      <c r="Q2" s="432" t="s">
        <v>72</v>
      </c>
      <c r="R2" s="432" t="s">
        <v>73</v>
      </c>
      <c r="S2" s="429" t="s">
        <v>53</v>
      </c>
      <c r="T2" s="430"/>
      <c r="U2" s="430"/>
      <c r="V2" s="430"/>
      <c r="W2" s="430"/>
      <c r="X2" s="431"/>
      <c r="Y2" s="5"/>
      <c r="Z2" s="168" t="s">
        <v>179</v>
      </c>
    </row>
    <row r="3" spans="1:4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33"/>
      <c r="R3" s="433"/>
      <c r="S3" s="101">
        <v>0.1</v>
      </c>
      <c r="T3" s="54">
        <v>0.9</v>
      </c>
      <c r="U3" s="54">
        <v>0.85</v>
      </c>
      <c r="V3" s="54">
        <v>0.8</v>
      </c>
      <c r="W3" s="54">
        <v>0.75</v>
      </c>
      <c r="X3" s="54">
        <v>0.7</v>
      </c>
      <c r="Y3" s="5"/>
      <c r="Z3" s="168" t="s">
        <v>180</v>
      </c>
      <c r="HT3" s="168" t="s">
        <v>174</v>
      </c>
      <c r="PM3" s="171" t="s">
        <v>221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864</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20" t="s">
        <v>78</v>
      </c>
      <c r="E106" s="421"/>
      <c r="F106" s="422"/>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5.0h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08" t="s">
        <v>139</v>
      </c>
      <c r="C148" s="408"/>
      <c r="D148" s="408"/>
      <c r="E148" s="408"/>
      <c r="F148" s="408"/>
      <c r="G148" s="408"/>
      <c r="H148" s="408"/>
      <c r="I148" s="408"/>
      <c r="J148" s="408"/>
      <c r="K148" s="48"/>
      <c r="L148" s="48"/>
      <c r="M148" s="48"/>
      <c r="N148" s="5"/>
      <c r="O148" s="5"/>
      <c r="P148" s="5"/>
      <c r="Q148" s="5"/>
      <c r="R148" s="5"/>
      <c r="S148" s="5"/>
      <c r="T148" s="5"/>
      <c r="U148" s="5"/>
      <c r="V148" s="5"/>
      <c r="W148" s="5"/>
      <c r="X148" s="5"/>
      <c r="Y148" s="5"/>
    </row>
    <row r="149" spans="1:25" x14ac:dyDescent="0.75">
      <c r="A149" s="2"/>
      <c r="B149" s="408" t="s">
        <v>879</v>
      </c>
      <c r="C149" s="408"/>
      <c r="D149" s="408"/>
      <c r="E149" s="408"/>
      <c r="F149" s="408"/>
      <c r="G149" s="408"/>
      <c r="H149" s="408"/>
      <c r="I149" s="408"/>
      <c r="J149" s="408"/>
      <c r="K149" s="48"/>
      <c r="L149" s="48"/>
      <c r="M149" s="48"/>
      <c r="N149" s="5"/>
      <c r="O149" s="5"/>
      <c r="P149" s="5"/>
      <c r="Q149" s="5"/>
      <c r="R149" s="5"/>
      <c r="S149" s="5"/>
      <c r="T149" s="5"/>
      <c r="U149" s="5"/>
      <c r="V149" s="5"/>
      <c r="W149" s="5"/>
      <c r="X149" s="5"/>
      <c r="Y149" s="5"/>
    </row>
    <row r="150" spans="1:25" x14ac:dyDescent="0.75">
      <c r="A150" s="2"/>
      <c r="B150" s="408" t="s">
        <v>93</v>
      </c>
      <c r="C150" s="408"/>
      <c r="D150" s="408"/>
      <c r="E150" s="408"/>
      <c r="F150" s="408"/>
      <c r="G150" s="408"/>
      <c r="H150" s="408"/>
      <c r="I150" s="408"/>
      <c r="J150" s="408"/>
      <c r="K150" s="48"/>
      <c r="L150" s="48"/>
      <c r="M150" s="48"/>
      <c r="N150" s="5"/>
      <c r="O150" s="5"/>
      <c r="P150" s="5"/>
      <c r="Q150" s="5"/>
      <c r="R150" s="5"/>
      <c r="S150" s="5"/>
      <c r="T150" s="5"/>
      <c r="U150" s="5"/>
      <c r="V150" s="5"/>
      <c r="W150" s="5"/>
      <c r="X150" s="5"/>
      <c r="Y150" s="5"/>
    </row>
    <row r="151" spans="1:25" x14ac:dyDescent="0.75">
      <c r="A151" s="2"/>
      <c r="B151" s="408" t="s">
        <v>218</v>
      </c>
      <c r="C151" s="408"/>
      <c r="D151" s="408"/>
      <c r="E151" s="408"/>
      <c r="F151" s="408"/>
      <c r="G151" s="408"/>
      <c r="H151" s="408"/>
      <c r="I151" s="408"/>
      <c r="J151" s="408"/>
      <c r="K151" s="48"/>
      <c r="L151" s="48"/>
      <c r="M151" s="48"/>
      <c r="N151" s="5"/>
      <c r="O151" s="5"/>
      <c r="P151" s="5"/>
      <c r="Q151" s="5"/>
      <c r="R151" s="5"/>
      <c r="S151" s="5"/>
      <c r="T151" s="5"/>
      <c r="U151" s="5"/>
      <c r="V151" s="5"/>
      <c r="W151" s="5"/>
      <c r="X151" s="5"/>
      <c r="Y151" s="5"/>
    </row>
    <row r="152" spans="1:25" x14ac:dyDescent="0.75">
      <c r="A152" s="2"/>
      <c r="B152" s="408" t="s">
        <v>848</v>
      </c>
      <c r="C152" s="408"/>
      <c r="D152" s="408"/>
      <c r="E152" s="408"/>
      <c r="F152" s="408"/>
      <c r="G152" s="408"/>
      <c r="H152" s="408"/>
      <c r="I152" s="408"/>
      <c r="J152" s="408"/>
      <c r="K152" s="408"/>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409" t="s">
        <v>766</v>
      </c>
      <c r="C162" s="409"/>
      <c r="D162" s="409"/>
      <c r="E162" s="409"/>
      <c r="F162" s="409"/>
      <c r="G162" s="409"/>
      <c r="H162" s="409"/>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H4" sqref="H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customWidth="1"/>
    <col min="131" max="131" width="12" customWidth="1"/>
    <col min="132" max="231" width="9.1328125" customWidth="1"/>
  </cols>
  <sheetData>
    <row r="1" spans="1:432" ht="24" customHeight="1" x14ac:dyDescent="0.75">
      <c r="A1" s="389" t="s">
        <v>908</v>
      </c>
      <c r="B1" s="392" t="s">
        <v>910</v>
      </c>
      <c r="C1" s="393">
        <v>44410</v>
      </c>
      <c r="D1" s="394">
        <f>IF(C1="","",WORKDAY(C1,SUM(B104,B105)-1,$B$108:$B$147))</f>
        <v>44791</v>
      </c>
      <c r="E1" s="55" t="s">
        <v>933</v>
      </c>
      <c r="F1" s="55"/>
      <c r="H1" s="5"/>
      <c r="I1" s="5"/>
      <c r="J1" s="5"/>
      <c r="K1" s="5"/>
      <c r="L1" s="2"/>
      <c r="M1" s="2"/>
      <c r="N1" s="5"/>
      <c r="O1" s="2"/>
      <c r="P1" s="2"/>
      <c r="Q1" s="5"/>
      <c r="R1" s="5"/>
      <c r="S1" s="5"/>
      <c r="T1" s="412" t="s">
        <v>75</v>
      </c>
      <c r="U1" s="413"/>
      <c r="V1" s="434" t="str">
        <f>VLOOKUP(T1,VLookups!A43:C44,3,FALSE)</f>
        <v>Show the likelihood that the SPERT estimates will be EQUAL TO or GREATER THAN an uncertainty</v>
      </c>
      <c r="W1" s="434"/>
      <c r="X1" s="434"/>
      <c r="Y1" s="434"/>
      <c r="Z1" s="434"/>
      <c r="AA1" s="434"/>
      <c r="AB1" s="5"/>
      <c r="AD1">
        <v>1</v>
      </c>
      <c r="AE1">
        <v>2</v>
      </c>
      <c r="AF1">
        <v>3</v>
      </c>
      <c r="AG1">
        <v>4</v>
      </c>
      <c r="AH1">
        <v>5</v>
      </c>
      <c r="AI1">
        <v>6</v>
      </c>
      <c r="AJ1">
        <v>7</v>
      </c>
      <c r="AK1">
        <v>8</v>
      </c>
      <c r="AL1">
        <v>9</v>
      </c>
      <c r="AM1">
        <v>10</v>
      </c>
      <c r="AN1">
        <v>11</v>
      </c>
      <c r="AO1">
        <v>12</v>
      </c>
      <c r="AP1">
        <v>13</v>
      </c>
      <c r="AQ1">
        <v>14</v>
      </c>
      <c r="AR1">
        <v>15</v>
      </c>
      <c r="AS1">
        <v>16</v>
      </c>
      <c r="AT1">
        <v>17</v>
      </c>
      <c r="AU1">
        <v>18</v>
      </c>
      <c r="AV1">
        <v>19</v>
      </c>
      <c r="AW1">
        <v>20</v>
      </c>
      <c r="AX1">
        <v>21</v>
      </c>
      <c r="AY1">
        <v>22</v>
      </c>
      <c r="AZ1">
        <v>23</v>
      </c>
      <c r="BA1">
        <v>24</v>
      </c>
      <c r="BB1">
        <v>25</v>
      </c>
      <c r="BC1">
        <v>26</v>
      </c>
      <c r="BD1">
        <v>27</v>
      </c>
      <c r="BE1">
        <v>28</v>
      </c>
      <c r="BF1">
        <v>29</v>
      </c>
      <c r="BG1">
        <v>30</v>
      </c>
      <c r="BH1">
        <v>31</v>
      </c>
      <c r="BI1">
        <v>32</v>
      </c>
      <c r="BJ1">
        <v>33</v>
      </c>
      <c r="BK1">
        <v>34</v>
      </c>
      <c r="BL1">
        <v>35</v>
      </c>
      <c r="BM1">
        <v>36</v>
      </c>
      <c r="BN1">
        <v>37</v>
      </c>
      <c r="BO1">
        <v>38</v>
      </c>
      <c r="BP1">
        <v>39</v>
      </c>
      <c r="BQ1">
        <v>40</v>
      </c>
      <c r="BR1">
        <v>41</v>
      </c>
      <c r="BS1">
        <v>42</v>
      </c>
      <c r="BT1">
        <v>43</v>
      </c>
      <c r="BU1">
        <v>44</v>
      </c>
      <c r="BV1">
        <v>45</v>
      </c>
      <c r="BW1">
        <v>46</v>
      </c>
      <c r="BX1">
        <v>47</v>
      </c>
      <c r="BY1">
        <v>48</v>
      </c>
      <c r="BZ1">
        <v>49</v>
      </c>
      <c r="CA1">
        <v>50</v>
      </c>
      <c r="CB1">
        <v>51</v>
      </c>
      <c r="CC1">
        <v>52</v>
      </c>
      <c r="CD1">
        <v>53</v>
      </c>
      <c r="CE1">
        <v>54</v>
      </c>
      <c r="CF1">
        <v>55</v>
      </c>
      <c r="CG1">
        <v>56</v>
      </c>
      <c r="CH1">
        <v>57</v>
      </c>
      <c r="CI1">
        <v>58</v>
      </c>
      <c r="CJ1">
        <v>59</v>
      </c>
      <c r="CK1">
        <v>60</v>
      </c>
      <c r="CL1">
        <v>61</v>
      </c>
      <c r="CM1">
        <v>62</v>
      </c>
      <c r="CN1">
        <v>63</v>
      </c>
      <c r="CO1">
        <v>64</v>
      </c>
      <c r="CP1">
        <v>65</v>
      </c>
      <c r="CQ1">
        <v>66</v>
      </c>
      <c r="CR1">
        <v>67</v>
      </c>
      <c r="CS1">
        <v>68</v>
      </c>
      <c r="CT1">
        <v>69</v>
      </c>
      <c r="CU1">
        <v>70</v>
      </c>
      <c r="CV1">
        <v>71</v>
      </c>
      <c r="CW1">
        <v>72</v>
      </c>
      <c r="CX1">
        <v>73</v>
      </c>
      <c r="CY1">
        <v>74</v>
      </c>
      <c r="CZ1">
        <v>75</v>
      </c>
      <c r="DA1">
        <v>76</v>
      </c>
      <c r="DB1">
        <v>77</v>
      </c>
      <c r="DC1">
        <v>78</v>
      </c>
      <c r="DD1">
        <v>79</v>
      </c>
      <c r="DE1">
        <v>80</v>
      </c>
      <c r="DF1">
        <v>81</v>
      </c>
      <c r="DG1">
        <v>82</v>
      </c>
      <c r="DH1">
        <v>83</v>
      </c>
      <c r="DI1">
        <v>84</v>
      </c>
      <c r="DJ1">
        <v>85</v>
      </c>
      <c r="DK1">
        <v>86</v>
      </c>
      <c r="DL1">
        <v>87</v>
      </c>
      <c r="DM1">
        <v>88</v>
      </c>
      <c r="DN1">
        <v>89</v>
      </c>
      <c r="DO1">
        <v>90</v>
      </c>
      <c r="DP1">
        <v>91</v>
      </c>
      <c r="DQ1">
        <v>92</v>
      </c>
      <c r="DR1">
        <v>93</v>
      </c>
      <c r="DS1">
        <v>94</v>
      </c>
      <c r="DT1">
        <v>95</v>
      </c>
      <c r="DU1">
        <v>96</v>
      </c>
      <c r="DV1">
        <v>97</v>
      </c>
      <c r="DW1">
        <v>98</v>
      </c>
      <c r="DX1">
        <v>99</v>
      </c>
      <c r="DY1">
        <v>100</v>
      </c>
      <c r="DZ1">
        <v>101</v>
      </c>
      <c r="EA1">
        <v>102</v>
      </c>
      <c r="EB1">
        <v>103</v>
      </c>
      <c r="EC1">
        <v>104</v>
      </c>
      <c r="ED1">
        <v>105</v>
      </c>
      <c r="EE1">
        <v>106</v>
      </c>
      <c r="EF1">
        <v>107</v>
      </c>
      <c r="EG1">
        <v>108</v>
      </c>
      <c r="EH1">
        <v>109</v>
      </c>
      <c r="EI1">
        <v>110</v>
      </c>
      <c r="EJ1">
        <v>111</v>
      </c>
      <c r="EK1">
        <v>112</v>
      </c>
      <c r="EL1">
        <v>113</v>
      </c>
      <c r="EM1">
        <v>114</v>
      </c>
      <c r="EN1">
        <v>115</v>
      </c>
      <c r="EO1">
        <v>116</v>
      </c>
      <c r="EP1">
        <v>117</v>
      </c>
      <c r="EQ1">
        <v>118</v>
      </c>
      <c r="ER1">
        <v>119</v>
      </c>
      <c r="ES1">
        <v>120</v>
      </c>
      <c r="ET1">
        <v>121</v>
      </c>
      <c r="EU1">
        <v>122</v>
      </c>
      <c r="EV1">
        <v>123</v>
      </c>
      <c r="EW1">
        <v>124</v>
      </c>
      <c r="EX1">
        <v>125</v>
      </c>
      <c r="EY1">
        <v>126</v>
      </c>
      <c r="EZ1">
        <v>127</v>
      </c>
      <c r="FA1">
        <v>128</v>
      </c>
      <c r="FB1">
        <v>129</v>
      </c>
      <c r="FC1">
        <v>130</v>
      </c>
      <c r="FD1">
        <v>131</v>
      </c>
      <c r="FE1">
        <v>132</v>
      </c>
      <c r="FF1">
        <v>133</v>
      </c>
      <c r="FG1">
        <v>134</v>
      </c>
      <c r="FH1">
        <v>135</v>
      </c>
      <c r="FI1">
        <v>136</v>
      </c>
      <c r="FJ1">
        <v>137</v>
      </c>
      <c r="FK1">
        <v>138</v>
      </c>
      <c r="FL1">
        <v>139</v>
      </c>
      <c r="FM1">
        <v>140</v>
      </c>
      <c r="FN1">
        <v>141</v>
      </c>
      <c r="FO1">
        <v>142</v>
      </c>
      <c r="FP1">
        <v>143</v>
      </c>
      <c r="FQ1">
        <v>144</v>
      </c>
      <c r="FR1">
        <v>145</v>
      </c>
      <c r="FS1">
        <v>146</v>
      </c>
      <c r="FT1">
        <v>147</v>
      </c>
      <c r="FU1">
        <v>148</v>
      </c>
      <c r="FV1">
        <v>149</v>
      </c>
      <c r="FW1">
        <v>150</v>
      </c>
      <c r="FX1">
        <v>151</v>
      </c>
      <c r="FY1">
        <v>152</v>
      </c>
      <c r="FZ1">
        <v>153</v>
      </c>
      <c r="GA1">
        <v>154</v>
      </c>
      <c r="GB1">
        <v>155</v>
      </c>
      <c r="GC1">
        <v>156</v>
      </c>
      <c r="GD1">
        <v>157</v>
      </c>
      <c r="GE1">
        <v>158</v>
      </c>
      <c r="GF1">
        <v>159</v>
      </c>
      <c r="GG1">
        <v>160</v>
      </c>
      <c r="GH1">
        <v>161</v>
      </c>
      <c r="GI1">
        <v>162</v>
      </c>
      <c r="GJ1">
        <v>163</v>
      </c>
      <c r="GK1">
        <v>164</v>
      </c>
      <c r="GL1">
        <v>165</v>
      </c>
      <c r="GM1">
        <v>166</v>
      </c>
      <c r="GN1">
        <v>167</v>
      </c>
      <c r="GO1">
        <v>168</v>
      </c>
      <c r="GP1">
        <v>169</v>
      </c>
      <c r="GQ1">
        <v>170</v>
      </c>
      <c r="GR1">
        <v>171</v>
      </c>
      <c r="GS1">
        <v>172</v>
      </c>
      <c r="GT1">
        <v>173</v>
      </c>
      <c r="GU1">
        <v>174</v>
      </c>
      <c r="GV1">
        <v>175</v>
      </c>
      <c r="GW1">
        <v>176</v>
      </c>
      <c r="GX1">
        <v>177</v>
      </c>
      <c r="GY1">
        <v>178</v>
      </c>
      <c r="GZ1">
        <v>179</v>
      </c>
      <c r="HA1">
        <v>180</v>
      </c>
      <c r="HB1">
        <v>181</v>
      </c>
      <c r="HC1">
        <v>182</v>
      </c>
      <c r="HD1">
        <v>183</v>
      </c>
      <c r="HE1">
        <v>184</v>
      </c>
      <c r="HF1">
        <v>185</v>
      </c>
      <c r="HG1">
        <v>186</v>
      </c>
      <c r="HH1">
        <v>187</v>
      </c>
      <c r="HI1">
        <v>188</v>
      </c>
      <c r="HJ1">
        <v>189</v>
      </c>
      <c r="HK1">
        <v>190</v>
      </c>
      <c r="HL1">
        <v>191</v>
      </c>
      <c r="HM1">
        <v>192</v>
      </c>
      <c r="HN1">
        <v>193</v>
      </c>
      <c r="HO1">
        <v>194</v>
      </c>
      <c r="HP1">
        <v>195</v>
      </c>
      <c r="HQ1">
        <v>196</v>
      </c>
      <c r="HR1">
        <v>197</v>
      </c>
      <c r="HS1">
        <v>198</v>
      </c>
      <c r="HT1">
        <v>199</v>
      </c>
      <c r="HU1">
        <v>200</v>
      </c>
      <c r="HV1">
        <v>201</v>
      </c>
      <c r="HW1">
        <v>1</v>
      </c>
      <c r="HX1">
        <v>2</v>
      </c>
      <c r="HY1">
        <v>3</v>
      </c>
      <c r="HZ1">
        <v>4</v>
      </c>
      <c r="IA1">
        <v>5</v>
      </c>
      <c r="IB1">
        <v>6</v>
      </c>
      <c r="IC1">
        <v>7</v>
      </c>
      <c r="ID1">
        <v>8</v>
      </c>
      <c r="IE1">
        <v>9</v>
      </c>
      <c r="IF1">
        <v>10</v>
      </c>
      <c r="IG1">
        <v>11</v>
      </c>
      <c r="IH1">
        <v>12</v>
      </c>
      <c r="II1">
        <v>13</v>
      </c>
      <c r="IJ1">
        <v>14</v>
      </c>
      <c r="IK1">
        <v>15</v>
      </c>
      <c r="IL1">
        <v>16</v>
      </c>
      <c r="IM1">
        <v>17</v>
      </c>
      <c r="IN1">
        <v>18</v>
      </c>
      <c r="IO1">
        <v>19</v>
      </c>
      <c r="IP1">
        <v>20</v>
      </c>
      <c r="IQ1">
        <v>21</v>
      </c>
      <c r="IR1">
        <v>22</v>
      </c>
      <c r="IS1">
        <v>23</v>
      </c>
      <c r="IT1">
        <v>24</v>
      </c>
      <c r="IU1">
        <v>25</v>
      </c>
      <c r="IV1">
        <v>26</v>
      </c>
      <c r="IW1">
        <v>27</v>
      </c>
      <c r="IX1">
        <v>28</v>
      </c>
      <c r="IY1">
        <v>29</v>
      </c>
      <c r="IZ1">
        <v>30</v>
      </c>
      <c r="JA1">
        <v>31</v>
      </c>
      <c r="JB1">
        <v>32</v>
      </c>
      <c r="JC1">
        <v>33</v>
      </c>
      <c r="JD1">
        <v>34</v>
      </c>
      <c r="JE1">
        <v>35</v>
      </c>
      <c r="JF1">
        <v>36</v>
      </c>
      <c r="JG1">
        <v>37</v>
      </c>
      <c r="JH1">
        <v>38</v>
      </c>
      <c r="JI1">
        <v>39</v>
      </c>
      <c r="JJ1">
        <v>40</v>
      </c>
      <c r="JK1">
        <v>41</v>
      </c>
      <c r="JL1">
        <v>42</v>
      </c>
      <c r="JM1">
        <v>43</v>
      </c>
      <c r="JN1">
        <v>44</v>
      </c>
      <c r="JO1">
        <v>45</v>
      </c>
      <c r="JP1">
        <v>46</v>
      </c>
      <c r="JQ1">
        <v>47</v>
      </c>
      <c r="JR1">
        <v>48</v>
      </c>
      <c r="JS1">
        <v>49</v>
      </c>
      <c r="JT1">
        <v>50</v>
      </c>
      <c r="JU1">
        <v>51</v>
      </c>
      <c r="JV1">
        <v>52</v>
      </c>
      <c r="JW1">
        <v>53</v>
      </c>
      <c r="JX1">
        <v>54</v>
      </c>
      <c r="JY1">
        <v>55</v>
      </c>
      <c r="JZ1">
        <v>56</v>
      </c>
      <c r="KA1">
        <v>57</v>
      </c>
      <c r="KB1">
        <v>58</v>
      </c>
      <c r="KC1">
        <v>59</v>
      </c>
      <c r="KD1">
        <v>60</v>
      </c>
      <c r="KE1">
        <v>61</v>
      </c>
      <c r="KF1">
        <v>62</v>
      </c>
      <c r="KG1">
        <v>63</v>
      </c>
      <c r="KH1">
        <v>64</v>
      </c>
      <c r="KI1">
        <v>65</v>
      </c>
      <c r="KJ1">
        <v>66</v>
      </c>
      <c r="KK1">
        <v>67</v>
      </c>
      <c r="KL1">
        <v>68</v>
      </c>
      <c r="KM1">
        <v>69</v>
      </c>
      <c r="KN1">
        <v>70</v>
      </c>
      <c r="KO1">
        <v>71</v>
      </c>
      <c r="KP1">
        <v>72</v>
      </c>
      <c r="KQ1">
        <v>73</v>
      </c>
      <c r="KR1">
        <v>74</v>
      </c>
      <c r="KS1">
        <v>75</v>
      </c>
      <c r="KT1">
        <v>76</v>
      </c>
      <c r="KU1">
        <v>77</v>
      </c>
      <c r="KV1">
        <v>78</v>
      </c>
      <c r="KW1">
        <v>79</v>
      </c>
      <c r="KX1">
        <v>80</v>
      </c>
      <c r="KY1">
        <v>81</v>
      </c>
      <c r="KZ1">
        <v>82</v>
      </c>
      <c r="LA1">
        <v>83</v>
      </c>
      <c r="LB1">
        <v>84</v>
      </c>
      <c r="LC1">
        <v>85</v>
      </c>
      <c r="LD1">
        <v>86</v>
      </c>
      <c r="LE1">
        <v>87</v>
      </c>
      <c r="LF1">
        <v>88</v>
      </c>
      <c r="LG1">
        <v>89</v>
      </c>
      <c r="LH1">
        <v>90</v>
      </c>
      <c r="LI1">
        <v>91</v>
      </c>
      <c r="LJ1">
        <v>92</v>
      </c>
      <c r="LK1">
        <v>93</v>
      </c>
      <c r="LL1">
        <v>94</v>
      </c>
      <c r="LM1">
        <v>95</v>
      </c>
      <c r="LN1">
        <v>96</v>
      </c>
      <c r="LO1">
        <v>97</v>
      </c>
      <c r="LP1">
        <v>98</v>
      </c>
      <c r="LQ1">
        <v>99</v>
      </c>
      <c r="LR1">
        <v>100</v>
      </c>
      <c r="LS1">
        <v>101</v>
      </c>
      <c r="LT1">
        <v>102</v>
      </c>
      <c r="LU1">
        <v>103</v>
      </c>
      <c r="LV1">
        <v>104</v>
      </c>
      <c r="LW1">
        <v>105</v>
      </c>
      <c r="LX1">
        <v>106</v>
      </c>
      <c r="LY1">
        <v>107</v>
      </c>
      <c r="LZ1">
        <v>108</v>
      </c>
      <c r="MA1">
        <v>109</v>
      </c>
      <c r="MB1">
        <v>110</v>
      </c>
      <c r="MC1">
        <v>111</v>
      </c>
      <c r="MD1">
        <v>112</v>
      </c>
      <c r="ME1">
        <v>113</v>
      </c>
      <c r="MF1">
        <v>114</v>
      </c>
      <c r="MG1">
        <v>115</v>
      </c>
      <c r="MH1">
        <v>116</v>
      </c>
      <c r="MI1">
        <v>117</v>
      </c>
      <c r="MJ1">
        <v>118</v>
      </c>
      <c r="MK1">
        <v>119</v>
      </c>
      <c r="ML1">
        <v>120</v>
      </c>
      <c r="MM1">
        <v>121</v>
      </c>
      <c r="MN1">
        <v>122</v>
      </c>
      <c r="MO1">
        <v>123</v>
      </c>
      <c r="MP1">
        <v>124</v>
      </c>
      <c r="MQ1">
        <v>125</v>
      </c>
      <c r="MR1">
        <v>126</v>
      </c>
      <c r="MS1">
        <v>127</v>
      </c>
      <c r="MT1">
        <v>128</v>
      </c>
      <c r="MU1">
        <v>129</v>
      </c>
      <c r="MV1">
        <v>130</v>
      </c>
      <c r="MW1">
        <v>131</v>
      </c>
      <c r="MX1">
        <v>132</v>
      </c>
      <c r="MY1">
        <v>133</v>
      </c>
      <c r="MZ1">
        <v>134</v>
      </c>
      <c r="NA1">
        <v>135</v>
      </c>
      <c r="NB1">
        <v>136</v>
      </c>
      <c r="NC1">
        <v>137</v>
      </c>
      <c r="ND1">
        <v>138</v>
      </c>
      <c r="NE1">
        <v>139</v>
      </c>
      <c r="NF1">
        <v>140</v>
      </c>
      <c r="NG1">
        <v>141</v>
      </c>
      <c r="NH1">
        <v>142</v>
      </c>
      <c r="NI1">
        <v>143</v>
      </c>
      <c r="NJ1">
        <v>144</v>
      </c>
      <c r="NK1">
        <v>145</v>
      </c>
      <c r="NL1">
        <v>146</v>
      </c>
      <c r="NM1">
        <v>147</v>
      </c>
      <c r="NN1">
        <v>148</v>
      </c>
      <c r="NO1">
        <v>149</v>
      </c>
      <c r="NP1">
        <v>150</v>
      </c>
      <c r="NQ1">
        <v>151</v>
      </c>
      <c r="NR1">
        <v>152</v>
      </c>
      <c r="NS1">
        <v>153</v>
      </c>
      <c r="NT1">
        <v>154</v>
      </c>
      <c r="NU1">
        <v>155</v>
      </c>
      <c r="NV1">
        <v>156</v>
      </c>
      <c r="NW1">
        <v>157</v>
      </c>
      <c r="NX1">
        <v>158</v>
      </c>
      <c r="NY1">
        <v>159</v>
      </c>
      <c r="NZ1">
        <v>160</v>
      </c>
      <c r="OA1">
        <v>161</v>
      </c>
      <c r="OB1">
        <v>162</v>
      </c>
      <c r="OC1">
        <v>163</v>
      </c>
      <c r="OD1">
        <v>164</v>
      </c>
      <c r="OE1">
        <v>165</v>
      </c>
      <c r="OF1">
        <v>166</v>
      </c>
      <c r="OG1">
        <v>167</v>
      </c>
      <c r="OH1">
        <v>168</v>
      </c>
      <c r="OI1">
        <v>169</v>
      </c>
      <c r="OJ1">
        <v>170</v>
      </c>
      <c r="OK1">
        <v>171</v>
      </c>
      <c r="OL1">
        <v>172</v>
      </c>
      <c r="OM1">
        <v>173</v>
      </c>
      <c r="ON1">
        <v>174</v>
      </c>
      <c r="OO1">
        <v>175</v>
      </c>
      <c r="OP1">
        <v>176</v>
      </c>
      <c r="OQ1">
        <v>177</v>
      </c>
      <c r="OR1">
        <v>178</v>
      </c>
      <c r="OS1">
        <v>179</v>
      </c>
      <c r="OT1">
        <v>180</v>
      </c>
      <c r="OU1">
        <v>181</v>
      </c>
      <c r="OV1">
        <v>182</v>
      </c>
      <c r="OW1">
        <v>183</v>
      </c>
      <c r="OX1">
        <v>184</v>
      </c>
      <c r="OY1">
        <v>185</v>
      </c>
      <c r="OZ1">
        <v>186</v>
      </c>
      <c r="PA1">
        <v>187</v>
      </c>
      <c r="PB1">
        <v>188</v>
      </c>
      <c r="PC1">
        <v>189</v>
      </c>
      <c r="PD1">
        <v>190</v>
      </c>
      <c r="PE1">
        <v>191</v>
      </c>
      <c r="PF1">
        <v>192</v>
      </c>
      <c r="PG1">
        <v>193</v>
      </c>
      <c r="PH1">
        <v>194</v>
      </c>
      <c r="PI1">
        <v>195</v>
      </c>
      <c r="PJ1">
        <v>196</v>
      </c>
      <c r="PK1">
        <v>197</v>
      </c>
      <c r="PL1">
        <v>198</v>
      </c>
      <c r="PM1">
        <v>199</v>
      </c>
      <c r="PN1">
        <v>200</v>
      </c>
      <c r="PO1">
        <v>201</v>
      </c>
    </row>
    <row r="2" spans="1:432" ht="15" customHeight="1" x14ac:dyDescent="0.75">
      <c r="A2" s="390" t="s">
        <v>909</v>
      </c>
      <c r="B2" s="130">
        <v>0.9</v>
      </c>
      <c r="C2" s="395"/>
      <c r="D2" s="396">
        <f>POWER(B2,COUNTIF(B4:B103,"&gt;0"))</f>
        <v>0.34867844010000015</v>
      </c>
      <c r="F2" s="2"/>
      <c r="G2" s="53">
        <v>-0.5</v>
      </c>
      <c r="H2" s="122" t="s">
        <v>101</v>
      </c>
      <c r="I2" s="102">
        <v>0.5</v>
      </c>
      <c r="J2" s="2"/>
      <c r="L2" s="387"/>
      <c r="M2" s="387"/>
      <c r="N2" s="25"/>
      <c r="O2" s="387"/>
      <c r="P2" s="387"/>
      <c r="Q2" s="5"/>
      <c r="R2" s="5"/>
      <c r="S2" s="5"/>
      <c r="T2" s="432" t="s">
        <v>72</v>
      </c>
      <c r="U2" s="432" t="s">
        <v>73</v>
      </c>
      <c r="V2" s="429" t="s">
        <v>53</v>
      </c>
      <c r="W2" s="430"/>
      <c r="X2" s="430"/>
      <c r="Y2" s="430"/>
      <c r="Z2" s="430"/>
      <c r="AA2" s="431"/>
      <c r="AB2" s="5"/>
      <c r="AC2" s="168" t="s">
        <v>179</v>
      </c>
    </row>
    <row r="3" spans="1:432" x14ac:dyDescent="0.75">
      <c r="A3" s="57" t="s">
        <v>934</v>
      </c>
      <c r="B3" s="57" t="s">
        <v>911</v>
      </c>
      <c r="C3" s="57" t="s">
        <v>912</v>
      </c>
      <c r="D3" s="57" t="s">
        <v>913</v>
      </c>
      <c r="E3" s="124" t="s">
        <v>103</v>
      </c>
      <c r="F3" s="124" t="s">
        <v>105</v>
      </c>
      <c r="G3" s="119" t="s">
        <v>41</v>
      </c>
      <c r="H3" s="120" t="s">
        <v>6</v>
      </c>
      <c r="I3" s="121" t="s">
        <v>42</v>
      </c>
      <c r="J3" s="124" t="s">
        <v>106</v>
      </c>
      <c r="K3" s="124" t="s">
        <v>104</v>
      </c>
      <c r="L3" s="386"/>
      <c r="M3" s="58"/>
      <c r="N3" s="58" t="s">
        <v>68</v>
      </c>
      <c r="O3" s="58" t="s">
        <v>9</v>
      </c>
      <c r="P3" s="58" t="s">
        <v>173</v>
      </c>
      <c r="Q3" s="58" t="s">
        <v>774</v>
      </c>
      <c r="R3" s="58" t="s">
        <v>66</v>
      </c>
      <c r="S3" s="58" t="s">
        <v>84</v>
      </c>
      <c r="T3" s="433"/>
      <c r="U3" s="433"/>
      <c r="V3" s="101">
        <v>0.1</v>
      </c>
      <c r="W3" s="54">
        <v>0.9</v>
      </c>
      <c r="X3" s="54">
        <v>0.85</v>
      </c>
      <c r="Y3" s="54">
        <v>0.8</v>
      </c>
      <c r="Z3" s="54">
        <v>0.75</v>
      </c>
      <c r="AA3" s="54">
        <v>0.7</v>
      </c>
      <c r="AB3" s="5"/>
      <c r="AC3" s="168" t="s">
        <v>180</v>
      </c>
      <c r="HW3" s="168" t="s">
        <v>174</v>
      </c>
      <c r="PP3" s="171" t="s">
        <v>221</v>
      </c>
    </row>
    <row r="4" spans="1:432" x14ac:dyDescent="0.75">
      <c r="A4" s="391" t="s">
        <v>923</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150</v>
      </c>
      <c r="U4" s="271">
        <f>IF(AND(T4&gt;0,H4&gt;0,NOT(R4="")),ABS(VLOOKUP($T$1,VLookups!$A$43:$B$44,2,FALSE)-_xlfn.NORM.DIST(T4,N4,R4,TRUE)),"")</f>
        <v>1</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924</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150</v>
      </c>
      <c r="U5" s="271">
        <f>IF(AND(T5&gt;0,H5&gt;0,NOT(R5="")),ABS(VLOOKUP($T$1,VLookups!$A$43:$B$44,2,FALSE)-_xlfn.NORM.DIST(T5,N5,R5,TRUE)),"")</f>
        <v>1</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925</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150</v>
      </c>
      <c r="U6" s="271">
        <f>IF(AND(T6&gt;0,H6&gt;0,NOT(R6="")),ABS(VLOOKUP($T$1,VLookups!$A$43:$B$44,2,FALSE)-_xlfn.NORM.DIST(T6,N6,R6,TRUE)),"")</f>
        <v>1</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926</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150</v>
      </c>
      <c r="U7" s="271">
        <f>IF(AND(T7&gt;0,H7&gt;0,NOT(R7="")),ABS(VLOOKUP($T$1,VLookups!$A$43:$B$44,2,FALSE)-_xlfn.NORM.DIST(T7,N7,R7,TRUE)),"")</f>
        <v>1</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927</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150</v>
      </c>
      <c r="U8" s="271">
        <f>IF(AND(T8&gt;0,H8&gt;0,NOT(R8="")),ABS(VLOOKUP($T$1,VLookups!$A$43:$B$44,2,FALSE)-_xlfn.NORM.DIST(T8,N8,R8,TRUE)),"")</f>
        <v>0.99999998616349106</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928</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150</v>
      </c>
      <c r="U9" s="271">
        <f>IF(AND(T9&gt;0,H9&gt;0,NOT(R9="")),ABS(VLOOKUP($T$1,VLookups!$A$43:$B$44,2,FALSE)-_xlfn.NORM.DIST(T9,N9,R9,TRUE)),"")</f>
        <v>1</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929</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150</v>
      </c>
      <c r="U10" s="271">
        <f>IF(AND(T10&gt;0,H10&gt;0,NOT(R10="")),ABS(VLOOKUP($T$1,VLookups!$A$43:$B$44,2,FALSE)-_xlfn.NORM.DIST(T10,N10,R10,TRUE)),"")</f>
        <v>1</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930</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795</v>
      </c>
      <c r="P11" s="58"/>
      <c r="Q11" s="281"/>
      <c r="R11" s="75">
        <f>IF(AND(G11&gt;0,H11&gt;0,I11&gt;0),IF(ISBLANK(Q11),IF(ISBLANK(O11),"",(I11-G11)*VLOOKUP(O11,VLookups!$A$4:$B$13,2,FALSE)),Q11),"")</f>
        <v>1</v>
      </c>
      <c r="S11" s="76">
        <f t="shared" si="2"/>
        <v>1</v>
      </c>
      <c r="T11" s="96">
        <v>150</v>
      </c>
      <c r="U11" s="271">
        <f>IF(AND(T11&gt;0,H11&gt;0,NOT(R11="")),ABS(VLOOKUP($T$1,VLookups!$A$43:$B$44,2,FALSE)-_xlfn.NORM.DIST(T11,N11,R11,TRUE)),"")</f>
        <v>1</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931</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795</v>
      </c>
      <c r="P12" s="58"/>
      <c r="Q12" s="281"/>
      <c r="R12" s="75">
        <f>IF(AND(G12&gt;0,H12&gt;0,I12&gt;0),IF(ISBLANK(Q12),IF(ISBLANK(O12),"",(I12-G12)*VLOOKUP(O12,VLookups!$A$4:$B$13,2,FALSE)),Q12),"")</f>
        <v>0.2</v>
      </c>
      <c r="S12" s="76">
        <f t="shared" si="2"/>
        <v>4.0000000000000008E-2</v>
      </c>
      <c r="T12" s="96">
        <v>150</v>
      </c>
      <c r="U12" s="271">
        <f>IF(AND(T12&gt;0,H12&gt;0,NOT(R12="")),ABS(VLOOKUP($T$1,VLookups!$A$43:$B$44,2,FALSE)-_xlfn.NORM.DIST(T12,N12,R12,TRUE)),"")</f>
        <v>1</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932</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795</v>
      </c>
      <c r="P13" s="58"/>
      <c r="Q13" s="281"/>
      <c r="R13" s="75">
        <f>IF(AND(G13&gt;0,H13&gt;0,I13&gt;0),IF(ISBLANK(Q13),IF(ISBLANK(O13),"",(I13-G13)*VLOOKUP(O13,VLookups!$A$4:$B$13,2,FALSE)),Q13),"")</f>
        <v>0.4</v>
      </c>
      <c r="S13" s="76">
        <f t="shared" si="2"/>
        <v>0.16000000000000003</v>
      </c>
      <c r="T13" s="96">
        <v>150</v>
      </c>
      <c r="U13" s="271">
        <f>IF(AND(T13&gt;0,H13&gt;0,NOT(R13="")),ABS(VLOOKUP($T$1,VLookups!$A$43:$B$44,2,FALSE)-_xlfn.NORM.DIST(T13,N13,R13,TRUE)),"")</f>
        <v>1</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0"/>
      <c r="F15" s="118"/>
      <c r="G15" s="123" t="str">
        <f t="shared" si="30"/>
        <v/>
      </c>
      <c r="H15" s="96"/>
      <c r="I15" s="123" t="str">
        <f t="shared" si="31"/>
        <v/>
      </c>
      <c r="J15" s="118"/>
      <c r="K15" s="111"/>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907</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864</v>
      </c>
      <c r="P104" s="5"/>
      <c r="R104" s="92">
        <f>IF(R4="","",SQRT(S104))</f>
        <v>15.030593800645402</v>
      </c>
      <c r="S104" s="73">
        <f>IF(S4="","",SUM(S4:S103))</f>
        <v>225.91874999999999</v>
      </c>
      <c r="T104" s="91">
        <f>IF(SUM(T4:T103)=0,"",SUM(T4:T103))</f>
        <v>1500</v>
      </c>
      <c r="U104" s="272">
        <f>IF(OR(R104="",T104=""),"",ABS(VLOOKUP($T$1,VLookups!$A$43:$B$44,2,FALSE)-_xlfn.NORM.DIST(T104,N104,R104,TRUE)))</f>
        <v>1</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914</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20" t="s">
        <v>78</v>
      </c>
      <c r="H106" s="421"/>
      <c r="I106" s="422"/>
      <c r="J106" s="5"/>
      <c r="K106" s="5"/>
      <c r="L106" s="2"/>
      <c r="M106" s="5"/>
      <c r="N106" s="5"/>
      <c r="O106" s="5"/>
      <c r="P106" s="5"/>
      <c r="R106" s="33" t="s">
        <v>87</v>
      </c>
      <c r="S106" s="33"/>
      <c r="T106" s="98">
        <v>1000</v>
      </c>
      <c r="U106" s="274">
        <f>IF(OR(R104="",T106=""),"",ABS(VLOOKUP($T$1,VLookups!$A$43:$B$44,2,FALSE)-_xlfn.NORM.DIST(T106,N104,R104,TRUE)))</f>
        <v>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915</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916</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917</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918</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919</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919</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919</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919</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919</v>
      </c>
      <c r="B115" s="402">
        <v>44554</v>
      </c>
      <c r="C115" s="5"/>
      <c r="D115" s="5"/>
      <c r="E115" s="5"/>
      <c r="F115" s="5"/>
      <c r="G115" s="5"/>
      <c r="H115" s="78" t="s">
        <v>239</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919</v>
      </c>
      <c r="B116" s="402">
        <v>44557</v>
      </c>
      <c r="C116" s="5"/>
      <c r="D116" s="5"/>
      <c r="E116" s="5"/>
      <c r="F116" s="5"/>
      <c r="G116" s="5"/>
      <c r="H116" s="78" t="s">
        <v>240</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919</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919</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919</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919</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920</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921</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922</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916</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917</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918</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919</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919</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919</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919</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919</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919</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919</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919</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919</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919</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920</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5.0h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08" t="s">
        <v>139</v>
      </c>
      <c r="F148" s="408"/>
      <c r="G148" s="408"/>
      <c r="H148" s="408"/>
      <c r="I148" s="408"/>
      <c r="J148" s="408"/>
      <c r="K148" s="408"/>
      <c r="L148" s="408"/>
      <c r="M148" s="408"/>
      <c r="N148" s="48"/>
      <c r="O148" s="48"/>
      <c r="P148" s="48"/>
      <c r="Q148" s="5"/>
      <c r="R148" s="5"/>
      <c r="S148" s="5"/>
      <c r="T148" s="5"/>
      <c r="U148" s="5"/>
      <c r="V148" s="5"/>
      <c r="W148" s="5"/>
      <c r="X148" s="5"/>
      <c r="Y148" s="5"/>
      <c r="Z148" s="5"/>
      <c r="AA148" s="5"/>
      <c r="AB148" s="5"/>
    </row>
    <row r="149" spans="1:28" x14ac:dyDescent="0.75">
      <c r="A149" s="2"/>
      <c r="B149" s="2"/>
      <c r="C149" s="2"/>
      <c r="D149" s="2"/>
      <c r="E149" s="408" t="s">
        <v>879</v>
      </c>
      <c r="F149" s="408"/>
      <c r="G149" s="408"/>
      <c r="H149" s="408"/>
      <c r="I149" s="408"/>
      <c r="J149" s="408"/>
      <c r="K149" s="408"/>
      <c r="L149" s="408"/>
      <c r="M149" s="408"/>
      <c r="N149" s="48"/>
      <c r="O149" s="48"/>
      <c r="P149" s="48"/>
      <c r="Q149" s="5"/>
      <c r="R149" s="5"/>
      <c r="S149" s="5"/>
      <c r="T149" s="5"/>
      <c r="U149" s="5"/>
      <c r="V149" s="5"/>
      <c r="W149" s="5"/>
      <c r="X149" s="5"/>
      <c r="Y149" s="5"/>
      <c r="Z149" s="5"/>
      <c r="AA149" s="5"/>
      <c r="AB149" s="5"/>
    </row>
    <row r="150" spans="1:28" x14ac:dyDescent="0.75">
      <c r="A150" s="2"/>
      <c r="B150" s="2"/>
      <c r="C150" s="2"/>
      <c r="D150" s="2"/>
      <c r="E150" s="408" t="s">
        <v>93</v>
      </c>
      <c r="F150" s="408"/>
      <c r="G150" s="408"/>
      <c r="H150" s="408"/>
      <c r="I150" s="408"/>
      <c r="J150" s="408"/>
      <c r="K150" s="408"/>
      <c r="L150" s="408"/>
      <c r="M150" s="408"/>
      <c r="N150" s="48"/>
      <c r="O150" s="48"/>
      <c r="P150" s="48"/>
      <c r="Q150" s="5"/>
      <c r="R150" s="5"/>
      <c r="S150" s="5"/>
      <c r="T150" s="5"/>
      <c r="U150" s="5"/>
      <c r="V150" s="5"/>
      <c r="W150" s="5"/>
      <c r="X150" s="5"/>
      <c r="Y150" s="5"/>
      <c r="Z150" s="5"/>
      <c r="AA150" s="5"/>
      <c r="AB150" s="5"/>
    </row>
    <row r="151" spans="1:28" x14ac:dyDescent="0.75">
      <c r="A151" s="2"/>
      <c r="B151" s="2"/>
      <c r="C151" s="2"/>
      <c r="D151" s="2"/>
      <c r="E151" s="408" t="s">
        <v>218</v>
      </c>
      <c r="F151" s="408"/>
      <c r="G151" s="408"/>
      <c r="H151" s="408"/>
      <c r="I151" s="408"/>
      <c r="J151" s="408"/>
      <c r="K151" s="408"/>
      <c r="L151" s="408"/>
      <c r="M151" s="408"/>
      <c r="N151" s="48"/>
      <c r="O151" s="48"/>
      <c r="P151" s="48"/>
      <c r="Q151" s="5"/>
      <c r="R151" s="5"/>
      <c r="S151" s="5"/>
      <c r="T151" s="5"/>
      <c r="U151" s="5"/>
      <c r="V151" s="5"/>
      <c r="W151" s="5"/>
      <c r="X151" s="5"/>
      <c r="Y151" s="5"/>
      <c r="Z151" s="5"/>
      <c r="AA151" s="5"/>
      <c r="AB151" s="5"/>
    </row>
    <row r="152" spans="1:28" x14ac:dyDescent="0.75">
      <c r="A152" s="2"/>
      <c r="B152" s="2"/>
      <c r="C152" s="2"/>
      <c r="D152" s="2"/>
      <c r="E152" s="408" t="s">
        <v>848</v>
      </c>
      <c r="F152" s="408"/>
      <c r="G152" s="408"/>
      <c r="H152" s="408"/>
      <c r="I152" s="408"/>
      <c r="J152" s="408"/>
      <c r="K152" s="408"/>
      <c r="L152" s="408"/>
      <c r="M152" s="408"/>
      <c r="N152" s="408"/>
      <c r="O152" s="48"/>
      <c r="P152" s="48"/>
      <c r="Q152" s="5"/>
      <c r="R152" s="5"/>
      <c r="S152" s="5"/>
      <c r="T152" s="5"/>
      <c r="U152" s="5"/>
      <c r="V152" s="5"/>
      <c r="W152" s="5"/>
      <c r="X152" s="5"/>
      <c r="Y152" s="5"/>
      <c r="Z152" s="5"/>
      <c r="AA152" s="5"/>
      <c r="AB152" s="5"/>
    </row>
    <row r="153" spans="1:28" x14ac:dyDescent="0.75">
      <c r="A153" s="2"/>
      <c r="B153" s="2"/>
      <c r="C153" s="2"/>
      <c r="D153" s="2"/>
      <c r="E153" s="155" t="s">
        <v>213</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212</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214</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759</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760</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761</v>
      </c>
    </row>
    <row r="161" spans="1:16" x14ac:dyDescent="0.75">
      <c r="E161" s="155" t="s">
        <v>90</v>
      </c>
    </row>
    <row r="162" spans="1:16" x14ac:dyDescent="0.75">
      <c r="E162" s="409" t="s">
        <v>766</v>
      </c>
      <c r="F162" s="409"/>
      <c r="G162" s="409"/>
      <c r="H162" s="409"/>
      <c r="I162" s="409"/>
      <c r="J162" s="409"/>
      <c r="K162" s="409"/>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H224"/>
  <sheetViews>
    <sheetView showGridLines="0" topLeftCell="G1" zoomScaleNormal="100" workbookViewId="0">
      <selection activeCell="S22" sqref="S22"/>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784</v>
      </c>
      <c r="C1" s="5"/>
      <c r="D1" s="5"/>
      <c r="E1" s="2"/>
      <c r="F1" s="2"/>
      <c r="G1" s="5"/>
      <c r="H1" s="2"/>
      <c r="I1" s="2"/>
      <c r="J1" s="5"/>
      <c r="K1" s="5"/>
      <c r="L1" s="5"/>
      <c r="M1" s="412" t="s">
        <v>75</v>
      </c>
      <c r="N1" s="413"/>
      <c r="O1" s="428" t="str">
        <f>VLOOKUP(M1,VLookups!A43:C44,3,FALSE)</f>
        <v>Show the likelihood that the SPERT estimates will be EQUAL TO or GREATER THAN an uncertainty</v>
      </c>
      <c r="P1" s="428"/>
      <c r="Q1" s="428"/>
      <c r="R1" s="428"/>
      <c r="S1" s="428"/>
      <c r="T1" s="428"/>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c r="HP1">
        <v>1</v>
      </c>
      <c r="HQ1">
        <v>2</v>
      </c>
      <c r="HR1">
        <v>3</v>
      </c>
      <c r="HS1">
        <v>4</v>
      </c>
      <c r="HT1">
        <v>5</v>
      </c>
      <c r="HU1">
        <v>6</v>
      </c>
      <c r="HV1">
        <v>7</v>
      </c>
      <c r="HW1">
        <v>8</v>
      </c>
      <c r="HX1">
        <v>9</v>
      </c>
      <c r="HY1">
        <v>10</v>
      </c>
      <c r="HZ1">
        <v>11</v>
      </c>
      <c r="IA1">
        <v>12</v>
      </c>
      <c r="IB1">
        <v>13</v>
      </c>
      <c r="IC1">
        <v>14</v>
      </c>
      <c r="ID1">
        <v>15</v>
      </c>
      <c r="IE1">
        <v>16</v>
      </c>
      <c r="IF1">
        <v>17</v>
      </c>
      <c r="IG1">
        <v>18</v>
      </c>
      <c r="IH1">
        <v>19</v>
      </c>
      <c r="II1">
        <v>20</v>
      </c>
      <c r="IJ1">
        <v>21</v>
      </c>
      <c r="IK1">
        <v>22</v>
      </c>
      <c r="IL1">
        <v>23</v>
      </c>
      <c r="IM1">
        <v>24</v>
      </c>
      <c r="IN1">
        <v>25</v>
      </c>
      <c r="IO1">
        <v>26</v>
      </c>
      <c r="IP1">
        <v>27</v>
      </c>
      <c r="IQ1">
        <v>28</v>
      </c>
      <c r="IR1">
        <v>29</v>
      </c>
      <c r="IS1">
        <v>30</v>
      </c>
      <c r="IT1">
        <v>31</v>
      </c>
      <c r="IU1">
        <v>32</v>
      </c>
      <c r="IV1">
        <v>33</v>
      </c>
      <c r="IW1">
        <v>34</v>
      </c>
      <c r="IX1">
        <v>35</v>
      </c>
      <c r="IY1">
        <v>36</v>
      </c>
      <c r="IZ1">
        <v>37</v>
      </c>
      <c r="JA1">
        <v>38</v>
      </c>
      <c r="JB1">
        <v>39</v>
      </c>
      <c r="JC1">
        <v>40</v>
      </c>
      <c r="JD1">
        <v>41</v>
      </c>
      <c r="JE1">
        <v>42</v>
      </c>
      <c r="JF1">
        <v>43</v>
      </c>
      <c r="JG1">
        <v>44</v>
      </c>
      <c r="JH1">
        <v>45</v>
      </c>
      <c r="JI1">
        <v>46</v>
      </c>
      <c r="JJ1">
        <v>47</v>
      </c>
      <c r="JK1">
        <v>48</v>
      </c>
      <c r="JL1">
        <v>49</v>
      </c>
      <c r="JM1">
        <v>50</v>
      </c>
      <c r="JN1">
        <v>51</v>
      </c>
      <c r="JO1">
        <v>52</v>
      </c>
      <c r="JP1">
        <v>53</v>
      </c>
      <c r="JQ1">
        <v>54</v>
      </c>
      <c r="JR1">
        <v>55</v>
      </c>
      <c r="JS1">
        <v>56</v>
      </c>
      <c r="JT1">
        <v>57</v>
      </c>
      <c r="JU1">
        <v>58</v>
      </c>
      <c r="JV1">
        <v>59</v>
      </c>
      <c r="JW1">
        <v>60</v>
      </c>
      <c r="JX1">
        <v>61</v>
      </c>
      <c r="JY1">
        <v>62</v>
      </c>
      <c r="JZ1">
        <v>63</v>
      </c>
      <c r="KA1">
        <v>64</v>
      </c>
      <c r="KB1">
        <v>65</v>
      </c>
      <c r="KC1">
        <v>66</v>
      </c>
      <c r="KD1">
        <v>67</v>
      </c>
      <c r="KE1">
        <v>68</v>
      </c>
      <c r="KF1">
        <v>69</v>
      </c>
      <c r="KG1">
        <v>70</v>
      </c>
      <c r="KH1">
        <v>71</v>
      </c>
      <c r="KI1">
        <v>72</v>
      </c>
      <c r="KJ1">
        <v>73</v>
      </c>
      <c r="KK1">
        <v>74</v>
      </c>
      <c r="KL1">
        <v>75</v>
      </c>
      <c r="KM1">
        <v>76</v>
      </c>
      <c r="KN1">
        <v>77</v>
      </c>
      <c r="KO1">
        <v>78</v>
      </c>
      <c r="KP1">
        <v>79</v>
      </c>
      <c r="KQ1">
        <v>80</v>
      </c>
      <c r="KR1">
        <v>81</v>
      </c>
      <c r="KS1">
        <v>82</v>
      </c>
      <c r="KT1">
        <v>83</v>
      </c>
      <c r="KU1">
        <v>84</v>
      </c>
      <c r="KV1">
        <v>85</v>
      </c>
      <c r="KW1">
        <v>86</v>
      </c>
      <c r="KX1">
        <v>87</v>
      </c>
      <c r="KY1">
        <v>88</v>
      </c>
      <c r="KZ1">
        <v>89</v>
      </c>
      <c r="LA1">
        <v>90</v>
      </c>
      <c r="LB1">
        <v>91</v>
      </c>
      <c r="LC1">
        <v>92</v>
      </c>
      <c r="LD1">
        <v>93</v>
      </c>
      <c r="LE1">
        <v>94</v>
      </c>
      <c r="LF1">
        <v>95</v>
      </c>
      <c r="LG1">
        <v>96</v>
      </c>
      <c r="LH1">
        <v>97</v>
      </c>
      <c r="LI1">
        <v>98</v>
      </c>
      <c r="LJ1">
        <v>99</v>
      </c>
      <c r="LK1">
        <v>100</v>
      </c>
      <c r="LL1">
        <v>101</v>
      </c>
      <c r="LM1">
        <v>102</v>
      </c>
      <c r="LN1">
        <v>103</v>
      </c>
      <c r="LO1">
        <v>104</v>
      </c>
      <c r="LP1">
        <v>105</v>
      </c>
      <c r="LQ1">
        <v>106</v>
      </c>
      <c r="LR1">
        <v>107</v>
      </c>
      <c r="LS1">
        <v>108</v>
      </c>
      <c r="LT1">
        <v>109</v>
      </c>
      <c r="LU1">
        <v>110</v>
      </c>
      <c r="LV1">
        <v>111</v>
      </c>
      <c r="LW1">
        <v>112</v>
      </c>
      <c r="LX1">
        <v>113</v>
      </c>
      <c r="LY1">
        <v>114</v>
      </c>
      <c r="LZ1">
        <v>115</v>
      </c>
      <c r="MA1">
        <v>116</v>
      </c>
      <c r="MB1">
        <v>117</v>
      </c>
      <c r="MC1">
        <v>118</v>
      </c>
      <c r="MD1">
        <v>119</v>
      </c>
      <c r="ME1">
        <v>120</v>
      </c>
      <c r="MF1">
        <v>121</v>
      </c>
      <c r="MG1">
        <v>122</v>
      </c>
      <c r="MH1">
        <v>123</v>
      </c>
      <c r="MI1">
        <v>124</v>
      </c>
      <c r="MJ1">
        <v>125</v>
      </c>
      <c r="MK1">
        <v>126</v>
      </c>
      <c r="ML1">
        <v>127</v>
      </c>
      <c r="MM1">
        <v>128</v>
      </c>
      <c r="MN1">
        <v>129</v>
      </c>
      <c r="MO1">
        <v>130</v>
      </c>
      <c r="MP1">
        <v>131</v>
      </c>
      <c r="MQ1">
        <v>132</v>
      </c>
      <c r="MR1">
        <v>133</v>
      </c>
      <c r="MS1">
        <v>134</v>
      </c>
      <c r="MT1">
        <v>135</v>
      </c>
      <c r="MU1">
        <v>136</v>
      </c>
      <c r="MV1">
        <v>137</v>
      </c>
      <c r="MW1">
        <v>138</v>
      </c>
      <c r="MX1">
        <v>139</v>
      </c>
      <c r="MY1">
        <v>140</v>
      </c>
      <c r="MZ1">
        <v>141</v>
      </c>
      <c r="NA1">
        <v>142</v>
      </c>
      <c r="NB1">
        <v>143</v>
      </c>
      <c r="NC1">
        <v>144</v>
      </c>
      <c r="ND1">
        <v>145</v>
      </c>
      <c r="NE1">
        <v>146</v>
      </c>
      <c r="NF1">
        <v>147</v>
      </c>
      <c r="NG1">
        <v>148</v>
      </c>
      <c r="NH1">
        <v>149</v>
      </c>
      <c r="NI1">
        <v>150</v>
      </c>
      <c r="NJ1">
        <v>151</v>
      </c>
      <c r="NK1">
        <v>152</v>
      </c>
      <c r="NL1">
        <v>153</v>
      </c>
      <c r="NM1">
        <v>154</v>
      </c>
      <c r="NN1">
        <v>155</v>
      </c>
      <c r="NO1">
        <v>156</v>
      </c>
      <c r="NP1">
        <v>157</v>
      </c>
      <c r="NQ1">
        <v>158</v>
      </c>
      <c r="NR1">
        <v>159</v>
      </c>
      <c r="NS1">
        <v>160</v>
      </c>
      <c r="NT1">
        <v>161</v>
      </c>
      <c r="NU1">
        <v>162</v>
      </c>
      <c r="NV1">
        <v>163</v>
      </c>
      <c r="NW1">
        <v>164</v>
      </c>
      <c r="NX1">
        <v>165</v>
      </c>
      <c r="NY1">
        <v>166</v>
      </c>
      <c r="NZ1">
        <v>167</v>
      </c>
      <c r="OA1">
        <v>168</v>
      </c>
      <c r="OB1">
        <v>169</v>
      </c>
      <c r="OC1">
        <v>170</v>
      </c>
      <c r="OD1">
        <v>171</v>
      </c>
      <c r="OE1">
        <v>172</v>
      </c>
      <c r="OF1">
        <v>173</v>
      </c>
      <c r="OG1">
        <v>174</v>
      </c>
      <c r="OH1">
        <v>175</v>
      </c>
      <c r="OI1">
        <v>176</v>
      </c>
      <c r="OJ1">
        <v>177</v>
      </c>
      <c r="OK1">
        <v>178</v>
      </c>
      <c r="OL1">
        <v>179</v>
      </c>
      <c r="OM1">
        <v>180</v>
      </c>
      <c r="ON1">
        <v>181</v>
      </c>
      <c r="OO1">
        <v>182</v>
      </c>
      <c r="OP1">
        <v>183</v>
      </c>
      <c r="OQ1">
        <v>184</v>
      </c>
      <c r="OR1">
        <v>185</v>
      </c>
      <c r="OS1">
        <v>186</v>
      </c>
      <c r="OT1">
        <v>187</v>
      </c>
      <c r="OU1">
        <v>188</v>
      </c>
      <c r="OV1">
        <v>189</v>
      </c>
      <c r="OW1">
        <v>190</v>
      </c>
      <c r="OX1">
        <v>191</v>
      </c>
      <c r="OY1">
        <v>192</v>
      </c>
      <c r="OZ1">
        <v>193</v>
      </c>
      <c r="PA1">
        <v>194</v>
      </c>
      <c r="PB1">
        <v>195</v>
      </c>
      <c r="PC1">
        <v>196</v>
      </c>
      <c r="PD1">
        <v>197</v>
      </c>
      <c r="PE1">
        <v>198</v>
      </c>
      <c r="PF1">
        <v>199</v>
      </c>
      <c r="PG1">
        <v>200</v>
      </c>
      <c r="PH1">
        <v>201</v>
      </c>
    </row>
    <row r="2" spans="1:424" ht="15" customHeight="1" x14ac:dyDescent="0.75">
      <c r="B2" s="25"/>
      <c r="C2" s="25"/>
      <c r="D2" s="25"/>
      <c r="E2" s="26"/>
      <c r="F2" s="26"/>
      <c r="G2" s="25"/>
      <c r="H2" s="26"/>
      <c r="I2" s="26"/>
      <c r="J2" s="5"/>
      <c r="K2" s="5"/>
      <c r="L2" s="5"/>
      <c r="M2" s="432" t="s">
        <v>72</v>
      </c>
      <c r="N2" s="432" t="s">
        <v>73</v>
      </c>
      <c r="O2" s="429" t="s">
        <v>53</v>
      </c>
      <c r="P2" s="430"/>
      <c r="Q2" s="430"/>
      <c r="R2" s="430"/>
      <c r="S2" s="430"/>
      <c r="T2" s="431"/>
      <c r="U2" s="5"/>
      <c r="V2" s="168" t="s">
        <v>179</v>
      </c>
    </row>
    <row r="3" spans="1:424" x14ac:dyDescent="0.75">
      <c r="A3" s="3" t="s">
        <v>5</v>
      </c>
      <c r="B3" s="58" t="s">
        <v>41</v>
      </c>
      <c r="C3" s="58" t="s">
        <v>6</v>
      </c>
      <c r="D3" s="58" t="s">
        <v>42</v>
      </c>
      <c r="E3" s="58"/>
      <c r="F3" s="58"/>
      <c r="G3" s="58" t="s">
        <v>68</v>
      </c>
      <c r="H3" s="58" t="s">
        <v>9</v>
      </c>
      <c r="I3" s="58" t="s">
        <v>173</v>
      </c>
      <c r="J3" s="58" t="s">
        <v>774</v>
      </c>
      <c r="K3" s="58" t="s">
        <v>66</v>
      </c>
      <c r="L3" s="58" t="s">
        <v>84</v>
      </c>
      <c r="M3" s="433"/>
      <c r="N3" s="433"/>
      <c r="O3" s="101">
        <v>0.1</v>
      </c>
      <c r="P3" s="54">
        <v>0.9</v>
      </c>
      <c r="Q3" s="54">
        <v>0.85</v>
      </c>
      <c r="R3" s="54">
        <v>0.8</v>
      </c>
      <c r="S3" s="54">
        <v>0.75</v>
      </c>
      <c r="T3" s="54">
        <v>0.7</v>
      </c>
      <c r="U3" s="5"/>
      <c r="V3" s="168" t="s">
        <v>938</v>
      </c>
      <c r="HP3" s="168" t="s">
        <v>174</v>
      </c>
      <c r="LM3" s="171" t="s">
        <v>222</v>
      </c>
    </row>
    <row r="4" spans="1:424"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4"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4" hidden="1" x14ac:dyDescent="0.75">
      <c r="A6" s="2"/>
      <c r="B6" s="5"/>
      <c r="C6" s="5"/>
      <c r="D6" s="5"/>
      <c r="E6" s="2"/>
      <c r="F6" s="2"/>
      <c r="G6" s="5"/>
      <c r="H6" s="2"/>
      <c r="I6" s="2"/>
      <c r="J6" s="2"/>
      <c r="K6" s="2"/>
      <c r="L6" s="2"/>
      <c r="M6" s="24"/>
      <c r="N6" s="5"/>
      <c r="O6" s="35"/>
      <c r="P6" s="35"/>
      <c r="Q6" s="35"/>
      <c r="R6" s="35"/>
      <c r="S6" s="35"/>
      <c r="T6" s="35"/>
      <c r="U6" s="5"/>
    </row>
    <row r="7" spans="1:424" ht="16" hidden="1" x14ac:dyDescent="0.8">
      <c r="A7" s="5"/>
      <c r="B7" s="420" t="s">
        <v>78</v>
      </c>
      <c r="C7" s="421"/>
      <c r="D7" s="422"/>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4" x14ac:dyDescent="0.75">
      <c r="A8" s="5"/>
      <c r="B8" s="5"/>
      <c r="C8" s="5"/>
      <c r="D8" s="5"/>
      <c r="E8" s="2"/>
      <c r="F8" s="2"/>
      <c r="G8" s="5"/>
      <c r="H8" s="368" t="s">
        <v>864</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4" ht="16" x14ac:dyDescent="0.8">
      <c r="A9" s="5"/>
      <c r="B9" s="5"/>
      <c r="C9" s="33" t="s">
        <v>790</v>
      </c>
      <c r="D9" s="297">
        <v>0.8</v>
      </c>
      <c r="E9" s="38"/>
      <c r="F9" s="40"/>
      <c r="G9" s="58" t="s">
        <v>894</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4" ht="16" x14ac:dyDescent="0.8">
      <c r="A10" s="5"/>
      <c r="C10" s="33" t="s">
        <v>791</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4"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4" ht="17.25" x14ac:dyDescent="0.85">
      <c r="A12" s="5"/>
      <c r="B12" s="5"/>
      <c r="C12" s="33"/>
      <c r="D12" s="42"/>
      <c r="E12" s="39"/>
      <c r="F12" s="2"/>
      <c r="G12" s="5"/>
      <c r="H12" s="5"/>
      <c r="I12" s="5"/>
      <c r="J12" s="5"/>
      <c r="K12" s="5"/>
      <c r="L12" s="5"/>
      <c r="M12" s="5"/>
      <c r="N12" s="5"/>
      <c r="O12" s="5"/>
      <c r="P12" s="5"/>
      <c r="Q12" s="5"/>
      <c r="R12" s="5"/>
      <c r="S12" s="5"/>
      <c r="T12" s="5"/>
      <c r="U12" s="5"/>
    </row>
    <row r="13" spans="1:424"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4"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4"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4"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5.0h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08" t="s">
        <v>139</v>
      </c>
      <c r="C29" s="408"/>
      <c r="D29" s="408"/>
      <c r="E29" s="408"/>
      <c r="F29" s="408"/>
      <c r="G29" s="408"/>
      <c r="H29" s="408"/>
      <c r="I29" s="104"/>
      <c r="J29" s="2"/>
      <c r="K29" s="2"/>
      <c r="L29" s="5"/>
      <c r="M29" s="5"/>
      <c r="N29" s="5"/>
      <c r="O29" s="5"/>
      <c r="P29" s="5"/>
      <c r="Q29" s="5"/>
      <c r="R29" s="5"/>
      <c r="S29" s="5"/>
      <c r="T29" s="5"/>
      <c r="U29" s="5"/>
    </row>
    <row r="30" spans="1:21" x14ac:dyDescent="0.75">
      <c r="A30" s="2"/>
      <c r="B30" s="408" t="s">
        <v>140</v>
      </c>
      <c r="C30" s="408"/>
      <c r="D30" s="408"/>
      <c r="E30" s="408"/>
      <c r="F30" s="408"/>
      <c r="G30" s="408"/>
      <c r="H30" s="408"/>
      <c r="I30" s="104"/>
      <c r="J30" s="2"/>
      <c r="K30" s="2"/>
      <c r="L30" s="5"/>
      <c r="M30" s="5"/>
      <c r="N30" s="5"/>
      <c r="O30" s="5"/>
      <c r="P30" s="5"/>
      <c r="Q30" s="5"/>
      <c r="R30" s="5"/>
      <c r="S30" s="5"/>
      <c r="T30" s="5"/>
      <c r="U30" s="5"/>
    </row>
    <row r="31" spans="1:21" x14ac:dyDescent="0.75">
      <c r="A31" s="2"/>
      <c r="B31" s="408" t="s">
        <v>93</v>
      </c>
      <c r="C31" s="408"/>
      <c r="D31" s="408"/>
      <c r="E31" s="408"/>
      <c r="F31" s="408"/>
      <c r="G31" s="408"/>
      <c r="H31" s="408"/>
      <c r="I31" s="104"/>
      <c r="J31" s="2"/>
      <c r="K31" s="2"/>
      <c r="L31" s="5"/>
      <c r="M31" s="5"/>
      <c r="N31" s="5"/>
      <c r="O31" s="5"/>
      <c r="P31" s="5"/>
      <c r="Q31" s="5"/>
      <c r="R31" s="5"/>
      <c r="S31" s="5"/>
      <c r="T31" s="5"/>
      <c r="U31" s="5"/>
    </row>
    <row r="32" spans="1:21" x14ac:dyDescent="0.75">
      <c r="A32" s="2"/>
      <c r="B32" s="408" t="s">
        <v>218</v>
      </c>
      <c r="C32" s="408"/>
      <c r="D32" s="408"/>
      <c r="E32" s="408"/>
      <c r="F32" s="408"/>
      <c r="G32" s="408"/>
      <c r="H32" s="408"/>
      <c r="I32" s="104"/>
      <c r="J32" s="2"/>
      <c r="K32" s="2"/>
      <c r="L32" s="5"/>
      <c r="M32" s="5"/>
      <c r="N32" s="5"/>
      <c r="O32" s="5"/>
      <c r="P32" s="5"/>
      <c r="Q32" s="5"/>
      <c r="R32" s="5"/>
      <c r="S32" s="5"/>
      <c r="T32" s="5"/>
      <c r="U32" s="5"/>
    </row>
    <row r="33" spans="1:21" x14ac:dyDescent="0.75">
      <c r="A33" s="2"/>
      <c r="B33" s="408" t="s">
        <v>848</v>
      </c>
      <c r="C33" s="408"/>
      <c r="D33" s="408"/>
      <c r="E33" s="408"/>
      <c r="F33" s="408"/>
      <c r="G33" s="408"/>
      <c r="H33" s="408"/>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409" t="s">
        <v>766</v>
      </c>
      <c r="C43" s="409"/>
      <c r="D43" s="409"/>
      <c r="E43" s="409"/>
      <c r="F43" s="409"/>
      <c r="G43" s="409"/>
      <c r="H43" s="409"/>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VLookups!$A$63:$A$70</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customWidth="1"/>
  </cols>
  <sheetData>
    <row r="1" spans="1:427" ht="24" customHeight="1" x14ac:dyDescent="0.75">
      <c r="A1" s="55"/>
      <c r="B1" s="55" t="s">
        <v>785</v>
      </c>
      <c r="C1" s="5"/>
      <c r="D1" s="5"/>
      <c r="E1" s="2"/>
      <c r="F1" s="2"/>
      <c r="G1" s="5"/>
      <c r="H1" s="5"/>
      <c r="I1" s="5"/>
      <c r="J1" s="5"/>
      <c r="K1" s="5"/>
      <c r="L1" s="5"/>
      <c r="M1" s="5"/>
      <c r="N1" s="5"/>
      <c r="O1" s="412" t="s">
        <v>75</v>
      </c>
      <c r="P1" s="413"/>
      <c r="Q1" s="428" t="str">
        <f>VLOOKUP(O1,VLookups!A43:C44,3,FALSE)</f>
        <v>Show the likelihood that the SPERT estimates will be EQUAL TO or GREATER THAN an uncertainty</v>
      </c>
      <c r="R1" s="428"/>
      <c r="S1" s="428"/>
      <c r="T1" s="428"/>
      <c r="U1" s="428"/>
      <c r="V1" s="428"/>
      <c r="W1" s="5"/>
      <c r="Y1">
        <v>1</v>
      </c>
      <c r="Z1">
        <v>2</v>
      </c>
      <c r="AA1">
        <v>3</v>
      </c>
      <c r="AB1">
        <v>4</v>
      </c>
      <c r="AC1">
        <v>5</v>
      </c>
      <c r="AD1">
        <v>6</v>
      </c>
      <c r="AE1">
        <v>7</v>
      </c>
      <c r="AF1">
        <v>8</v>
      </c>
      <c r="AG1">
        <v>9</v>
      </c>
      <c r="AH1">
        <v>10</v>
      </c>
      <c r="AI1">
        <v>11</v>
      </c>
      <c r="AJ1">
        <v>12</v>
      </c>
      <c r="AK1">
        <v>13</v>
      </c>
      <c r="AL1">
        <v>14</v>
      </c>
      <c r="AM1">
        <v>15</v>
      </c>
      <c r="AN1">
        <v>16</v>
      </c>
      <c r="AO1">
        <v>17</v>
      </c>
      <c r="AP1">
        <v>18</v>
      </c>
      <c r="AQ1">
        <v>19</v>
      </c>
      <c r="AR1">
        <v>20</v>
      </c>
      <c r="AS1">
        <v>21</v>
      </c>
      <c r="AT1">
        <v>22</v>
      </c>
      <c r="AU1">
        <v>23</v>
      </c>
      <c r="AV1">
        <v>24</v>
      </c>
      <c r="AW1">
        <v>25</v>
      </c>
      <c r="AX1">
        <v>26</v>
      </c>
      <c r="AY1">
        <v>27</v>
      </c>
      <c r="AZ1">
        <v>28</v>
      </c>
      <c r="BA1">
        <v>29</v>
      </c>
      <c r="BB1">
        <v>30</v>
      </c>
      <c r="BC1">
        <v>31</v>
      </c>
      <c r="BD1">
        <v>32</v>
      </c>
      <c r="BE1">
        <v>33</v>
      </c>
      <c r="BF1">
        <v>34</v>
      </c>
      <c r="BG1">
        <v>35</v>
      </c>
      <c r="BH1">
        <v>36</v>
      </c>
      <c r="BI1">
        <v>37</v>
      </c>
      <c r="BJ1">
        <v>38</v>
      </c>
      <c r="BK1">
        <v>39</v>
      </c>
      <c r="BL1">
        <v>40</v>
      </c>
      <c r="BM1">
        <v>41</v>
      </c>
      <c r="BN1">
        <v>42</v>
      </c>
      <c r="BO1">
        <v>43</v>
      </c>
      <c r="BP1">
        <v>44</v>
      </c>
      <c r="BQ1">
        <v>45</v>
      </c>
      <c r="BR1">
        <v>46</v>
      </c>
      <c r="BS1">
        <v>47</v>
      </c>
      <c r="BT1">
        <v>48</v>
      </c>
      <c r="BU1">
        <v>49</v>
      </c>
      <c r="BV1">
        <v>50</v>
      </c>
      <c r="BW1">
        <v>51</v>
      </c>
      <c r="BX1">
        <v>52</v>
      </c>
      <c r="BY1">
        <v>53</v>
      </c>
      <c r="BZ1">
        <v>54</v>
      </c>
      <c r="CA1">
        <v>55</v>
      </c>
      <c r="CB1">
        <v>56</v>
      </c>
      <c r="CC1">
        <v>57</v>
      </c>
      <c r="CD1">
        <v>58</v>
      </c>
      <c r="CE1">
        <v>59</v>
      </c>
      <c r="CF1">
        <v>60</v>
      </c>
      <c r="CG1">
        <v>61</v>
      </c>
      <c r="CH1">
        <v>62</v>
      </c>
      <c r="CI1">
        <v>63</v>
      </c>
      <c r="CJ1">
        <v>64</v>
      </c>
      <c r="CK1">
        <v>65</v>
      </c>
      <c r="CL1">
        <v>66</v>
      </c>
      <c r="CM1">
        <v>67</v>
      </c>
      <c r="CN1">
        <v>68</v>
      </c>
      <c r="CO1">
        <v>69</v>
      </c>
      <c r="CP1">
        <v>70</v>
      </c>
      <c r="CQ1">
        <v>71</v>
      </c>
      <c r="CR1">
        <v>72</v>
      </c>
      <c r="CS1">
        <v>73</v>
      </c>
      <c r="CT1">
        <v>74</v>
      </c>
      <c r="CU1">
        <v>75</v>
      </c>
      <c r="CV1">
        <v>76</v>
      </c>
      <c r="CW1">
        <v>77</v>
      </c>
      <c r="CX1">
        <v>78</v>
      </c>
      <c r="CY1">
        <v>79</v>
      </c>
      <c r="CZ1">
        <v>80</v>
      </c>
      <c r="DA1">
        <v>81</v>
      </c>
      <c r="DB1">
        <v>82</v>
      </c>
      <c r="DC1">
        <v>83</v>
      </c>
      <c r="DD1">
        <v>84</v>
      </c>
      <c r="DE1">
        <v>85</v>
      </c>
      <c r="DF1">
        <v>86</v>
      </c>
      <c r="DG1">
        <v>87</v>
      </c>
      <c r="DH1">
        <v>88</v>
      </c>
      <c r="DI1">
        <v>89</v>
      </c>
      <c r="DJ1">
        <v>90</v>
      </c>
      <c r="DK1">
        <v>91</v>
      </c>
      <c r="DL1">
        <v>92</v>
      </c>
      <c r="DM1">
        <v>93</v>
      </c>
      <c r="DN1">
        <v>94</v>
      </c>
      <c r="DO1">
        <v>95</v>
      </c>
      <c r="DP1">
        <v>96</v>
      </c>
      <c r="DQ1">
        <v>97</v>
      </c>
      <c r="DR1">
        <v>98</v>
      </c>
      <c r="DS1">
        <v>99</v>
      </c>
      <c r="DT1">
        <v>100</v>
      </c>
      <c r="DU1">
        <v>101</v>
      </c>
      <c r="DV1">
        <v>102</v>
      </c>
      <c r="DW1">
        <v>103</v>
      </c>
      <c r="DX1">
        <v>104</v>
      </c>
      <c r="DY1">
        <v>105</v>
      </c>
      <c r="DZ1">
        <v>106</v>
      </c>
      <c r="EA1">
        <v>107</v>
      </c>
      <c r="EB1">
        <v>108</v>
      </c>
      <c r="EC1">
        <v>109</v>
      </c>
      <c r="ED1">
        <v>110</v>
      </c>
      <c r="EE1">
        <v>111</v>
      </c>
      <c r="EF1">
        <v>112</v>
      </c>
      <c r="EG1">
        <v>113</v>
      </c>
      <c r="EH1">
        <v>114</v>
      </c>
      <c r="EI1">
        <v>115</v>
      </c>
      <c r="EJ1">
        <v>116</v>
      </c>
      <c r="EK1">
        <v>117</v>
      </c>
      <c r="EL1">
        <v>118</v>
      </c>
      <c r="EM1">
        <v>119</v>
      </c>
      <c r="EN1">
        <v>120</v>
      </c>
      <c r="EO1">
        <v>121</v>
      </c>
      <c r="EP1">
        <v>122</v>
      </c>
      <c r="EQ1">
        <v>123</v>
      </c>
      <c r="ER1">
        <v>124</v>
      </c>
      <c r="ES1">
        <v>125</v>
      </c>
      <c r="ET1">
        <v>126</v>
      </c>
      <c r="EU1">
        <v>127</v>
      </c>
      <c r="EV1">
        <v>128</v>
      </c>
      <c r="EW1">
        <v>129</v>
      </c>
      <c r="EX1">
        <v>130</v>
      </c>
      <c r="EY1">
        <v>131</v>
      </c>
      <c r="EZ1">
        <v>132</v>
      </c>
      <c r="FA1">
        <v>133</v>
      </c>
      <c r="FB1">
        <v>134</v>
      </c>
      <c r="FC1">
        <v>135</v>
      </c>
      <c r="FD1">
        <v>136</v>
      </c>
      <c r="FE1">
        <v>137</v>
      </c>
      <c r="FF1">
        <v>138</v>
      </c>
      <c r="FG1">
        <v>139</v>
      </c>
      <c r="FH1">
        <v>140</v>
      </c>
      <c r="FI1">
        <v>141</v>
      </c>
      <c r="FJ1">
        <v>142</v>
      </c>
      <c r="FK1">
        <v>143</v>
      </c>
      <c r="FL1">
        <v>144</v>
      </c>
      <c r="FM1">
        <v>145</v>
      </c>
      <c r="FN1">
        <v>146</v>
      </c>
      <c r="FO1">
        <v>147</v>
      </c>
      <c r="FP1">
        <v>148</v>
      </c>
      <c r="FQ1">
        <v>149</v>
      </c>
      <c r="FR1">
        <v>150</v>
      </c>
      <c r="FS1">
        <v>151</v>
      </c>
      <c r="FT1">
        <v>152</v>
      </c>
      <c r="FU1">
        <v>153</v>
      </c>
      <c r="FV1">
        <v>154</v>
      </c>
      <c r="FW1">
        <v>155</v>
      </c>
      <c r="FX1">
        <v>156</v>
      </c>
      <c r="FY1">
        <v>157</v>
      </c>
      <c r="FZ1">
        <v>158</v>
      </c>
      <c r="GA1">
        <v>159</v>
      </c>
      <c r="GB1">
        <v>160</v>
      </c>
      <c r="GC1">
        <v>161</v>
      </c>
      <c r="GD1">
        <v>162</v>
      </c>
      <c r="GE1">
        <v>163</v>
      </c>
      <c r="GF1">
        <v>164</v>
      </c>
      <c r="GG1">
        <v>165</v>
      </c>
      <c r="GH1">
        <v>166</v>
      </c>
      <c r="GI1">
        <v>167</v>
      </c>
      <c r="GJ1">
        <v>168</v>
      </c>
      <c r="GK1">
        <v>169</v>
      </c>
      <c r="GL1">
        <v>170</v>
      </c>
      <c r="GM1">
        <v>171</v>
      </c>
      <c r="GN1">
        <v>172</v>
      </c>
      <c r="GO1">
        <v>173</v>
      </c>
      <c r="GP1">
        <v>174</v>
      </c>
      <c r="GQ1">
        <v>175</v>
      </c>
      <c r="GR1">
        <v>176</v>
      </c>
      <c r="GS1">
        <v>177</v>
      </c>
      <c r="GT1">
        <v>178</v>
      </c>
      <c r="GU1">
        <v>179</v>
      </c>
      <c r="GV1">
        <v>180</v>
      </c>
      <c r="GW1">
        <v>181</v>
      </c>
      <c r="GX1">
        <v>182</v>
      </c>
      <c r="GY1">
        <v>183</v>
      </c>
      <c r="GZ1">
        <v>184</v>
      </c>
      <c r="HA1">
        <v>185</v>
      </c>
      <c r="HB1">
        <v>186</v>
      </c>
      <c r="HC1">
        <v>187</v>
      </c>
      <c r="HD1">
        <v>188</v>
      </c>
      <c r="HE1">
        <v>189</v>
      </c>
      <c r="HF1">
        <v>190</v>
      </c>
      <c r="HG1">
        <v>191</v>
      </c>
      <c r="HH1">
        <v>192</v>
      </c>
      <c r="HI1">
        <v>193</v>
      </c>
      <c r="HJ1">
        <v>194</v>
      </c>
      <c r="HK1">
        <v>195</v>
      </c>
      <c r="HL1">
        <v>196</v>
      </c>
      <c r="HM1">
        <v>197</v>
      </c>
      <c r="HN1">
        <v>198</v>
      </c>
      <c r="HO1">
        <v>199</v>
      </c>
      <c r="HP1">
        <v>200</v>
      </c>
      <c r="HQ1">
        <v>201</v>
      </c>
      <c r="HR1">
        <v>1</v>
      </c>
      <c r="HS1">
        <v>2</v>
      </c>
      <c r="HT1">
        <v>3</v>
      </c>
      <c r="HU1">
        <v>4</v>
      </c>
      <c r="HV1">
        <v>5</v>
      </c>
      <c r="HW1">
        <v>6</v>
      </c>
      <c r="HX1">
        <v>7</v>
      </c>
      <c r="HY1">
        <v>8</v>
      </c>
      <c r="HZ1">
        <v>9</v>
      </c>
      <c r="IA1">
        <v>10</v>
      </c>
      <c r="IB1">
        <v>11</v>
      </c>
      <c r="IC1">
        <v>12</v>
      </c>
      <c r="ID1">
        <v>13</v>
      </c>
      <c r="IE1">
        <v>14</v>
      </c>
      <c r="IF1">
        <v>15</v>
      </c>
      <c r="IG1">
        <v>16</v>
      </c>
      <c r="IH1">
        <v>17</v>
      </c>
      <c r="II1">
        <v>18</v>
      </c>
      <c r="IJ1">
        <v>19</v>
      </c>
      <c r="IK1">
        <v>20</v>
      </c>
      <c r="IL1">
        <v>21</v>
      </c>
      <c r="IM1">
        <v>22</v>
      </c>
      <c r="IN1">
        <v>23</v>
      </c>
      <c r="IO1">
        <v>24</v>
      </c>
      <c r="IP1">
        <v>25</v>
      </c>
      <c r="IQ1">
        <v>26</v>
      </c>
      <c r="IR1">
        <v>27</v>
      </c>
      <c r="IS1">
        <v>28</v>
      </c>
      <c r="IT1">
        <v>29</v>
      </c>
      <c r="IU1">
        <v>30</v>
      </c>
      <c r="IV1">
        <v>31</v>
      </c>
      <c r="IW1">
        <v>32</v>
      </c>
      <c r="IX1">
        <v>33</v>
      </c>
      <c r="IY1">
        <v>34</v>
      </c>
      <c r="IZ1">
        <v>35</v>
      </c>
      <c r="JA1">
        <v>36</v>
      </c>
      <c r="JB1">
        <v>37</v>
      </c>
      <c r="JC1">
        <v>38</v>
      </c>
      <c r="JD1">
        <v>39</v>
      </c>
      <c r="JE1">
        <v>40</v>
      </c>
      <c r="JF1">
        <v>41</v>
      </c>
      <c r="JG1">
        <v>42</v>
      </c>
      <c r="JH1">
        <v>43</v>
      </c>
      <c r="JI1">
        <v>44</v>
      </c>
      <c r="JJ1">
        <v>45</v>
      </c>
      <c r="JK1">
        <v>46</v>
      </c>
      <c r="JL1">
        <v>47</v>
      </c>
      <c r="JM1">
        <v>48</v>
      </c>
      <c r="JN1">
        <v>49</v>
      </c>
      <c r="JO1">
        <v>50</v>
      </c>
      <c r="JP1">
        <v>51</v>
      </c>
      <c r="JQ1">
        <v>52</v>
      </c>
      <c r="JR1">
        <v>53</v>
      </c>
      <c r="JS1">
        <v>54</v>
      </c>
      <c r="JT1">
        <v>55</v>
      </c>
      <c r="JU1">
        <v>56</v>
      </c>
      <c r="JV1">
        <v>57</v>
      </c>
      <c r="JW1">
        <v>58</v>
      </c>
      <c r="JX1">
        <v>59</v>
      </c>
      <c r="JY1">
        <v>60</v>
      </c>
      <c r="JZ1">
        <v>61</v>
      </c>
      <c r="KA1">
        <v>62</v>
      </c>
      <c r="KB1">
        <v>63</v>
      </c>
      <c r="KC1">
        <v>64</v>
      </c>
      <c r="KD1">
        <v>65</v>
      </c>
      <c r="KE1">
        <v>66</v>
      </c>
      <c r="KF1">
        <v>67</v>
      </c>
      <c r="KG1">
        <v>68</v>
      </c>
      <c r="KH1">
        <v>69</v>
      </c>
      <c r="KI1">
        <v>70</v>
      </c>
      <c r="KJ1">
        <v>71</v>
      </c>
      <c r="KK1">
        <v>72</v>
      </c>
      <c r="KL1">
        <v>73</v>
      </c>
      <c r="KM1">
        <v>74</v>
      </c>
      <c r="KN1">
        <v>75</v>
      </c>
      <c r="KO1">
        <v>76</v>
      </c>
      <c r="KP1">
        <v>77</v>
      </c>
      <c r="KQ1">
        <v>78</v>
      </c>
      <c r="KR1">
        <v>79</v>
      </c>
      <c r="KS1">
        <v>80</v>
      </c>
      <c r="KT1">
        <v>81</v>
      </c>
      <c r="KU1">
        <v>82</v>
      </c>
      <c r="KV1">
        <v>83</v>
      </c>
      <c r="KW1">
        <v>84</v>
      </c>
      <c r="KX1">
        <v>85</v>
      </c>
      <c r="KY1">
        <v>86</v>
      </c>
      <c r="KZ1">
        <v>87</v>
      </c>
      <c r="LA1">
        <v>88</v>
      </c>
      <c r="LB1">
        <v>89</v>
      </c>
      <c r="LC1">
        <v>90</v>
      </c>
      <c r="LD1">
        <v>91</v>
      </c>
      <c r="LE1">
        <v>92</v>
      </c>
      <c r="LF1">
        <v>93</v>
      </c>
      <c r="LG1">
        <v>94</v>
      </c>
      <c r="LH1">
        <v>95</v>
      </c>
      <c r="LI1">
        <v>96</v>
      </c>
      <c r="LJ1">
        <v>97</v>
      </c>
      <c r="LK1">
        <v>98</v>
      </c>
      <c r="LL1">
        <v>99</v>
      </c>
      <c r="LM1">
        <v>100</v>
      </c>
      <c r="LN1">
        <v>101</v>
      </c>
      <c r="LO1">
        <v>102</v>
      </c>
      <c r="LP1">
        <v>103</v>
      </c>
      <c r="LQ1">
        <v>104</v>
      </c>
      <c r="LR1">
        <v>105</v>
      </c>
      <c r="LS1">
        <v>106</v>
      </c>
      <c r="LT1">
        <v>107</v>
      </c>
      <c r="LU1">
        <v>108</v>
      </c>
      <c r="LV1">
        <v>109</v>
      </c>
      <c r="LW1">
        <v>110</v>
      </c>
      <c r="LX1">
        <v>111</v>
      </c>
      <c r="LY1">
        <v>112</v>
      </c>
      <c r="LZ1">
        <v>113</v>
      </c>
      <c r="MA1">
        <v>114</v>
      </c>
      <c r="MB1">
        <v>115</v>
      </c>
      <c r="MC1">
        <v>116</v>
      </c>
      <c r="MD1">
        <v>117</v>
      </c>
      <c r="ME1">
        <v>118</v>
      </c>
      <c r="MF1">
        <v>119</v>
      </c>
      <c r="MG1">
        <v>120</v>
      </c>
      <c r="MH1">
        <v>121</v>
      </c>
      <c r="MI1">
        <v>122</v>
      </c>
      <c r="MJ1">
        <v>123</v>
      </c>
      <c r="MK1">
        <v>124</v>
      </c>
      <c r="ML1">
        <v>125</v>
      </c>
      <c r="MM1">
        <v>126</v>
      </c>
      <c r="MN1">
        <v>127</v>
      </c>
      <c r="MO1">
        <v>128</v>
      </c>
      <c r="MP1">
        <v>129</v>
      </c>
      <c r="MQ1">
        <v>130</v>
      </c>
      <c r="MR1">
        <v>131</v>
      </c>
      <c r="MS1">
        <v>132</v>
      </c>
      <c r="MT1">
        <v>133</v>
      </c>
      <c r="MU1">
        <v>134</v>
      </c>
      <c r="MV1">
        <v>135</v>
      </c>
      <c r="MW1">
        <v>136</v>
      </c>
      <c r="MX1">
        <v>137</v>
      </c>
      <c r="MY1">
        <v>138</v>
      </c>
      <c r="MZ1">
        <v>139</v>
      </c>
      <c r="NA1">
        <v>140</v>
      </c>
      <c r="NB1">
        <v>141</v>
      </c>
      <c r="NC1">
        <v>142</v>
      </c>
      <c r="ND1">
        <v>143</v>
      </c>
      <c r="NE1">
        <v>144</v>
      </c>
      <c r="NF1">
        <v>145</v>
      </c>
      <c r="NG1">
        <v>146</v>
      </c>
      <c r="NH1">
        <v>147</v>
      </c>
      <c r="NI1">
        <v>148</v>
      </c>
      <c r="NJ1">
        <v>149</v>
      </c>
      <c r="NK1">
        <v>150</v>
      </c>
      <c r="NL1">
        <v>151</v>
      </c>
      <c r="NM1">
        <v>152</v>
      </c>
      <c r="NN1">
        <v>153</v>
      </c>
      <c r="NO1">
        <v>154</v>
      </c>
      <c r="NP1">
        <v>155</v>
      </c>
      <c r="NQ1">
        <v>156</v>
      </c>
      <c r="NR1">
        <v>157</v>
      </c>
      <c r="NS1">
        <v>158</v>
      </c>
      <c r="NT1">
        <v>159</v>
      </c>
      <c r="NU1">
        <v>160</v>
      </c>
      <c r="NV1">
        <v>161</v>
      </c>
      <c r="NW1">
        <v>162</v>
      </c>
      <c r="NX1">
        <v>163</v>
      </c>
      <c r="NY1">
        <v>164</v>
      </c>
      <c r="NZ1">
        <v>165</v>
      </c>
      <c r="OA1">
        <v>166</v>
      </c>
      <c r="OB1">
        <v>167</v>
      </c>
      <c r="OC1">
        <v>168</v>
      </c>
      <c r="OD1">
        <v>169</v>
      </c>
      <c r="OE1">
        <v>170</v>
      </c>
      <c r="OF1">
        <v>171</v>
      </c>
      <c r="OG1">
        <v>172</v>
      </c>
      <c r="OH1">
        <v>173</v>
      </c>
      <c r="OI1">
        <v>174</v>
      </c>
      <c r="OJ1">
        <v>175</v>
      </c>
      <c r="OK1">
        <v>176</v>
      </c>
      <c r="OL1">
        <v>177</v>
      </c>
      <c r="OM1">
        <v>178</v>
      </c>
      <c r="ON1">
        <v>179</v>
      </c>
      <c r="OO1">
        <v>180</v>
      </c>
      <c r="OP1">
        <v>181</v>
      </c>
      <c r="OQ1">
        <v>182</v>
      </c>
      <c r="OR1">
        <v>183</v>
      </c>
      <c r="OS1">
        <v>184</v>
      </c>
      <c r="OT1">
        <v>185</v>
      </c>
      <c r="OU1">
        <v>186</v>
      </c>
      <c r="OV1">
        <v>187</v>
      </c>
      <c r="OW1">
        <v>188</v>
      </c>
      <c r="OX1">
        <v>189</v>
      </c>
      <c r="OY1">
        <v>190</v>
      </c>
      <c r="OZ1">
        <v>191</v>
      </c>
      <c r="PA1">
        <v>192</v>
      </c>
      <c r="PB1">
        <v>193</v>
      </c>
      <c r="PC1">
        <v>194</v>
      </c>
      <c r="PD1">
        <v>195</v>
      </c>
      <c r="PE1">
        <v>196</v>
      </c>
      <c r="PF1">
        <v>197</v>
      </c>
      <c r="PG1">
        <v>198</v>
      </c>
      <c r="PH1">
        <v>199</v>
      </c>
      <c r="PI1">
        <v>200</v>
      </c>
      <c r="PJ1">
        <v>201</v>
      </c>
    </row>
    <row r="2" spans="1:427" ht="15" customHeight="1" x14ac:dyDescent="0.75">
      <c r="B2" s="25"/>
      <c r="C2" s="25"/>
      <c r="D2" s="25"/>
      <c r="E2" s="287"/>
      <c r="F2" s="287"/>
      <c r="G2" s="25"/>
      <c r="H2" s="287"/>
      <c r="I2" s="287"/>
      <c r="J2" s="5"/>
      <c r="K2" s="5"/>
      <c r="L2" s="5"/>
      <c r="M2" s="5"/>
      <c r="N2" s="5"/>
      <c r="O2" s="432" t="s">
        <v>72</v>
      </c>
      <c r="P2" s="432" t="s">
        <v>73</v>
      </c>
      <c r="Q2" s="429" t="s">
        <v>53</v>
      </c>
      <c r="R2" s="430"/>
      <c r="S2" s="430"/>
      <c r="T2" s="430"/>
      <c r="U2" s="430"/>
      <c r="V2" s="431"/>
      <c r="W2" s="5"/>
      <c r="X2" s="168" t="s">
        <v>179</v>
      </c>
    </row>
    <row r="3" spans="1:4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33"/>
      <c r="P3" s="433"/>
      <c r="Q3" s="101">
        <v>0.1</v>
      </c>
      <c r="R3" s="54">
        <v>0.9</v>
      </c>
      <c r="S3" s="54">
        <v>0.85</v>
      </c>
      <c r="T3" s="54">
        <v>0.8</v>
      </c>
      <c r="U3" s="54">
        <v>0.75</v>
      </c>
      <c r="V3" s="54">
        <v>0.7</v>
      </c>
      <c r="W3" s="5"/>
      <c r="X3" s="168" t="s">
        <v>938</v>
      </c>
      <c r="HR3" s="168" t="s">
        <v>174</v>
      </c>
      <c r="PK3" s="171" t="s">
        <v>939</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0.70581378977258202</v>
      </c>
      <c r="N4" s="290">
        <f ca="1">IF(K4="","",_xlfn.NORM.INV(M4,G4,K4))</f>
        <v>132.98870657005085</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V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20" t="s">
        <v>78</v>
      </c>
      <c r="C7" s="421"/>
      <c r="D7" s="422"/>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864</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39" t="str">
        <f>VLOOKUP(O1,VLookups!A43:L44,12,FALSE)</f>
        <v>Show the percentage of simulated trials that were LESS THAN or EQUAL TO the SPERT estimates above</v>
      </c>
      <c r="R9" s="439"/>
      <c r="S9" s="439"/>
      <c r="T9" s="439"/>
      <c r="U9" s="439"/>
      <c r="V9" s="439"/>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35" t="s">
        <v>789</v>
      </c>
      <c r="C10" s="436"/>
      <c r="D10" s="437"/>
      <c r="F10" s="2"/>
      <c r="G10" s="5"/>
      <c r="H10" s="5"/>
      <c r="I10" s="5"/>
      <c r="J10" s="5"/>
      <c r="K10" s="5"/>
      <c r="L10" s="5"/>
      <c r="M10" s="5"/>
      <c r="N10" s="5"/>
      <c r="O10" s="5"/>
      <c r="Q10" s="440" t="s">
        <v>793</v>
      </c>
      <c r="R10" s="441"/>
      <c r="S10" s="441"/>
      <c r="T10" s="441"/>
      <c r="U10" s="441"/>
      <c r="V10" s="442"/>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0.1004</v>
      </c>
      <c r="R11" s="294">
        <f>IF(VLOOKUP($O$1,VLookups!$A$43:$C$44,2,FALSE),COUNTIF($C$64:$C$10063,"&gt;"&amp;R4)/10000,COUNTIF($C$64:$C$10063,"&lt;"&amp;R4)/10000)</f>
        <v>0.90129999999999999</v>
      </c>
      <c r="S11" s="294">
        <f>IF(VLOOKUP($O$1,VLookups!$A$43:$C$44,2,FALSE),COUNTIF($C$64:$C$10063,"&gt;"&amp;S4)/10000,COUNTIF($C$64:$C$10063,"&lt;"&amp;S4)/10000)</f>
        <v>0.84889999999999999</v>
      </c>
      <c r="T11" s="294">
        <f>IF(VLOOKUP($O$1,VLookups!$A$43:$C$44,2,FALSE),COUNTIF($C$64:$C$10063,"&gt;"&amp;T4)/10000,COUNTIF($C$64:$C$10063,"&lt;"&amp;T4)/10000)</f>
        <v>0.79310000000000003</v>
      </c>
      <c r="U11" s="294">
        <f>IF(VLOOKUP($O$1,VLookups!$A$43:$C$44,2,FALSE),COUNTIF($C$64:$C$10063,"&gt;"&amp;U4)/10000,COUNTIF($C$64:$C$10063,"&lt;"&amp;U4)/10000)</f>
        <v>0.74429999999999996</v>
      </c>
      <c r="V11" s="294">
        <f>IF(VLOOKUP($O$1,VLookups!$A$43:$C$44,2,FALSE),COUNTIF($C$64:$C$10063,"&gt;"&amp;V4)/10000,COUNTIF($C$64:$C$10063,"&lt;"&amp;V4)/10000)</f>
        <v>0.69679999999999997</v>
      </c>
      <c r="W11" s="5"/>
      <c r="HR11" s="260">
        <f t="shared" ref="HR11:IW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0.89539999999999997</v>
      </c>
      <c r="F13" s="2"/>
      <c r="G13" s="5"/>
      <c r="H13" s="5"/>
      <c r="I13" s="5"/>
      <c r="J13" s="5"/>
      <c r="K13" s="5"/>
      <c r="L13" s="5"/>
      <c r="M13" s="5"/>
      <c r="U13" s="5"/>
      <c r="V13" s="5"/>
      <c r="W13" s="5"/>
    </row>
    <row r="14" spans="1:427" ht="15" customHeight="1" x14ac:dyDescent="0.75">
      <c r="A14" s="303"/>
      <c r="B14" s="303"/>
      <c r="C14" s="365" t="s">
        <v>862</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44" t="s">
        <v>861</v>
      </c>
      <c r="R15" s="445"/>
      <c r="S15" s="445"/>
      <c r="T15" s="446"/>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64.208537978700519</v>
      </c>
      <c r="S16" s="364">
        <v>0.5</v>
      </c>
      <c r="T16" s="366">
        <f>IF(ISERROR(_xlfn.PERCENTILE.EXC($C$64:$C$10063,S16)),"",_xlfn.PERCENTILE.EXC($C$64:$C$10063,S16))</f>
        <v>119.90664860153305</v>
      </c>
      <c r="U16" s="5"/>
      <c r="V16" s="5"/>
      <c r="W16" s="5"/>
    </row>
    <row r="17" spans="1:23" ht="15" customHeight="1" x14ac:dyDescent="0.75">
      <c r="A17" s="303"/>
      <c r="B17" s="303"/>
      <c r="C17" s="304" t="s">
        <v>82</v>
      </c>
      <c r="D17" s="302">
        <f>1-(COUNTIF($C$64:$C$10063,"&lt;"&amp;D15)/10000)-(COUNTIF($C$64:$C$10063,"&gt;"&amp;D16)/10000)</f>
        <v>0.80380000000000007</v>
      </c>
      <c r="F17" s="46"/>
      <c r="G17" s="5"/>
      <c r="H17" s="5"/>
      <c r="I17" s="5"/>
      <c r="J17" s="5"/>
      <c r="K17" s="5"/>
      <c r="L17" s="5"/>
      <c r="M17" s="5"/>
      <c r="Q17" s="364">
        <v>0.05</v>
      </c>
      <c r="R17" s="366">
        <f t="shared" ref="R17:R26" si="26">IF(ISERROR(_xlfn.PERCENTILE.EXC($C$64:$C$10063,Q17)),"",_xlfn.PERCENTILE.EXC($C$66:$C$10065,Q17))</f>
        <v>80.796381734422866</v>
      </c>
      <c r="S17" s="364">
        <v>0.55000000000000004</v>
      </c>
      <c r="T17" s="366">
        <f t="shared" ref="T17:T26" si="27">IF(ISERROR(_xlfn.PERCENTILE.EXC($C$64:$C$10063,S17)),"",_xlfn.PERCENTILE.EXC($C$64:$C$10063,S17))</f>
        <v>123.17211728500652</v>
      </c>
      <c r="U17" s="5"/>
      <c r="V17" s="5"/>
      <c r="W17" s="5"/>
    </row>
    <row r="18" spans="1:23" ht="15" customHeight="1" x14ac:dyDescent="0.75">
      <c r="A18" s="303"/>
      <c r="B18" s="303"/>
      <c r="C18" s="304" t="s">
        <v>239</v>
      </c>
      <c r="D18" s="302">
        <f>COUNTIF($C$64:$C$10063,"&lt;"&amp;D15)/10000</f>
        <v>9.9000000000000005E-2</v>
      </c>
      <c r="F18" s="46"/>
      <c r="G18" s="5"/>
      <c r="H18" s="5"/>
      <c r="I18" s="5"/>
      <c r="J18" s="5"/>
      <c r="K18" s="5"/>
      <c r="L18" s="5"/>
      <c r="M18" s="5"/>
      <c r="Q18" s="364">
        <v>0.1</v>
      </c>
      <c r="R18" s="366">
        <f t="shared" si="26"/>
        <v>89.179877792899134</v>
      </c>
      <c r="S18" s="364">
        <v>0.6</v>
      </c>
      <c r="T18" s="366">
        <f t="shared" si="27"/>
        <v>126.31875692490601</v>
      </c>
      <c r="U18" s="5"/>
      <c r="V18" s="5"/>
      <c r="W18" s="5"/>
    </row>
    <row r="19" spans="1:23" ht="15" customHeight="1" x14ac:dyDescent="0.75">
      <c r="A19" s="5"/>
      <c r="B19" s="33"/>
      <c r="C19" s="304" t="s">
        <v>240</v>
      </c>
      <c r="D19" s="302">
        <f>COUNTIF($C$64:$C$10063,"&gt;"&amp;D16)/10000</f>
        <v>9.7199999999999995E-2</v>
      </c>
      <c r="G19" s="5"/>
      <c r="H19" s="5"/>
      <c r="I19" s="5"/>
      <c r="J19" s="5"/>
      <c r="K19" s="5"/>
      <c r="L19" s="5"/>
      <c r="M19" s="5"/>
      <c r="Q19" s="364">
        <v>0.15</v>
      </c>
      <c r="R19" s="366">
        <f t="shared" si="26"/>
        <v>95.305425461608777</v>
      </c>
      <c r="S19" s="364">
        <v>0.65</v>
      </c>
      <c r="T19" s="366">
        <f t="shared" si="27"/>
        <v>129.50816670275478</v>
      </c>
      <c r="U19" s="5"/>
      <c r="V19" s="5"/>
      <c r="W19" s="5"/>
    </row>
    <row r="20" spans="1:23" ht="15" customHeight="1" x14ac:dyDescent="0.75">
      <c r="A20" s="5"/>
      <c r="B20" s="33"/>
      <c r="C20" s="304"/>
      <c r="D20" s="33"/>
      <c r="G20" s="5"/>
      <c r="H20" s="5"/>
      <c r="I20" s="5"/>
      <c r="J20" s="5"/>
      <c r="K20" s="5"/>
      <c r="L20" s="5"/>
      <c r="M20" s="5"/>
      <c r="Q20" s="364">
        <v>0.2</v>
      </c>
      <c r="R20" s="366">
        <f t="shared" si="26"/>
        <v>99.857887297615576</v>
      </c>
      <c r="S20" s="364">
        <v>0.7</v>
      </c>
      <c r="T20" s="366">
        <f t="shared" si="27"/>
        <v>132.88208190660291</v>
      </c>
      <c r="U20" s="5"/>
      <c r="V20" s="5"/>
      <c r="W20" s="5"/>
    </row>
    <row r="21" spans="1:23" ht="15" customHeight="1" x14ac:dyDescent="0.75">
      <c r="A21" s="5"/>
      <c r="B21" s="33"/>
      <c r="C21" s="304" t="s">
        <v>41</v>
      </c>
      <c r="D21" s="367">
        <f>MIN($C$64:$C$10063)</f>
        <v>26.741752625651657</v>
      </c>
      <c r="E21" s="2"/>
      <c r="F21" s="2"/>
      <c r="G21" s="5"/>
      <c r="H21" s="5"/>
      <c r="I21" s="5"/>
      <c r="J21" s="5"/>
      <c r="K21" s="5"/>
      <c r="L21" s="5"/>
      <c r="M21" s="5"/>
      <c r="N21" s="5"/>
      <c r="O21" s="5"/>
      <c r="P21" s="5"/>
      <c r="Q21" s="364">
        <v>0.25</v>
      </c>
      <c r="R21" s="366">
        <f t="shared" si="26"/>
        <v>103.93583948710926</v>
      </c>
      <c r="S21" s="364">
        <v>0.75</v>
      </c>
      <c r="T21" s="366">
        <f t="shared" si="27"/>
        <v>136.68402648196999</v>
      </c>
      <c r="U21" s="5"/>
      <c r="V21" s="5"/>
      <c r="W21" s="5"/>
    </row>
    <row r="22" spans="1:23" ht="15" customHeight="1" x14ac:dyDescent="0.75">
      <c r="A22" s="5"/>
      <c r="B22" s="5"/>
      <c r="C22" s="304" t="s">
        <v>42</v>
      </c>
      <c r="D22" s="367">
        <f>MAX($C$64:$C$10063)</f>
        <v>202.85044100807383</v>
      </c>
      <c r="E22" s="2"/>
      <c r="F22" s="2"/>
      <c r="G22" s="5"/>
      <c r="H22" s="5"/>
      <c r="I22" s="5"/>
      <c r="J22" s="5"/>
      <c r="K22" s="5"/>
      <c r="L22" s="5"/>
      <c r="M22" s="5"/>
      <c r="N22" s="5"/>
      <c r="O22" s="5"/>
      <c r="P22" s="5"/>
      <c r="Q22" s="364">
        <v>0.3</v>
      </c>
      <c r="R22" s="366">
        <f t="shared" si="26"/>
        <v>107.48018388901026</v>
      </c>
      <c r="S22" s="364">
        <v>0.8</v>
      </c>
      <c r="T22" s="366">
        <f t="shared" si="27"/>
        <v>140.77533047003499</v>
      </c>
      <c r="U22" s="5"/>
      <c r="V22" s="5"/>
      <c r="W22" s="5"/>
    </row>
    <row r="23" spans="1:23" ht="15" customHeight="1" x14ac:dyDescent="0.75">
      <c r="A23" s="5"/>
      <c r="B23" s="5"/>
      <c r="C23" s="304" t="s">
        <v>788</v>
      </c>
      <c r="D23" s="361">
        <f>IF(ISERR(AVERAGE($C$64:$C$10063)),"",AVERAGE($C$64:$C$10063))</f>
        <v>120.11779686622009</v>
      </c>
      <c r="E23" s="2"/>
      <c r="F23" s="2"/>
      <c r="G23" s="5"/>
      <c r="H23" s="5"/>
      <c r="I23" s="5"/>
      <c r="J23" s="5"/>
      <c r="K23" s="5"/>
      <c r="L23" s="5"/>
      <c r="M23" s="5"/>
      <c r="N23" s="5"/>
      <c r="O23" s="5"/>
      <c r="P23" s="5"/>
      <c r="Q23" s="364">
        <v>0.35</v>
      </c>
      <c r="R23" s="366">
        <f t="shared" si="26"/>
        <v>110.68853540328961</v>
      </c>
      <c r="S23" s="364">
        <v>0.85</v>
      </c>
      <c r="T23" s="366">
        <f t="shared" si="27"/>
        <v>145.02790719763911</v>
      </c>
      <c r="U23" s="5"/>
      <c r="V23" s="5"/>
      <c r="W23" s="5"/>
    </row>
    <row r="24" spans="1:23" ht="15" customHeight="1" x14ac:dyDescent="0.75">
      <c r="A24" s="5"/>
      <c r="B24" s="5"/>
      <c r="C24" s="304" t="s">
        <v>859</v>
      </c>
      <c r="D24" s="361">
        <f>IF(ISERR(MEDIAN($C$64:$C$10063)),"",MEDIAN($C$64:$C$10063))</f>
        <v>119.90664860153305</v>
      </c>
      <c r="E24" s="2"/>
      <c r="F24" s="2"/>
      <c r="G24" s="5"/>
      <c r="H24" s="5"/>
      <c r="I24" s="5"/>
      <c r="J24" s="5"/>
      <c r="K24" s="5"/>
      <c r="L24" s="5"/>
      <c r="M24" s="5"/>
      <c r="N24" s="5"/>
      <c r="O24" s="5"/>
      <c r="P24" s="5"/>
      <c r="Q24" s="364">
        <v>0.4</v>
      </c>
      <c r="R24" s="366">
        <f t="shared" si="26"/>
        <v>113.79633165040016</v>
      </c>
      <c r="S24" s="364">
        <v>0.9</v>
      </c>
      <c r="T24" s="366">
        <f t="shared" si="27"/>
        <v>150.59129578438939</v>
      </c>
      <c r="U24" s="5"/>
      <c r="V24" s="5"/>
      <c r="W24" s="5"/>
    </row>
    <row r="25" spans="1:23" x14ac:dyDescent="0.75">
      <c r="A25" s="5"/>
      <c r="B25" s="5"/>
      <c r="C25" s="304" t="s">
        <v>857</v>
      </c>
      <c r="D25" s="362" cm="1">
        <f t="array" ref="D25">IF(ISERR(_xlfn.MODE.SNGL(ROUND($C$64:$C$10063,0))),"",_xlfn.MODE.SNGL(ROUND($C$64:$C$10063,0)))</f>
        <v>117</v>
      </c>
      <c r="E25" s="2"/>
      <c r="F25" s="2"/>
      <c r="G25" s="5"/>
      <c r="H25" s="5"/>
      <c r="I25" s="5"/>
      <c r="J25" s="5"/>
      <c r="K25" s="5"/>
      <c r="L25" s="5"/>
      <c r="M25" s="5"/>
      <c r="N25" s="5"/>
      <c r="O25" s="5"/>
      <c r="P25" s="5"/>
      <c r="Q25" s="364">
        <v>0.45</v>
      </c>
      <c r="R25" s="366">
        <f t="shared" si="26"/>
        <v>116.90150291220671</v>
      </c>
      <c r="S25" s="364">
        <v>0.95</v>
      </c>
      <c r="T25" s="366">
        <f t="shared" si="27"/>
        <v>159.76346724665436</v>
      </c>
      <c r="U25" s="5"/>
      <c r="V25" s="5"/>
      <c r="W25" s="5"/>
    </row>
    <row r="26" spans="1:23" ht="15" customHeight="1" x14ac:dyDescent="0.75">
      <c r="A26" s="5"/>
      <c r="B26" s="5"/>
      <c r="C26" s="304" t="s">
        <v>858</v>
      </c>
      <c r="D26" s="361">
        <f>IF(ISERR(_xlfn.STDEV.P($C$64:$C$10063)),"",_xlfn.STDEV.P($C$64:$C$10063))</f>
        <v>24.039125614709455</v>
      </c>
      <c r="E26" s="2"/>
      <c r="F26" s="2"/>
      <c r="G26" s="5"/>
      <c r="H26" s="5"/>
      <c r="I26" s="5"/>
      <c r="J26" s="5"/>
      <c r="K26" s="5"/>
      <c r="L26" s="5"/>
      <c r="M26" s="5"/>
      <c r="N26" s="5"/>
      <c r="O26" s="5"/>
      <c r="P26" s="5"/>
      <c r="Q26" s="364">
        <v>0.5</v>
      </c>
      <c r="R26" s="366">
        <f t="shared" si="26"/>
        <v>119.91278643682054</v>
      </c>
      <c r="S26" s="364">
        <v>0.99</v>
      </c>
      <c r="T26" s="366">
        <f t="shared" si="27"/>
        <v>175.2830273614384</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894</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5.0h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08" t="s">
        <v>139</v>
      </c>
      <c r="C45" s="408"/>
      <c r="D45" s="408"/>
      <c r="E45" s="408"/>
      <c r="F45" s="408"/>
      <c r="G45" s="408"/>
      <c r="H45" s="408"/>
      <c r="I45" s="286"/>
      <c r="J45" s="2"/>
      <c r="K45" s="2"/>
      <c r="L45" s="5"/>
      <c r="M45" s="5"/>
      <c r="N45" s="5"/>
      <c r="O45" s="5"/>
      <c r="P45" s="5"/>
      <c r="Q45" s="5"/>
      <c r="R45" s="5"/>
      <c r="S45" s="5"/>
      <c r="T45" s="5"/>
      <c r="U45" s="5"/>
      <c r="V45" s="5"/>
      <c r="W45" s="5"/>
    </row>
    <row r="46" spans="1:23" x14ac:dyDescent="0.75">
      <c r="A46" s="2"/>
      <c r="B46" s="443" t="s">
        <v>880</v>
      </c>
      <c r="C46" s="443"/>
      <c r="D46" s="443"/>
      <c r="E46" s="443"/>
      <c r="F46" s="443"/>
      <c r="G46" s="443"/>
      <c r="H46" s="443"/>
      <c r="I46" s="286"/>
      <c r="J46" s="2"/>
      <c r="K46" s="2"/>
      <c r="L46" s="5"/>
      <c r="M46" s="5"/>
      <c r="N46" s="5"/>
      <c r="O46" s="5"/>
      <c r="P46" s="5"/>
      <c r="Q46" s="5"/>
      <c r="R46" s="5"/>
      <c r="S46" s="5"/>
      <c r="T46" s="5"/>
      <c r="U46" s="5"/>
      <c r="V46" s="5"/>
      <c r="W46" s="5"/>
    </row>
    <row r="47" spans="1:23" x14ac:dyDescent="0.75">
      <c r="A47" s="2"/>
      <c r="B47" s="408" t="s">
        <v>93</v>
      </c>
      <c r="C47" s="408"/>
      <c r="D47" s="408"/>
      <c r="E47" s="408"/>
      <c r="F47" s="408"/>
      <c r="G47" s="408"/>
      <c r="H47" s="408"/>
      <c r="I47" s="286"/>
      <c r="J47" s="2"/>
      <c r="K47" s="2"/>
      <c r="L47" s="5"/>
      <c r="M47" s="5"/>
      <c r="N47" s="5"/>
      <c r="O47" s="5"/>
      <c r="P47" s="5"/>
      <c r="Q47" s="5"/>
      <c r="R47" s="5"/>
      <c r="S47" s="5"/>
      <c r="T47" s="5"/>
      <c r="U47" s="5"/>
      <c r="V47" s="5"/>
      <c r="W47" s="5"/>
    </row>
    <row r="48" spans="1:23" x14ac:dyDescent="0.75">
      <c r="A48" s="2"/>
      <c r="B48" s="408" t="s">
        <v>218</v>
      </c>
      <c r="C48" s="408"/>
      <c r="D48" s="408"/>
      <c r="E48" s="408"/>
      <c r="F48" s="408"/>
      <c r="G48" s="408"/>
      <c r="H48" s="408"/>
      <c r="I48" s="286"/>
      <c r="J48" s="2"/>
      <c r="K48" s="2"/>
      <c r="L48" s="5"/>
      <c r="M48" s="5"/>
      <c r="N48" s="5"/>
      <c r="O48" s="5"/>
      <c r="P48" s="5"/>
      <c r="Q48" s="5"/>
      <c r="R48" s="5"/>
      <c r="S48" s="5"/>
      <c r="T48" s="5"/>
      <c r="U48" s="5"/>
      <c r="V48" s="5"/>
      <c r="W48" s="5"/>
    </row>
    <row r="49" spans="1:23" x14ac:dyDescent="0.75">
      <c r="A49" s="2"/>
      <c r="B49" s="408" t="s">
        <v>848</v>
      </c>
      <c r="C49" s="408"/>
      <c r="D49" s="408"/>
      <c r="E49" s="408"/>
      <c r="F49" s="408"/>
      <c r="G49" s="408"/>
      <c r="H49" s="408"/>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409" t="s">
        <v>766</v>
      </c>
      <c r="C59" s="409"/>
      <c r="D59" s="409"/>
      <c r="E59" s="409"/>
      <c r="F59" s="409"/>
      <c r="G59" s="409"/>
      <c r="H59" s="409"/>
    </row>
    <row r="61" spans="1:23" x14ac:dyDescent="0.75">
      <c r="B61" s="438" t="s">
        <v>792</v>
      </c>
      <c r="C61" s="438"/>
    </row>
    <row r="62" spans="1:23" x14ac:dyDescent="0.75">
      <c r="B62" s="292" t="s">
        <v>776</v>
      </c>
      <c r="C62" s="292" t="s">
        <v>777</v>
      </c>
    </row>
    <row r="63" spans="1:23" x14ac:dyDescent="0.75">
      <c r="B63" s="288"/>
      <c r="C63" s="293">
        <f ca="1">$N$4</f>
        <v>132.98870657005085</v>
      </c>
    </row>
    <row r="64" spans="1:23" x14ac:dyDescent="0.75">
      <c r="B64" s="250">
        <v>1</v>
      </c>
      <c r="C64" s="249">
        <f t="dataTable" ref="C64:C10063" dt2D="0" dtr="0" r1="M3" ca="1"/>
        <v>113.63277333194131</v>
      </c>
    </row>
    <row r="65" spans="2:9" x14ac:dyDescent="0.75">
      <c r="B65" s="250">
        <v>2</v>
      </c>
      <c r="C65" s="249">
        <v>116.10780913653038</v>
      </c>
    </row>
    <row r="66" spans="2:9" x14ac:dyDescent="0.75">
      <c r="B66" s="250">
        <v>3</v>
      </c>
      <c r="C66" s="249">
        <v>95.750979609042929</v>
      </c>
    </row>
    <row r="67" spans="2:9" x14ac:dyDescent="0.75">
      <c r="B67" s="250">
        <v>4</v>
      </c>
      <c r="C67" s="249">
        <v>127.57084398774003</v>
      </c>
    </row>
    <row r="68" spans="2:9" x14ac:dyDescent="0.75">
      <c r="B68" s="250">
        <v>5</v>
      </c>
      <c r="C68" s="249">
        <v>106.12432245244065</v>
      </c>
      <c r="H68"/>
      <c r="I68"/>
    </row>
    <row r="69" spans="2:9" x14ac:dyDescent="0.75">
      <c r="B69" s="250">
        <v>6</v>
      </c>
      <c r="C69" s="249">
        <v>98.379200185363018</v>
      </c>
      <c r="H69"/>
      <c r="I69"/>
    </row>
    <row r="70" spans="2:9" x14ac:dyDescent="0.75">
      <c r="B70" s="250">
        <v>7</v>
      </c>
      <c r="C70" s="249">
        <v>128.26431258631627</v>
      </c>
      <c r="H70"/>
      <c r="I70"/>
    </row>
    <row r="71" spans="2:9" x14ac:dyDescent="0.75">
      <c r="B71" s="250">
        <v>8</v>
      </c>
      <c r="C71" s="249">
        <v>138.91991997312209</v>
      </c>
      <c r="H71"/>
      <c r="I71"/>
    </row>
    <row r="72" spans="2:9" x14ac:dyDescent="0.75">
      <c r="B72" s="250">
        <v>9</v>
      </c>
      <c r="C72" s="249">
        <v>103.23391263550761</v>
      </c>
      <c r="H72"/>
      <c r="I72"/>
    </row>
    <row r="73" spans="2:9" x14ac:dyDescent="0.75">
      <c r="B73" s="250">
        <v>10</v>
      </c>
      <c r="C73" s="249">
        <v>123.50344530772389</v>
      </c>
      <c r="H73"/>
      <c r="I73"/>
    </row>
    <row r="74" spans="2:9" x14ac:dyDescent="0.75">
      <c r="B74" s="250">
        <v>11</v>
      </c>
      <c r="C74" s="249">
        <v>106.9865073376203</v>
      </c>
      <c r="H74"/>
      <c r="I74"/>
    </row>
    <row r="75" spans="2:9" x14ac:dyDescent="0.75">
      <c r="B75" s="250">
        <v>12</v>
      </c>
      <c r="C75" s="249">
        <v>125.37294463163464</v>
      </c>
      <c r="H75"/>
      <c r="I75"/>
    </row>
    <row r="76" spans="2:9" x14ac:dyDescent="0.75">
      <c r="B76" s="250">
        <v>13</v>
      </c>
      <c r="C76" s="249">
        <v>84.176127085373523</v>
      </c>
      <c r="H76"/>
      <c r="I76"/>
    </row>
    <row r="77" spans="2:9" x14ac:dyDescent="0.75">
      <c r="B77" s="250">
        <v>14</v>
      </c>
      <c r="C77" s="249">
        <v>102.46947099408924</v>
      </c>
      <c r="H77"/>
      <c r="I77"/>
    </row>
    <row r="78" spans="2:9" x14ac:dyDescent="0.75">
      <c r="B78" s="250">
        <v>15</v>
      </c>
      <c r="C78" s="249">
        <v>158.67725082676336</v>
      </c>
      <c r="H78"/>
      <c r="I78"/>
    </row>
    <row r="79" spans="2:9" x14ac:dyDescent="0.75">
      <c r="B79" s="250">
        <v>16</v>
      </c>
      <c r="C79" s="249">
        <v>113.79759384376162</v>
      </c>
      <c r="H79"/>
      <c r="I79"/>
    </row>
    <row r="80" spans="2:9" x14ac:dyDescent="0.75">
      <c r="B80" s="250">
        <v>17</v>
      </c>
      <c r="C80" s="249">
        <v>71.739654368834664</v>
      </c>
      <c r="H80"/>
      <c r="I80"/>
    </row>
    <row r="81" spans="2:9" x14ac:dyDescent="0.75">
      <c r="B81" s="250">
        <v>18</v>
      </c>
      <c r="C81" s="249">
        <v>107.91262486120502</v>
      </c>
      <c r="H81"/>
      <c r="I81"/>
    </row>
    <row r="82" spans="2:9" x14ac:dyDescent="0.75">
      <c r="B82" s="250">
        <v>19</v>
      </c>
      <c r="C82" s="249">
        <v>108.43173461594048</v>
      </c>
      <c r="H82"/>
      <c r="I82"/>
    </row>
    <row r="83" spans="2:9" x14ac:dyDescent="0.75">
      <c r="B83" s="250">
        <v>20</v>
      </c>
      <c r="C83" s="249">
        <v>99.88712892231203</v>
      </c>
      <c r="H83"/>
      <c r="I83"/>
    </row>
    <row r="84" spans="2:9" x14ac:dyDescent="0.75">
      <c r="B84" s="250">
        <v>21</v>
      </c>
      <c r="C84" s="249">
        <v>106.04000055789078</v>
      </c>
      <c r="H84"/>
      <c r="I84"/>
    </row>
    <row r="85" spans="2:9" x14ac:dyDescent="0.75">
      <c r="B85" s="250">
        <v>22</v>
      </c>
      <c r="C85" s="249">
        <v>122.83890807294539</v>
      </c>
      <c r="H85"/>
      <c r="I85"/>
    </row>
    <row r="86" spans="2:9" x14ac:dyDescent="0.75">
      <c r="B86" s="250">
        <v>23</v>
      </c>
      <c r="C86" s="249">
        <v>112.60805723213655</v>
      </c>
      <c r="H86"/>
      <c r="I86"/>
    </row>
    <row r="87" spans="2:9" x14ac:dyDescent="0.75">
      <c r="B87" s="250">
        <v>24</v>
      </c>
      <c r="C87" s="249">
        <v>92.785793528943202</v>
      </c>
      <c r="H87"/>
      <c r="I87"/>
    </row>
    <row r="88" spans="2:9" x14ac:dyDescent="0.75">
      <c r="B88" s="250">
        <v>25</v>
      </c>
      <c r="C88" s="249">
        <v>124.16642078750674</v>
      </c>
      <c r="H88"/>
      <c r="I88"/>
    </row>
    <row r="89" spans="2:9" x14ac:dyDescent="0.75">
      <c r="B89" s="250">
        <v>26</v>
      </c>
      <c r="C89" s="249">
        <v>159.68370267022794</v>
      </c>
      <c r="H89"/>
      <c r="I89"/>
    </row>
    <row r="90" spans="2:9" x14ac:dyDescent="0.75">
      <c r="B90" s="250">
        <v>27</v>
      </c>
      <c r="C90" s="249">
        <v>75.857374147742121</v>
      </c>
      <c r="H90"/>
      <c r="I90"/>
    </row>
    <row r="91" spans="2:9" x14ac:dyDescent="0.75">
      <c r="B91" s="250">
        <v>28</v>
      </c>
      <c r="C91" s="249">
        <v>162.56917886229573</v>
      </c>
      <c r="H91"/>
      <c r="I91"/>
    </row>
    <row r="92" spans="2:9" x14ac:dyDescent="0.75">
      <c r="B92" s="250">
        <v>29</v>
      </c>
      <c r="C92" s="249">
        <v>144.83740266388901</v>
      </c>
      <c r="H92"/>
      <c r="I92"/>
    </row>
    <row r="93" spans="2:9" x14ac:dyDescent="0.75">
      <c r="B93" s="250">
        <v>30</v>
      </c>
      <c r="C93" s="249">
        <v>142.57208420375875</v>
      </c>
      <c r="H93"/>
      <c r="I93"/>
    </row>
    <row r="94" spans="2:9" x14ac:dyDescent="0.75">
      <c r="B94" s="250">
        <v>31</v>
      </c>
      <c r="C94" s="249">
        <v>148.01466775064605</v>
      </c>
      <c r="H94"/>
      <c r="I94"/>
    </row>
    <row r="95" spans="2:9" x14ac:dyDescent="0.75">
      <c r="B95" s="250">
        <v>32</v>
      </c>
      <c r="C95" s="249">
        <v>99.070949611930004</v>
      </c>
      <c r="H95"/>
      <c r="I95"/>
    </row>
    <row r="96" spans="2:9" x14ac:dyDescent="0.75">
      <c r="B96" s="250">
        <v>33</v>
      </c>
      <c r="C96" s="249">
        <v>106.60730478258365</v>
      </c>
      <c r="H96"/>
      <c r="I96"/>
    </row>
    <row r="97" spans="2:9" x14ac:dyDescent="0.75">
      <c r="B97" s="250">
        <v>34</v>
      </c>
      <c r="C97" s="249">
        <v>125.15596796374038</v>
      </c>
      <c r="H97"/>
      <c r="I97"/>
    </row>
    <row r="98" spans="2:9" x14ac:dyDescent="0.75">
      <c r="B98" s="250">
        <v>35</v>
      </c>
      <c r="C98" s="249">
        <v>65.437307862785431</v>
      </c>
      <c r="H98"/>
      <c r="I98"/>
    </row>
    <row r="99" spans="2:9" x14ac:dyDescent="0.75">
      <c r="B99" s="250">
        <v>36</v>
      </c>
      <c r="C99" s="249">
        <v>147.82975054149128</v>
      </c>
      <c r="H99"/>
      <c r="I99"/>
    </row>
    <row r="100" spans="2:9" x14ac:dyDescent="0.75">
      <c r="B100" s="250">
        <v>37</v>
      </c>
      <c r="C100" s="249">
        <v>113.44565126181658</v>
      </c>
      <c r="H100"/>
      <c r="I100"/>
    </row>
    <row r="101" spans="2:9" x14ac:dyDescent="0.75">
      <c r="B101" s="250">
        <v>38</v>
      </c>
      <c r="C101" s="249">
        <v>119.70924787521975</v>
      </c>
      <c r="H101"/>
      <c r="I101"/>
    </row>
    <row r="102" spans="2:9" x14ac:dyDescent="0.75">
      <c r="B102" s="250">
        <v>39</v>
      </c>
      <c r="C102" s="249">
        <v>126.50573223977963</v>
      </c>
      <c r="H102"/>
      <c r="I102"/>
    </row>
    <row r="103" spans="2:9" x14ac:dyDescent="0.75">
      <c r="B103" s="250">
        <v>40</v>
      </c>
      <c r="C103" s="249">
        <v>83.277135942250965</v>
      </c>
      <c r="H103"/>
      <c r="I103"/>
    </row>
    <row r="104" spans="2:9" x14ac:dyDescent="0.75">
      <c r="B104" s="250">
        <v>41</v>
      </c>
      <c r="C104" s="249">
        <v>96.430393479731492</v>
      </c>
      <c r="H104"/>
      <c r="I104"/>
    </row>
    <row r="105" spans="2:9" x14ac:dyDescent="0.75">
      <c r="B105" s="250">
        <v>42</v>
      </c>
      <c r="C105" s="249">
        <v>87.600662438012677</v>
      </c>
      <c r="H105"/>
      <c r="I105"/>
    </row>
    <row r="106" spans="2:9" x14ac:dyDescent="0.75">
      <c r="B106" s="250">
        <v>43</v>
      </c>
      <c r="C106" s="249">
        <v>109.96054484698934</v>
      </c>
      <c r="H106"/>
      <c r="I106"/>
    </row>
    <row r="107" spans="2:9" x14ac:dyDescent="0.75">
      <c r="B107" s="250">
        <v>44</v>
      </c>
      <c r="C107" s="249">
        <v>114.62550076177838</v>
      </c>
      <c r="H107"/>
      <c r="I107"/>
    </row>
    <row r="108" spans="2:9" x14ac:dyDescent="0.75">
      <c r="B108" s="250">
        <v>45</v>
      </c>
      <c r="C108" s="249">
        <v>129.18283351964556</v>
      </c>
      <c r="H108"/>
      <c r="I108"/>
    </row>
    <row r="109" spans="2:9" x14ac:dyDescent="0.75">
      <c r="B109" s="250">
        <v>46</v>
      </c>
      <c r="C109" s="249">
        <v>89.549162824114873</v>
      </c>
      <c r="H109"/>
      <c r="I109"/>
    </row>
    <row r="110" spans="2:9" x14ac:dyDescent="0.75">
      <c r="B110" s="250">
        <v>47</v>
      </c>
      <c r="C110" s="249">
        <v>91.215430507812798</v>
      </c>
      <c r="H110"/>
      <c r="I110"/>
    </row>
    <row r="111" spans="2:9" x14ac:dyDescent="0.75">
      <c r="B111" s="250">
        <v>48</v>
      </c>
      <c r="C111" s="249">
        <v>92.769960431454138</v>
      </c>
      <c r="H111"/>
      <c r="I111"/>
    </row>
    <row r="112" spans="2:9" x14ac:dyDescent="0.75">
      <c r="B112" s="250">
        <v>49</v>
      </c>
      <c r="C112" s="249">
        <v>120.94702400600735</v>
      </c>
      <c r="H112"/>
      <c r="I112"/>
    </row>
    <row r="113" spans="2:9" x14ac:dyDescent="0.75">
      <c r="B113" s="250">
        <v>50</v>
      </c>
      <c r="C113" s="249">
        <v>96.034007778464485</v>
      </c>
      <c r="H113"/>
      <c r="I113"/>
    </row>
    <row r="114" spans="2:9" x14ac:dyDescent="0.75">
      <c r="B114" s="250">
        <v>51</v>
      </c>
      <c r="C114" s="249">
        <v>165.42519342073413</v>
      </c>
      <c r="H114"/>
      <c r="I114"/>
    </row>
    <row r="115" spans="2:9" x14ac:dyDescent="0.75">
      <c r="B115" s="250">
        <v>52</v>
      </c>
      <c r="C115" s="249">
        <v>135.32224441210329</v>
      </c>
      <c r="H115"/>
      <c r="I115"/>
    </row>
    <row r="116" spans="2:9" x14ac:dyDescent="0.75">
      <c r="B116" s="250">
        <v>53</v>
      </c>
      <c r="C116" s="249">
        <v>143.31910577017482</v>
      </c>
      <c r="H116"/>
      <c r="I116"/>
    </row>
    <row r="117" spans="2:9" x14ac:dyDescent="0.75">
      <c r="B117" s="250">
        <v>54</v>
      </c>
      <c r="C117" s="249">
        <v>103.65461550244893</v>
      </c>
      <c r="H117"/>
      <c r="I117"/>
    </row>
    <row r="118" spans="2:9" x14ac:dyDescent="0.75">
      <c r="B118" s="250">
        <v>55</v>
      </c>
      <c r="C118" s="249">
        <v>105.38778167665976</v>
      </c>
      <c r="H118"/>
      <c r="I118"/>
    </row>
    <row r="119" spans="2:9" x14ac:dyDescent="0.75">
      <c r="B119" s="250">
        <v>56</v>
      </c>
      <c r="C119" s="249">
        <v>119.57815267969855</v>
      </c>
      <c r="H119"/>
      <c r="I119"/>
    </row>
    <row r="120" spans="2:9" x14ac:dyDescent="0.75">
      <c r="B120" s="250">
        <v>57</v>
      </c>
      <c r="C120" s="249">
        <v>93.197200942326447</v>
      </c>
      <c r="H120"/>
      <c r="I120"/>
    </row>
    <row r="121" spans="2:9" x14ac:dyDescent="0.75">
      <c r="B121" s="250">
        <v>58</v>
      </c>
      <c r="C121" s="249">
        <v>106.12472746258246</v>
      </c>
      <c r="H121"/>
      <c r="I121"/>
    </row>
    <row r="122" spans="2:9" x14ac:dyDescent="0.75">
      <c r="B122" s="250">
        <v>59</v>
      </c>
      <c r="C122" s="249">
        <v>140.97412794834582</v>
      </c>
      <c r="H122"/>
      <c r="I122"/>
    </row>
    <row r="123" spans="2:9" x14ac:dyDescent="0.75">
      <c r="B123" s="250">
        <v>60</v>
      </c>
      <c r="C123" s="249">
        <v>105.7445282334773</v>
      </c>
      <c r="H123"/>
      <c r="I123"/>
    </row>
    <row r="124" spans="2:9" x14ac:dyDescent="0.75">
      <c r="B124" s="250">
        <v>61</v>
      </c>
      <c r="C124" s="249">
        <v>149.29158039302087</v>
      </c>
      <c r="H124"/>
      <c r="I124"/>
    </row>
    <row r="125" spans="2:9" x14ac:dyDescent="0.75">
      <c r="B125" s="250">
        <v>62</v>
      </c>
      <c r="C125" s="249">
        <v>156.62813597706642</v>
      </c>
      <c r="H125"/>
      <c r="I125"/>
    </row>
    <row r="126" spans="2:9" x14ac:dyDescent="0.75">
      <c r="B126" s="250">
        <v>63</v>
      </c>
      <c r="C126" s="249">
        <v>118.53450708454756</v>
      </c>
      <c r="H126"/>
      <c r="I126"/>
    </row>
    <row r="127" spans="2:9" x14ac:dyDescent="0.75">
      <c r="B127" s="250">
        <v>64</v>
      </c>
      <c r="C127" s="249">
        <v>131.92815794779332</v>
      </c>
      <c r="H127"/>
      <c r="I127"/>
    </row>
    <row r="128" spans="2:9" x14ac:dyDescent="0.75">
      <c r="B128" s="250">
        <v>65</v>
      </c>
      <c r="C128" s="249">
        <v>137.53238850317769</v>
      </c>
      <c r="H128"/>
      <c r="I128"/>
    </row>
    <row r="129" spans="2:9" x14ac:dyDescent="0.75">
      <c r="B129" s="250">
        <v>66</v>
      </c>
      <c r="C129" s="249">
        <v>147.51694606857686</v>
      </c>
      <c r="H129"/>
      <c r="I129"/>
    </row>
    <row r="130" spans="2:9" x14ac:dyDescent="0.75">
      <c r="B130" s="250">
        <v>67</v>
      </c>
      <c r="C130" s="249">
        <v>94.085600301362646</v>
      </c>
      <c r="H130"/>
      <c r="I130"/>
    </row>
    <row r="131" spans="2:9" x14ac:dyDescent="0.75">
      <c r="B131" s="250">
        <v>68</v>
      </c>
      <c r="C131" s="249">
        <v>151.1266594766152</v>
      </c>
      <c r="H131"/>
      <c r="I131"/>
    </row>
    <row r="132" spans="2:9" x14ac:dyDescent="0.75">
      <c r="B132" s="250">
        <v>69</v>
      </c>
      <c r="C132" s="249">
        <v>95.833741467797608</v>
      </c>
      <c r="H132"/>
      <c r="I132"/>
    </row>
    <row r="133" spans="2:9" x14ac:dyDescent="0.75">
      <c r="B133" s="250">
        <v>70</v>
      </c>
      <c r="C133" s="249">
        <v>123.6743952610903</v>
      </c>
      <c r="H133"/>
      <c r="I133"/>
    </row>
    <row r="134" spans="2:9" x14ac:dyDescent="0.75">
      <c r="B134" s="250">
        <v>71</v>
      </c>
      <c r="C134" s="249">
        <v>100.70463282441986</v>
      </c>
      <c r="H134"/>
      <c r="I134"/>
    </row>
    <row r="135" spans="2:9" x14ac:dyDescent="0.75">
      <c r="B135" s="250">
        <v>72</v>
      </c>
      <c r="C135" s="249">
        <v>72.886431661961382</v>
      </c>
      <c r="H135"/>
      <c r="I135"/>
    </row>
    <row r="136" spans="2:9" x14ac:dyDescent="0.75">
      <c r="B136" s="250">
        <v>73</v>
      </c>
      <c r="C136" s="249">
        <v>124.93883989993141</v>
      </c>
      <c r="H136"/>
      <c r="I136"/>
    </row>
    <row r="137" spans="2:9" x14ac:dyDescent="0.75">
      <c r="B137" s="250">
        <v>74</v>
      </c>
      <c r="C137" s="249">
        <v>94.356123863922136</v>
      </c>
      <c r="H137"/>
      <c r="I137"/>
    </row>
    <row r="138" spans="2:9" x14ac:dyDescent="0.75">
      <c r="B138" s="250">
        <v>75</v>
      </c>
      <c r="C138" s="249">
        <v>111.96234480964607</v>
      </c>
      <c r="H138"/>
      <c r="I138"/>
    </row>
    <row r="139" spans="2:9" x14ac:dyDescent="0.75">
      <c r="B139" s="250">
        <v>76</v>
      </c>
      <c r="C139" s="249">
        <v>93.86116299811404</v>
      </c>
      <c r="H139"/>
      <c r="I139"/>
    </row>
    <row r="140" spans="2:9" x14ac:dyDescent="0.75">
      <c r="B140" s="250">
        <v>77</v>
      </c>
      <c r="C140" s="249">
        <v>163.19716781081803</v>
      </c>
      <c r="H140"/>
      <c r="I140"/>
    </row>
    <row r="141" spans="2:9" x14ac:dyDescent="0.75">
      <c r="B141" s="250">
        <v>78</v>
      </c>
      <c r="C141" s="249">
        <v>92.041032010645978</v>
      </c>
      <c r="H141"/>
      <c r="I141"/>
    </row>
    <row r="142" spans="2:9" x14ac:dyDescent="0.75">
      <c r="B142" s="250">
        <v>79</v>
      </c>
      <c r="C142" s="249">
        <v>112.48149979633911</v>
      </c>
      <c r="H142"/>
      <c r="I142"/>
    </row>
    <row r="143" spans="2:9" x14ac:dyDescent="0.75">
      <c r="B143" s="250">
        <v>80</v>
      </c>
      <c r="C143" s="249">
        <v>110.80461466131928</v>
      </c>
      <c r="H143"/>
      <c r="I143"/>
    </row>
    <row r="144" spans="2:9" x14ac:dyDescent="0.75">
      <c r="B144" s="250">
        <v>81</v>
      </c>
      <c r="C144" s="249">
        <v>116.79080684869956</v>
      </c>
      <c r="H144"/>
      <c r="I144"/>
    </row>
    <row r="145" spans="2:9" x14ac:dyDescent="0.75">
      <c r="B145" s="250">
        <v>82</v>
      </c>
      <c r="C145" s="249">
        <v>111.894576202369</v>
      </c>
      <c r="H145"/>
      <c r="I145"/>
    </row>
    <row r="146" spans="2:9" x14ac:dyDescent="0.75">
      <c r="B146" s="250">
        <v>83</v>
      </c>
      <c r="C146" s="249">
        <v>153.32094700173297</v>
      </c>
      <c r="H146"/>
      <c r="I146"/>
    </row>
    <row r="147" spans="2:9" x14ac:dyDescent="0.75">
      <c r="B147" s="250">
        <v>84</v>
      </c>
      <c r="C147" s="249">
        <v>91.727609120980048</v>
      </c>
      <c r="H147"/>
      <c r="I147"/>
    </row>
    <row r="148" spans="2:9" x14ac:dyDescent="0.75">
      <c r="B148" s="250">
        <v>85</v>
      </c>
      <c r="C148" s="249">
        <v>168.98990874595856</v>
      </c>
      <c r="H148"/>
      <c r="I148"/>
    </row>
    <row r="149" spans="2:9" x14ac:dyDescent="0.75">
      <c r="B149" s="250">
        <v>86</v>
      </c>
      <c r="C149" s="249">
        <v>131.72223781344408</v>
      </c>
      <c r="H149"/>
      <c r="I149"/>
    </row>
    <row r="150" spans="2:9" x14ac:dyDescent="0.75">
      <c r="B150" s="250">
        <v>87</v>
      </c>
      <c r="C150" s="249">
        <v>156.99012972176993</v>
      </c>
      <c r="H150"/>
      <c r="I150"/>
    </row>
    <row r="151" spans="2:9" x14ac:dyDescent="0.75">
      <c r="B151" s="250">
        <v>88</v>
      </c>
      <c r="C151" s="249">
        <v>150.32955305156926</v>
      </c>
      <c r="H151"/>
      <c r="I151"/>
    </row>
    <row r="152" spans="2:9" x14ac:dyDescent="0.75">
      <c r="B152" s="250">
        <v>89</v>
      </c>
      <c r="C152" s="249">
        <v>131.44478923640537</v>
      </c>
      <c r="H152"/>
      <c r="I152"/>
    </row>
    <row r="153" spans="2:9" x14ac:dyDescent="0.75">
      <c r="B153" s="250">
        <v>90</v>
      </c>
      <c r="C153" s="249">
        <v>138.94577414002416</v>
      </c>
      <c r="H153"/>
      <c r="I153"/>
    </row>
    <row r="154" spans="2:9" x14ac:dyDescent="0.75">
      <c r="B154" s="250">
        <v>91</v>
      </c>
      <c r="C154" s="249">
        <v>146.26484610197124</v>
      </c>
      <c r="H154"/>
      <c r="I154"/>
    </row>
    <row r="155" spans="2:9" x14ac:dyDescent="0.75">
      <c r="B155" s="250">
        <v>92</v>
      </c>
      <c r="C155" s="249">
        <v>95.873217739424945</v>
      </c>
      <c r="H155"/>
      <c r="I155"/>
    </row>
    <row r="156" spans="2:9" x14ac:dyDescent="0.75">
      <c r="B156" s="250">
        <v>93</v>
      </c>
      <c r="C156" s="249">
        <v>164.2995174685592</v>
      </c>
      <c r="H156"/>
      <c r="I156"/>
    </row>
    <row r="157" spans="2:9" x14ac:dyDescent="0.75">
      <c r="B157" s="250">
        <v>94</v>
      </c>
      <c r="C157" s="249">
        <v>125.81164731821255</v>
      </c>
      <c r="H157"/>
      <c r="I157"/>
    </row>
    <row r="158" spans="2:9" x14ac:dyDescent="0.75">
      <c r="B158" s="250">
        <v>95</v>
      </c>
      <c r="C158" s="249">
        <v>106.31270849520318</v>
      </c>
      <c r="H158"/>
      <c r="I158"/>
    </row>
    <row r="159" spans="2:9" x14ac:dyDescent="0.75">
      <c r="B159" s="250">
        <v>96</v>
      </c>
      <c r="C159" s="249">
        <v>110.28145224443251</v>
      </c>
      <c r="H159"/>
      <c r="I159"/>
    </row>
    <row r="160" spans="2:9" x14ac:dyDescent="0.75">
      <c r="B160" s="250">
        <v>97</v>
      </c>
      <c r="C160" s="249">
        <v>125.10013067832048</v>
      </c>
      <c r="H160"/>
      <c r="I160"/>
    </row>
    <row r="161" spans="2:9" x14ac:dyDescent="0.75">
      <c r="B161" s="250">
        <v>98</v>
      </c>
      <c r="C161" s="249">
        <v>90.602371368855444</v>
      </c>
      <c r="H161"/>
      <c r="I161"/>
    </row>
    <row r="162" spans="2:9" x14ac:dyDescent="0.75">
      <c r="B162" s="250">
        <v>99</v>
      </c>
      <c r="C162" s="249">
        <v>136.7564220328712</v>
      </c>
      <c r="H162"/>
      <c r="I162"/>
    </row>
    <row r="163" spans="2:9" x14ac:dyDescent="0.75">
      <c r="B163" s="250">
        <v>100</v>
      </c>
      <c r="C163" s="249">
        <v>98.468784735726359</v>
      </c>
      <c r="H163"/>
      <c r="I163"/>
    </row>
    <row r="164" spans="2:9" x14ac:dyDescent="0.75">
      <c r="B164" s="250">
        <v>101</v>
      </c>
      <c r="C164" s="249">
        <v>189.47804815539374</v>
      </c>
      <c r="H164"/>
      <c r="I164"/>
    </row>
    <row r="165" spans="2:9" x14ac:dyDescent="0.75">
      <c r="B165" s="250">
        <v>102</v>
      </c>
      <c r="C165" s="249">
        <v>106.95745340235359</v>
      </c>
      <c r="H165"/>
      <c r="I165"/>
    </row>
    <row r="166" spans="2:9" x14ac:dyDescent="0.75">
      <c r="B166" s="250">
        <v>103</v>
      </c>
      <c r="C166" s="249">
        <v>97.731383342143332</v>
      </c>
      <c r="H166"/>
      <c r="I166"/>
    </row>
    <row r="167" spans="2:9" x14ac:dyDescent="0.75">
      <c r="B167" s="250">
        <v>104</v>
      </c>
      <c r="C167" s="249">
        <v>91.26502847184382</v>
      </c>
      <c r="H167"/>
      <c r="I167"/>
    </row>
    <row r="168" spans="2:9" x14ac:dyDescent="0.75">
      <c r="B168" s="250">
        <v>105</v>
      </c>
      <c r="C168" s="249">
        <v>146.18480766135798</v>
      </c>
      <c r="H168"/>
      <c r="I168"/>
    </row>
    <row r="169" spans="2:9" x14ac:dyDescent="0.75">
      <c r="B169" s="250">
        <v>106</v>
      </c>
      <c r="C169" s="249">
        <v>146.26962140726158</v>
      </c>
      <c r="H169"/>
      <c r="I169"/>
    </row>
    <row r="170" spans="2:9" x14ac:dyDescent="0.75">
      <c r="B170" s="250">
        <v>107</v>
      </c>
      <c r="C170" s="249">
        <v>108.50383242332475</v>
      </c>
      <c r="H170"/>
      <c r="I170"/>
    </row>
    <row r="171" spans="2:9" x14ac:dyDescent="0.75">
      <c r="B171" s="250">
        <v>108</v>
      </c>
      <c r="C171" s="249">
        <v>128.18022505910102</v>
      </c>
      <c r="H171"/>
      <c r="I171"/>
    </row>
    <row r="172" spans="2:9" x14ac:dyDescent="0.75">
      <c r="B172" s="250">
        <v>109</v>
      </c>
      <c r="C172" s="249">
        <v>115.32639695618191</v>
      </c>
      <c r="H172"/>
      <c r="I172"/>
    </row>
    <row r="173" spans="2:9" x14ac:dyDescent="0.75">
      <c r="B173" s="250">
        <v>110</v>
      </c>
      <c r="C173" s="249">
        <v>106.19777934736005</v>
      </c>
      <c r="H173"/>
      <c r="I173"/>
    </row>
    <row r="174" spans="2:9" x14ac:dyDescent="0.75">
      <c r="B174" s="250">
        <v>111</v>
      </c>
      <c r="C174" s="249">
        <v>100.75948393386922</v>
      </c>
      <c r="H174"/>
      <c r="I174"/>
    </row>
    <row r="175" spans="2:9" x14ac:dyDescent="0.75">
      <c r="B175" s="250">
        <v>112</v>
      </c>
      <c r="C175" s="249">
        <v>124.98062904779499</v>
      </c>
      <c r="H175"/>
      <c r="I175"/>
    </row>
    <row r="176" spans="2:9" x14ac:dyDescent="0.75">
      <c r="B176" s="250">
        <v>113</v>
      </c>
      <c r="C176" s="249">
        <v>139.71424616205431</v>
      </c>
      <c r="H176"/>
      <c r="I176"/>
    </row>
    <row r="177" spans="2:9" x14ac:dyDescent="0.75">
      <c r="B177" s="250">
        <v>114</v>
      </c>
      <c r="C177" s="249">
        <v>115.96984959296415</v>
      </c>
      <c r="H177"/>
      <c r="I177"/>
    </row>
    <row r="178" spans="2:9" x14ac:dyDescent="0.75">
      <c r="B178" s="250">
        <v>115</v>
      </c>
      <c r="C178" s="249">
        <v>112.12975481721881</v>
      </c>
      <c r="H178"/>
      <c r="I178"/>
    </row>
    <row r="179" spans="2:9" x14ac:dyDescent="0.75">
      <c r="B179" s="250">
        <v>116</v>
      </c>
      <c r="C179" s="249">
        <v>127.04088969719901</v>
      </c>
      <c r="H179"/>
      <c r="I179"/>
    </row>
    <row r="180" spans="2:9" x14ac:dyDescent="0.75">
      <c r="B180" s="250">
        <v>117</v>
      </c>
      <c r="C180" s="249">
        <v>156.53414715629475</v>
      </c>
      <c r="H180"/>
      <c r="I180"/>
    </row>
    <row r="181" spans="2:9" x14ac:dyDescent="0.75">
      <c r="B181" s="250">
        <v>118</v>
      </c>
      <c r="C181" s="249">
        <v>89.409022699187602</v>
      </c>
      <c r="H181"/>
      <c r="I181"/>
    </row>
    <row r="182" spans="2:9" x14ac:dyDescent="0.75">
      <c r="B182" s="250">
        <v>119</v>
      </c>
      <c r="C182" s="249">
        <v>149.60813950088954</v>
      </c>
      <c r="H182"/>
      <c r="I182"/>
    </row>
    <row r="183" spans="2:9" x14ac:dyDescent="0.75">
      <c r="B183" s="250">
        <v>120</v>
      </c>
      <c r="C183" s="249">
        <v>140.78665311807313</v>
      </c>
      <c r="H183"/>
      <c r="I183"/>
    </row>
    <row r="184" spans="2:9" x14ac:dyDescent="0.75">
      <c r="B184" s="250">
        <v>121</v>
      </c>
      <c r="C184" s="249">
        <v>129.97859316347999</v>
      </c>
      <c r="H184"/>
      <c r="I184"/>
    </row>
    <row r="185" spans="2:9" x14ac:dyDescent="0.75">
      <c r="B185" s="250">
        <v>122</v>
      </c>
      <c r="C185" s="249">
        <v>96.22252927279601</v>
      </c>
      <c r="H185"/>
      <c r="I185"/>
    </row>
    <row r="186" spans="2:9" x14ac:dyDescent="0.75">
      <c r="B186" s="250">
        <v>123</v>
      </c>
      <c r="C186" s="249">
        <v>118.42415017502269</v>
      </c>
      <c r="H186"/>
      <c r="I186"/>
    </row>
    <row r="187" spans="2:9" x14ac:dyDescent="0.75">
      <c r="B187" s="250">
        <v>124</v>
      </c>
      <c r="C187" s="249">
        <v>112.58241538556055</v>
      </c>
      <c r="H187"/>
      <c r="I187"/>
    </row>
    <row r="188" spans="2:9" x14ac:dyDescent="0.75">
      <c r="B188" s="250">
        <v>125</v>
      </c>
      <c r="C188" s="249">
        <v>131.38794684044993</v>
      </c>
      <c r="H188"/>
      <c r="I188"/>
    </row>
    <row r="189" spans="2:9" x14ac:dyDescent="0.75">
      <c r="B189" s="250">
        <v>126</v>
      </c>
      <c r="C189" s="249">
        <v>112.67420221272768</v>
      </c>
      <c r="H189"/>
      <c r="I189"/>
    </row>
    <row r="190" spans="2:9" x14ac:dyDescent="0.75">
      <c r="B190" s="250">
        <v>127</v>
      </c>
      <c r="C190" s="249">
        <v>132.39863153049563</v>
      </c>
      <c r="H190"/>
      <c r="I190"/>
    </row>
    <row r="191" spans="2:9" x14ac:dyDescent="0.75">
      <c r="B191" s="250">
        <v>128</v>
      </c>
      <c r="C191" s="249">
        <v>88.308712353901839</v>
      </c>
      <c r="H191"/>
      <c r="I191"/>
    </row>
    <row r="192" spans="2:9" x14ac:dyDescent="0.75">
      <c r="B192" s="250">
        <v>129</v>
      </c>
      <c r="C192" s="249">
        <v>109.62105941972058</v>
      </c>
      <c r="H192"/>
      <c r="I192"/>
    </row>
    <row r="193" spans="2:9" x14ac:dyDescent="0.75">
      <c r="B193" s="250">
        <v>130</v>
      </c>
      <c r="C193" s="249">
        <v>158.796931411375</v>
      </c>
      <c r="H193"/>
      <c r="I193"/>
    </row>
    <row r="194" spans="2:9" x14ac:dyDescent="0.75">
      <c r="B194" s="250">
        <v>131</v>
      </c>
      <c r="C194" s="249">
        <v>81.815894673142239</v>
      </c>
      <c r="H194"/>
      <c r="I194"/>
    </row>
    <row r="195" spans="2:9" x14ac:dyDescent="0.75">
      <c r="B195" s="250">
        <v>132</v>
      </c>
      <c r="C195" s="249">
        <v>102.56833068498852</v>
      </c>
      <c r="H195"/>
      <c r="I195"/>
    </row>
    <row r="196" spans="2:9" x14ac:dyDescent="0.75">
      <c r="B196" s="250">
        <v>133</v>
      </c>
      <c r="C196" s="249">
        <v>162.12152975990779</v>
      </c>
      <c r="H196"/>
      <c r="I196"/>
    </row>
    <row r="197" spans="2:9" x14ac:dyDescent="0.75">
      <c r="B197" s="250">
        <v>134</v>
      </c>
      <c r="C197" s="249">
        <v>113.24418780010944</v>
      </c>
      <c r="H197"/>
      <c r="I197"/>
    </row>
    <row r="198" spans="2:9" x14ac:dyDescent="0.75">
      <c r="B198" s="250">
        <v>135</v>
      </c>
      <c r="C198" s="249">
        <v>124.86328172689552</v>
      </c>
      <c r="H198"/>
      <c r="I198"/>
    </row>
    <row r="199" spans="2:9" x14ac:dyDescent="0.75">
      <c r="B199" s="250">
        <v>136</v>
      </c>
      <c r="C199" s="249">
        <v>141.44082225955839</v>
      </c>
      <c r="H199"/>
      <c r="I199"/>
    </row>
    <row r="200" spans="2:9" x14ac:dyDescent="0.75">
      <c r="B200" s="250">
        <v>137</v>
      </c>
      <c r="C200" s="249">
        <v>106.72699599677938</v>
      </c>
      <c r="H200"/>
      <c r="I200"/>
    </row>
    <row r="201" spans="2:9" x14ac:dyDescent="0.75">
      <c r="B201" s="250">
        <v>138</v>
      </c>
      <c r="C201" s="249">
        <v>146.85610874738711</v>
      </c>
      <c r="H201"/>
      <c r="I201"/>
    </row>
    <row r="202" spans="2:9" x14ac:dyDescent="0.75">
      <c r="B202" s="250">
        <v>139</v>
      </c>
      <c r="C202" s="249">
        <v>136.0281888441846</v>
      </c>
      <c r="H202"/>
      <c r="I202"/>
    </row>
    <row r="203" spans="2:9" x14ac:dyDescent="0.75">
      <c r="B203" s="250">
        <v>140</v>
      </c>
      <c r="C203" s="249">
        <v>125.55891925719054</v>
      </c>
      <c r="H203"/>
      <c r="I203"/>
    </row>
    <row r="204" spans="2:9" x14ac:dyDescent="0.75">
      <c r="B204" s="250">
        <v>141</v>
      </c>
      <c r="C204" s="249">
        <v>85.89353626633465</v>
      </c>
      <c r="H204"/>
      <c r="I204"/>
    </row>
    <row r="205" spans="2:9" x14ac:dyDescent="0.75">
      <c r="B205" s="250">
        <v>142</v>
      </c>
      <c r="C205" s="249">
        <v>108.44544183920695</v>
      </c>
      <c r="H205"/>
      <c r="I205"/>
    </row>
    <row r="206" spans="2:9" x14ac:dyDescent="0.75">
      <c r="B206" s="250">
        <v>143</v>
      </c>
      <c r="C206" s="249">
        <v>108.17558221882935</v>
      </c>
      <c r="H206"/>
      <c r="I206"/>
    </row>
    <row r="207" spans="2:9" x14ac:dyDescent="0.75">
      <c r="B207" s="250">
        <v>144</v>
      </c>
      <c r="C207" s="249">
        <v>145.71594393568381</v>
      </c>
      <c r="H207"/>
      <c r="I207"/>
    </row>
    <row r="208" spans="2:9" x14ac:dyDescent="0.75">
      <c r="B208" s="250">
        <v>145</v>
      </c>
      <c r="C208" s="249">
        <v>112.55578565734524</v>
      </c>
      <c r="H208"/>
      <c r="I208"/>
    </row>
    <row r="209" spans="2:9" x14ac:dyDescent="0.75">
      <c r="B209" s="250">
        <v>146</v>
      </c>
      <c r="C209" s="249">
        <v>142.43988895733079</v>
      </c>
      <c r="H209"/>
      <c r="I209"/>
    </row>
    <row r="210" spans="2:9" x14ac:dyDescent="0.75">
      <c r="B210" s="250">
        <v>147</v>
      </c>
      <c r="C210" s="249">
        <v>123.35668665863136</v>
      </c>
      <c r="H210"/>
      <c r="I210"/>
    </row>
    <row r="211" spans="2:9" x14ac:dyDescent="0.75">
      <c r="B211" s="250">
        <v>148</v>
      </c>
      <c r="C211" s="249">
        <v>129.62525301694299</v>
      </c>
      <c r="H211"/>
      <c r="I211"/>
    </row>
    <row r="212" spans="2:9" x14ac:dyDescent="0.75">
      <c r="B212" s="250">
        <v>149</v>
      </c>
      <c r="C212" s="249">
        <v>117.07730388576712</v>
      </c>
      <c r="H212"/>
      <c r="I212"/>
    </row>
    <row r="213" spans="2:9" x14ac:dyDescent="0.75">
      <c r="B213" s="250">
        <v>150</v>
      </c>
      <c r="C213" s="249">
        <v>90.952950531414245</v>
      </c>
      <c r="H213"/>
      <c r="I213"/>
    </row>
    <row r="214" spans="2:9" x14ac:dyDescent="0.75">
      <c r="B214" s="250">
        <v>151</v>
      </c>
      <c r="C214" s="249">
        <v>97.155261044677985</v>
      </c>
      <c r="H214"/>
      <c r="I214"/>
    </row>
    <row r="215" spans="2:9" x14ac:dyDescent="0.75">
      <c r="B215" s="250">
        <v>152</v>
      </c>
      <c r="C215" s="249">
        <v>121.93057377927921</v>
      </c>
      <c r="H215"/>
      <c r="I215"/>
    </row>
    <row r="216" spans="2:9" x14ac:dyDescent="0.75">
      <c r="B216" s="250">
        <v>153</v>
      </c>
      <c r="C216" s="249">
        <v>121.15225510159013</v>
      </c>
      <c r="H216"/>
      <c r="I216"/>
    </row>
    <row r="217" spans="2:9" x14ac:dyDescent="0.75">
      <c r="B217" s="250">
        <v>154</v>
      </c>
      <c r="C217" s="249">
        <v>128.91231555878457</v>
      </c>
      <c r="H217"/>
      <c r="I217"/>
    </row>
    <row r="218" spans="2:9" x14ac:dyDescent="0.75">
      <c r="B218" s="250">
        <v>155</v>
      </c>
      <c r="C218" s="249">
        <v>120.84890746215933</v>
      </c>
      <c r="H218"/>
      <c r="I218"/>
    </row>
    <row r="219" spans="2:9" x14ac:dyDescent="0.75">
      <c r="B219" s="250">
        <v>156</v>
      </c>
      <c r="C219" s="249">
        <v>103.21726169547615</v>
      </c>
      <c r="H219"/>
      <c r="I219"/>
    </row>
    <row r="220" spans="2:9" x14ac:dyDescent="0.75">
      <c r="B220" s="250">
        <v>157</v>
      </c>
      <c r="C220" s="249">
        <v>125.23623357090935</v>
      </c>
      <c r="H220"/>
      <c r="I220"/>
    </row>
    <row r="221" spans="2:9" x14ac:dyDescent="0.75">
      <c r="B221" s="250">
        <v>158</v>
      </c>
      <c r="C221" s="249">
        <v>131.90827634422297</v>
      </c>
      <c r="H221"/>
      <c r="I221"/>
    </row>
    <row r="222" spans="2:9" x14ac:dyDescent="0.75">
      <c r="B222" s="250">
        <v>159</v>
      </c>
      <c r="C222" s="249">
        <v>117.71338028396353</v>
      </c>
      <c r="H222"/>
      <c r="I222"/>
    </row>
    <row r="223" spans="2:9" x14ac:dyDescent="0.75">
      <c r="B223" s="250">
        <v>160</v>
      </c>
      <c r="C223" s="249">
        <v>86.538169144837752</v>
      </c>
    </row>
    <row r="224" spans="2:9" x14ac:dyDescent="0.75">
      <c r="B224" s="250">
        <v>161</v>
      </c>
      <c r="C224" s="249">
        <v>108.62836554109498</v>
      </c>
    </row>
    <row r="225" spans="2:9" x14ac:dyDescent="0.75">
      <c r="B225" s="250">
        <v>162</v>
      </c>
      <c r="C225" s="249">
        <v>97.759766770475423</v>
      </c>
      <c r="H225"/>
      <c r="I225"/>
    </row>
    <row r="226" spans="2:9" x14ac:dyDescent="0.75">
      <c r="B226" s="250">
        <v>163</v>
      </c>
      <c r="C226" s="249">
        <v>115.00813061597037</v>
      </c>
      <c r="H226"/>
      <c r="I226"/>
    </row>
    <row r="227" spans="2:9" x14ac:dyDescent="0.75">
      <c r="B227" s="250">
        <v>164</v>
      </c>
      <c r="C227" s="249">
        <v>159.22905741254579</v>
      </c>
      <c r="H227"/>
      <c r="I227"/>
    </row>
    <row r="228" spans="2:9" x14ac:dyDescent="0.75">
      <c r="B228" s="250">
        <v>165</v>
      </c>
      <c r="C228" s="249">
        <v>129.10596172292068</v>
      </c>
      <c r="H228"/>
      <c r="I228"/>
    </row>
    <row r="229" spans="2:9" x14ac:dyDescent="0.75">
      <c r="B229" s="250">
        <v>166</v>
      </c>
      <c r="C229" s="249">
        <v>121.70669966983495</v>
      </c>
      <c r="H229"/>
      <c r="I229"/>
    </row>
    <row r="230" spans="2:9" x14ac:dyDescent="0.75">
      <c r="B230" s="250">
        <v>167</v>
      </c>
      <c r="C230" s="249">
        <v>140.84732313199746</v>
      </c>
      <c r="H230"/>
      <c r="I230"/>
    </row>
    <row r="231" spans="2:9" x14ac:dyDescent="0.75">
      <c r="B231" s="250">
        <v>168</v>
      </c>
      <c r="C231" s="249">
        <v>74.733326045860849</v>
      </c>
      <c r="H231"/>
      <c r="I231"/>
    </row>
    <row r="232" spans="2:9" x14ac:dyDescent="0.75">
      <c r="B232" s="250">
        <v>169</v>
      </c>
      <c r="C232" s="249">
        <v>77.9773862372016</v>
      </c>
      <c r="H232"/>
      <c r="I232"/>
    </row>
    <row r="233" spans="2:9" x14ac:dyDescent="0.75">
      <c r="B233" s="250">
        <v>170</v>
      </c>
      <c r="C233" s="249">
        <v>113.84441316079231</v>
      </c>
      <c r="H233"/>
      <c r="I233"/>
    </row>
    <row r="234" spans="2:9" x14ac:dyDescent="0.75">
      <c r="B234" s="250">
        <v>171</v>
      </c>
      <c r="C234" s="249">
        <v>127.65354173636536</v>
      </c>
      <c r="H234"/>
      <c r="I234"/>
    </row>
    <row r="235" spans="2:9" x14ac:dyDescent="0.75">
      <c r="B235" s="250">
        <v>172</v>
      </c>
      <c r="C235" s="249">
        <v>87.345150388056652</v>
      </c>
      <c r="H235"/>
      <c r="I235"/>
    </row>
    <row r="236" spans="2:9" x14ac:dyDescent="0.75">
      <c r="B236" s="250">
        <v>173</v>
      </c>
      <c r="C236" s="249">
        <v>155.54803410416261</v>
      </c>
      <c r="H236"/>
      <c r="I236"/>
    </row>
    <row r="237" spans="2:9" x14ac:dyDescent="0.75">
      <c r="B237" s="250">
        <v>174</v>
      </c>
      <c r="C237" s="249">
        <v>106.68171587300576</v>
      </c>
      <c r="H237"/>
      <c r="I237"/>
    </row>
    <row r="238" spans="2:9" x14ac:dyDescent="0.75">
      <c r="B238" s="250">
        <v>175</v>
      </c>
      <c r="C238" s="249">
        <v>107.43141098781177</v>
      </c>
      <c r="H238"/>
      <c r="I238"/>
    </row>
    <row r="239" spans="2:9" x14ac:dyDescent="0.75">
      <c r="B239" s="250">
        <v>176</v>
      </c>
      <c r="C239" s="249">
        <v>118.0221080844713</v>
      </c>
      <c r="H239"/>
      <c r="I239"/>
    </row>
    <row r="240" spans="2:9" x14ac:dyDescent="0.75">
      <c r="B240" s="250">
        <v>177</v>
      </c>
      <c r="C240" s="249">
        <v>98.112199706905699</v>
      </c>
      <c r="H240"/>
      <c r="I240"/>
    </row>
    <row r="241" spans="2:3" x14ac:dyDescent="0.75">
      <c r="B241" s="250">
        <v>178</v>
      </c>
      <c r="C241" s="249">
        <v>115.90777280479575</v>
      </c>
    </row>
    <row r="242" spans="2:3" x14ac:dyDescent="0.75">
      <c r="B242" s="250">
        <v>179</v>
      </c>
      <c r="C242" s="249">
        <v>137.49634454481787</v>
      </c>
    </row>
    <row r="243" spans="2:3" x14ac:dyDescent="0.75">
      <c r="B243" s="250">
        <v>180</v>
      </c>
      <c r="C243" s="249">
        <v>108.58695936021233</v>
      </c>
    </row>
    <row r="244" spans="2:3" x14ac:dyDescent="0.75">
      <c r="B244" s="250">
        <v>181</v>
      </c>
      <c r="C244" s="249">
        <v>124.46637221102732</v>
      </c>
    </row>
    <row r="245" spans="2:3" x14ac:dyDescent="0.75">
      <c r="B245" s="250">
        <v>182</v>
      </c>
      <c r="C245" s="249">
        <v>148.98155401113755</v>
      </c>
    </row>
    <row r="246" spans="2:3" x14ac:dyDescent="0.75">
      <c r="B246" s="250">
        <v>183</v>
      </c>
      <c r="C246" s="249">
        <v>125.29656710541749</v>
      </c>
    </row>
    <row r="247" spans="2:3" x14ac:dyDescent="0.75">
      <c r="B247" s="250">
        <v>184</v>
      </c>
      <c r="C247" s="249">
        <v>112.10731455445053</v>
      </c>
    </row>
    <row r="248" spans="2:3" x14ac:dyDescent="0.75">
      <c r="B248" s="250">
        <v>185</v>
      </c>
      <c r="C248" s="249">
        <v>98.835803288437702</v>
      </c>
    </row>
    <row r="249" spans="2:3" x14ac:dyDescent="0.75">
      <c r="B249" s="250">
        <v>186</v>
      </c>
      <c r="C249" s="249">
        <v>142.77284339464615</v>
      </c>
    </row>
    <row r="250" spans="2:3" x14ac:dyDescent="0.75">
      <c r="B250" s="250">
        <v>187</v>
      </c>
      <c r="C250" s="249">
        <v>87.083941561954788</v>
      </c>
    </row>
    <row r="251" spans="2:3" x14ac:dyDescent="0.75">
      <c r="B251" s="250">
        <v>188</v>
      </c>
      <c r="C251" s="249">
        <v>122.18751706094631</v>
      </c>
    </row>
    <row r="252" spans="2:3" x14ac:dyDescent="0.75">
      <c r="B252" s="250">
        <v>189</v>
      </c>
      <c r="C252" s="249">
        <v>154.46985431049586</v>
      </c>
    </row>
    <row r="253" spans="2:3" x14ac:dyDescent="0.75">
      <c r="B253" s="250">
        <v>190</v>
      </c>
      <c r="C253" s="249">
        <v>109.54359524867367</v>
      </c>
    </row>
    <row r="254" spans="2:3" x14ac:dyDescent="0.75">
      <c r="B254" s="250">
        <v>191</v>
      </c>
      <c r="C254" s="249">
        <v>138.9628423964522</v>
      </c>
    </row>
    <row r="255" spans="2:3" x14ac:dyDescent="0.75">
      <c r="B255" s="250">
        <v>192</v>
      </c>
      <c r="C255" s="249">
        <v>130.38910716302715</v>
      </c>
    </row>
    <row r="256" spans="2:3" x14ac:dyDescent="0.75">
      <c r="B256" s="250">
        <v>193</v>
      </c>
      <c r="C256" s="249">
        <v>135.22651506510897</v>
      </c>
    </row>
    <row r="257" spans="2:3" x14ac:dyDescent="0.75">
      <c r="B257" s="250">
        <v>194</v>
      </c>
      <c r="C257" s="249">
        <v>117.13387373167387</v>
      </c>
    </row>
    <row r="258" spans="2:3" x14ac:dyDescent="0.75">
      <c r="B258" s="250">
        <v>195</v>
      </c>
      <c r="C258" s="249">
        <v>127.38597610198931</v>
      </c>
    </row>
    <row r="259" spans="2:3" x14ac:dyDescent="0.75">
      <c r="B259" s="250">
        <v>196</v>
      </c>
      <c r="C259" s="249">
        <v>122.99729205235468</v>
      </c>
    </row>
    <row r="260" spans="2:3" x14ac:dyDescent="0.75">
      <c r="B260" s="250">
        <v>197</v>
      </c>
      <c r="C260" s="249">
        <v>99.261684594829063</v>
      </c>
    </row>
    <row r="261" spans="2:3" x14ac:dyDescent="0.75">
      <c r="B261" s="250">
        <v>198</v>
      </c>
      <c r="C261" s="249">
        <v>91.999718242230145</v>
      </c>
    </row>
    <row r="262" spans="2:3" x14ac:dyDescent="0.75">
      <c r="B262" s="250">
        <v>199</v>
      </c>
      <c r="C262" s="249">
        <v>92.29477891056942</v>
      </c>
    </row>
    <row r="263" spans="2:3" x14ac:dyDescent="0.75">
      <c r="B263" s="250">
        <v>200</v>
      </c>
      <c r="C263" s="249">
        <v>90.721595573006198</v>
      </c>
    </row>
    <row r="264" spans="2:3" x14ac:dyDescent="0.75">
      <c r="B264" s="250">
        <v>201</v>
      </c>
      <c r="C264" s="249">
        <v>121.18178662502322</v>
      </c>
    </row>
    <row r="265" spans="2:3" x14ac:dyDescent="0.75">
      <c r="B265" s="250">
        <v>202</v>
      </c>
      <c r="C265" s="249">
        <v>129.59826957482684</v>
      </c>
    </row>
    <row r="266" spans="2:3" x14ac:dyDescent="0.75">
      <c r="B266" s="250">
        <v>203</v>
      </c>
      <c r="C266" s="249">
        <v>122.41967302095318</v>
      </c>
    </row>
    <row r="267" spans="2:3" x14ac:dyDescent="0.75">
      <c r="B267" s="250">
        <v>204</v>
      </c>
      <c r="C267" s="249">
        <v>92.11060036399661</v>
      </c>
    </row>
    <row r="268" spans="2:3" x14ac:dyDescent="0.75">
      <c r="B268" s="250">
        <v>205</v>
      </c>
      <c r="C268" s="249">
        <v>97.500566489895874</v>
      </c>
    </row>
    <row r="269" spans="2:3" x14ac:dyDescent="0.75">
      <c r="B269" s="250">
        <v>206</v>
      </c>
      <c r="C269" s="249">
        <v>129.90079563671321</v>
      </c>
    </row>
    <row r="270" spans="2:3" x14ac:dyDescent="0.75">
      <c r="B270" s="250">
        <v>207</v>
      </c>
      <c r="C270" s="249">
        <v>143.51786433750615</v>
      </c>
    </row>
    <row r="271" spans="2:3" x14ac:dyDescent="0.75">
      <c r="B271" s="250">
        <v>208</v>
      </c>
      <c r="C271" s="249">
        <v>123.42357003917705</v>
      </c>
    </row>
    <row r="272" spans="2:3" x14ac:dyDescent="0.75">
      <c r="B272" s="250">
        <v>209</v>
      </c>
      <c r="C272" s="249">
        <v>165.92007037297046</v>
      </c>
    </row>
    <row r="273" spans="2:3" x14ac:dyDescent="0.75">
      <c r="B273" s="250">
        <v>210</v>
      </c>
      <c r="C273" s="249">
        <v>109.28926817398526</v>
      </c>
    </row>
    <row r="274" spans="2:3" x14ac:dyDescent="0.75">
      <c r="B274" s="250">
        <v>211</v>
      </c>
      <c r="C274" s="249">
        <v>117.96996487180145</v>
      </c>
    </row>
    <row r="275" spans="2:3" x14ac:dyDescent="0.75">
      <c r="B275" s="250">
        <v>212</v>
      </c>
      <c r="C275" s="249">
        <v>84.241201506953416</v>
      </c>
    </row>
    <row r="276" spans="2:3" x14ac:dyDescent="0.75">
      <c r="B276" s="250">
        <v>213</v>
      </c>
      <c r="C276" s="249">
        <v>106.92260474496359</v>
      </c>
    </row>
    <row r="277" spans="2:3" x14ac:dyDescent="0.75">
      <c r="B277" s="250">
        <v>214</v>
      </c>
      <c r="C277" s="249">
        <v>144.40884898289588</v>
      </c>
    </row>
    <row r="278" spans="2:3" x14ac:dyDescent="0.75">
      <c r="B278" s="250">
        <v>215</v>
      </c>
      <c r="C278" s="249">
        <v>109.88847345660412</v>
      </c>
    </row>
    <row r="279" spans="2:3" x14ac:dyDescent="0.75">
      <c r="B279" s="250">
        <v>216</v>
      </c>
      <c r="C279" s="249">
        <v>84.612692329326066</v>
      </c>
    </row>
    <row r="280" spans="2:3" x14ac:dyDescent="0.75">
      <c r="B280" s="250">
        <v>217</v>
      </c>
      <c r="C280" s="249">
        <v>128.80153297413437</v>
      </c>
    </row>
    <row r="281" spans="2:3" x14ac:dyDescent="0.75">
      <c r="B281" s="250">
        <v>218</v>
      </c>
      <c r="C281" s="249">
        <v>132.88209468561669</v>
      </c>
    </row>
    <row r="282" spans="2:3" x14ac:dyDescent="0.75">
      <c r="B282" s="250">
        <v>219</v>
      </c>
      <c r="C282" s="249">
        <v>119.49085222050871</v>
      </c>
    </row>
    <row r="283" spans="2:3" x14ac:dyDescent="0.75">
      <c r="B283" s="250">
        <v>220</v>
      </c>
      <c r="C283" s="249">
        <v>115.34395507301875</v>
      </c>
    </row>
    <row r="284" spans="2:3" x14ac:dyDescent="0.75">
      <c r="B284" s="250">
        <v>221</v>
      </c>
      <c r="C284" s="249">
        <v>126.02185204485095</v>
      </c>
    </row>
    <row r="285" spans="2:3" x14ac:dyDescent="0.75">
      <c r="B285" s="250">
        <v>222</v>
      </c>
      <c r="C285" s="249">
        <v>132.47516159179932</v>
      </c>
    </row>
    <row r="286" spans="2:3" x14ac:dyDescent="0.75">
      <c r="B286" s="250">
        <v>223</v>
      </c>
      <c r="C286" s="249">
        <v>120.1180939423742</v>
      </c>
    </row>
    <row r="287" spans="2:3" x14ac:dyDescent="0.75">
      <c r="B287" s="250">
        <v>224</v>
      </c>
      <c r="C287" s="249">
        <v>97.979740647871097</v>
      </c>
    </row>
    <row r="288" spans="2:3" x14ac:dyDescent="0.75">
      <c r="B288" s="250">
        <v>225</v>
      </c>
      <c r="C288" s="249">
        <v>102.60116686117708</v>
      </c>
    </row>
    <row r="289" spans="2:3" x14ac:dyDescent="0.75">
      <c r="B289" s="250">
        <v>226</v>
      </c>
      <c r="C289" s="249">
        <v>108.16408841256538</v>
      </c>
    </row>
    <row r="290" spans="2:3" x14ac:dyDescent="0.75">
      <c r="B290" s="250">
        <v>227</v>
      </c>
      <c r="C290" s="249">
        <v>84.186743878669247</v>
      </c>
    </row>
    <row r="291" spans="2:3" x14ac:dyDescent="0.75">
      <c r="B291" s="250">
        <v>228</v>
      </c>
      <c r="C291" s="249">
        <v>108.34614459352377</v>
      </c>
    </row>
    <row r="292" spans="2:3" x14ac:dyDescent="0.75">
      <c r="B292" s="250">
        <v>229</v>
      </c>
      <c r="C292" s="249">
        <v>170.44617569952428</v>
      </c>
    </row>
    <row r="293" spans="2:3" x14ac:dyDescent="0.75">
      <c r="B293" s="250">
        <v>230</v>
      </c>
      <c r="C293" s="249">
        <v>79.112564843617193</v>
      </c>
    </row>
    <row r="294" spans="2:3" x14ac:dyDescent="0.75">
      <c r="B294" s="250">
        <v>231</v>
      </c>
      <c r="C294" s="249">
        <v>153.26783428586154</v>
      </c>
    </row>
    <row r="295" spans="2:3" x14ac:dyDescent="0.75">
      <c r="B295" s="250">
        <v>232</v>
      </c>
      <c r="C295" s="249">
        <v>123.70962258570117</v>
      </c>
    </row>
    <row r="296" spans="2:3" x14ac:dyDescent="0.75">
      <c r="B296" s="250">
        <v>233</v>
      </c>
      <c r="C296" s="249">
        <v>143.85188415950276</v>
      </c>
    </row>
    <row r="297" spans="2:3" x14ac:dyDescent="0.75">
      <c r="B297" s="250">
        <v>234</v>
      </c>
      <c r="C297" s="249">
        <v>109.2808411760565</v>
      </c>
    </row>
    <row r="298" spans="2:3" x14ac:dyDescent="0.75">
      <c r="B298" s="250">
        <v>235</v>
      </c>
      <c r="C298" s="249">
        <v>92.181817820448273</v>
      </c>
    </row>
    <row r="299" spans="2:3" x14ac:dyDescent="0.75">
      <c r="B299" s="250">
        <v>236</v>
      </c>
      <c r="C299" s="249">
        <v>87.811857468915264</v>
      </c>
    </row>
    <row r="300" spans="2:3" x14ac:dyDescent="0.75">
      <c r="B300" s="250">
        <v>237</v>
      </c>
      <c r="C300" s="249">
        <v>100.87410902104884</v>
      </c>
    </row>
    <row r="301" spans="2:3" x14ac:dyDescent="0.75">
      <c r="B301" s="250">
        <v>238</v>
      </c>
      <c r="C301" s="249">
        <v>156.92041537762145</v>
      </c>
    </row>
    <row r="302" spans="2:3" x14ac:dyDescent="0.75">
      <c r="B302" s="250">
        <v>239</v>
      </c>
      <c r="C302" s="249">
        <v>172.30137154145433</v>
      </c>
    </row>
    <row r="303" spans="2:3" x14ac:dyDescent="0.75">
      <c r="B303" s="250">
        <v>240</v>
      </c>
      <c r="C303" s="249">
        <v>103.1542168031775</v>
      </c>
    </row>
    <row r="304" spans="2:3" x14ac:dyDescent="0.75">
      <c r="B304" s="250">
        <v>241</v>
      </c>
      <c r="C304" s="249">
        <v>77.670490057237501</v>
      </c>
    </row>
    <row r="305" spans="2:3" x14ac:dyDescent="0.75">
      <c r="B305" s="250">
        <v>242</v>
      </c>
      <c r="C305" s="249">
        <v>80.879446776544938</v>
      </c>
    </row>
    <row r="306" spans="2:3" x14ac:dyDescent="0.75">
      <c r="B306" s="250">
        <v>243</v>
      </c>
      <c r="C306" s="249">
        <v>105.10901628329682</v>
      </c>
    </row>
    <row r="307" spans="2:3" x14ac:dyDescent="0.75">
      <c r="B307" s="250">
        <v>244</v>
      </c>
      <c r="C307" s="249">
        <v>119.91747585535116</v>
      </c>
    </row>
    <row r="308" spans="2:3" x14ac:dyDescent="0.75">
      <c r="B308" s="250">
        <v>245</v>
      </c>
      <c r="C308" s="249">
        <v>122.34728365934815</v>
      </c>
    </row>
    <row r="309" spans="2:3" x14ac:dyDescent="0.75">
      <c r="B309" s="250">
        <v>246</v>
      </c>
      <c r="C309" s="249">
        <v>112.79007878302414</v>
      </c>
    </row>
    <row r="310" spans="2:3" x14ac:dyDescent="0.75">
      <c r="B310" s="250">
        <v>247</v>
      </c>
      <c r="C310" s="249">
        <v>121.71195767380576</v>
      </c>
    </row>
    <row r="311" spans="2:3" x14ac:dyDescent="0.75">
      <c r="B311" s="250">
        <v>248</v>
      </c>
      <c r="C311" s="249">
        <v>111.21764464379652</v>
      </c>
    </row>
    <row r="312" spans="2:3" x14ac:dyDescent="0.75">
      <c r="B312" s="250">
        <v>249</v>
      </c>
      <c r="C312" s="249">
        <v>70.772873681676472</v>
      </c>
    </row>
    <row r="313" spans="2:3" x14ac:dyDescent="0.75">
      <c r="B313" s="250">
        <v>250</v>
      </c>
      <c r="C313" s="249">
        <v>95.145187368603345</v>
      </c>
    </row>
    <row r="314" spans="2:3" x14ac:dyDescent="0.75">
      <c r="B314" s="250">
        <v>251</v>
      </c>
      <c r="C314" s="249">
        <v>94.799975248388975</v>
      </c>
    </row>
    <row r="315" spans="2:3" x14ac:dyDescent="0.75">
      <c r="B315" s="250">
        <v>252</v>
      </c>
      <c r="C315" s="249">
        <v>112.36471544591738</v>
      </c>
    </row>
    <row r="316" spans="2:3" x14ac:dyDescent="0.75">
      <c r="B316" s="250">
        <v>253</v>
      </c>
      <c r="C316" s="249">
        <v>149.06067586485852</v>
      </c>
    </row>
    <row r="317" spans="2:3" x14ac:dyDescent="0.75">
      <c r="B317" s="250">
        <v>254</v>
      </c>
      <c r="C317" s="249">
        <v>120.65096228877771</v>
      </c>
    </row>
    <row r="318" spans="2:3" x14ac:dyDescent="0.75">
      <c r="B318" s="250">
        <v>255</v>
      </c>
      <c r="C318" s="249">
        <v>110.24851211283463</v>
      </c>
    </row>
    <row r="319" spans="2:3" x14ac:dyDescent="0.75">
      <c r="B319" s="250">
        <v>256</v>
      </c>
      <c r="C319" s="249">
        <v>110.46279355720844</v>
      </c>
    </row>
    <row r="320" spans="2:3" x14ac:dyDescent="0.75">
      <c r="B320" s="250">
        <v>257</v>
      </c>
      <c r="C320" s="249">
        <v>99.214328041284304</v>
      </c>
    </row>
    <row r="321" spans="2:3" x14ac:dyDescent="0.75">
      <c r="B321" s="250">
        <v>258</v>
      </c>
      <c r="C321" s="249">
        <v>86.57457106305452</v>
      </c>
    </row>
    <row r="322" spans="2:3" x14ac:dyDescent="0.75">
      <c r="B322" s="250">
        <v>259</v>
      </c>
      <c r="C322" s="249">
        <v>160.01335356984526</v>
      </c>
    </row>
    <row r="323" spans="2:3" x14ac:dyDescent="0.75">
      <c r="B323" s="250">
        <v>260</v>
      </c>
      <c r="C323" s="249">
        <v>122.30188687245936</v>
      </c>
    </row>
    <row r="324" spans="2:3" x14ac:dyDescent="0.75">
      <c r="B324" s="250">
        <v>261</v>
      </c>
      <c r="C324" s="249">
        <v>145.7978333815054</v>
      </c>
    </row>
    <row r="325" spans="2:3" x14ac:dyDescent="0.75">
      <c r="B325" s="250">
        <v>262</v>
      </c>
      <c r="C325" s="249">
        <v>118.93173669620441</v>
      </c>
    </row>
    <row r="326" spans="2:3" x14ac:dyDescent="0.75">
      <c r="B326" s="250">
        <v>263</v>
      </c>
      <c r="C326" s="249">
        <v>138.91784437414452</v>
      </c>
    </row>
    <row r="327" spans="2:3" x14ac:dyDescent="0.75">
      <c r="B327" s="250">
        <v>264</v>
      </c>
      <c r="C327" s="249">
        <v>120.65591985008717</v>
      </c>
    </row>
    <row r="328" spans="2:3" x14ac:dyDescent="0.75">
      <c r="B328" s="250">
        <v>265</v>
      </c>
      <c r="C328" s="249">
        <v>68.855568251476114</v>
      </c>
    </row>
    <row r="329" spans="2:3" x14ac:dyDescent="0.75">
      <c r="B329" s="250">
        <v>266</v>
      </c>
      <c r="C329" s="249">
        <v>131.90308773245656</v>
      </c>
    </row>
    <row r="330" spans="2:3" x14ac:dyDescent="0.75">
      <c r="B330" s="250">
        <v>267</v>
      </c>
      <c r="C330" s="249">
        <v>131.1944693215238</v>
      </c>
    </row>
    <row r="331" spans="2:3" x14ac:dyDescent="0.75">
      <c r="B331" s="250">
        <v>268</v>
      </c>
      <c r="C331" s="249">
        <v>137.0382274213359</v>
      </c>
    </row>
    <row r="332" spans="2:3" x14ac:dyDescent="0.75">
      <c r="B332" s="250">
        <v>269</v>
      </c>
      <c r="C332" s="249">
        <v>102.60665757038788</v>
      </c>
    </row>
    <row r="333" spans="2:3" x14ac:dyDescent="0.75">
      <c r="B333" s="250">
        <v>270</v>
      </c>
      <c r="C333" s="249">
        <v>143.06626639454896</v>
      </c>
    </row>
    <row r="334" spans="2:3" x14ac:dyDescent="0.75">
      <c r="B334" s="250">
        <v>271</v>
      </c>
      <c r="C334" s="249">
        <v>123.30931513361763</v>
      </c>
    </row>
    <row r="335" spans="2:3" x14ac:dyDescent="0.75">
      <c r="B335" s="250">
        <v>272</v>
      </c>
      <c r="C335" s="249">
        <v>81.103436030365543</v>
      </c>
    </row>
    <row r="336" spans="2:3" x14ac:dyDescent="0.75">
      <c r="B336" s="250">
        <v>273</v>
      </c>
      <c r="C336" s="249">
        <v>101.79433509672833</v>
      </c>
    </row>
    <row r="337" spans="2:3" x14ac:dyDescent="0.75">
      <c r="B337" s="250">
        <v>274</v>
      </c>
      <c r="C337" s="249">
        <v>72.576487127570232</v>
      </c>
    </row>
    <row r="338" spans="2:3" x14ac:dyDescent="0.75">
      <c r="B338" s="250">
        <v>275</v>
      </c>
      <c r="C338" s="249">
        <v>83.280479002533795</v>
      </c>
    </row>
    <row r="339" spans="2:3" x14ac:dyDescent="0.75">
      <c r="B339" s="250">
        <v>276</v>
      </c>
      <c r="C339" s="249">
        <v>81.099895326259457</v>
      </c>
    </row>
    <row r="340" spans="2:3" x14ac:dyDescent="0.75">
      <c r="B340" s="250">
        <v>277</v>
      </c>
      <c r="C340" s="249">
        <v>89.46447381743323</v>
      </c>
    </row>
    <row r="341" spans="2:3" x14ac:dyDescent="0.75">
      <c r="B341" s="250">
        <v>278</v>
      </c>
      <c r="C341" s="249">
        <v>104.96310622813439</v>
      </c>
    </row>
    <row r="342" spans="2:3" x14ac:dyDescent="0.75">
      <c r="B342" s="250">
        <v>279</v>
      </c>
      <c r="C342" s="249">
        <v>102.59158166059757</v>
      </c>
    </row>
    <row r="343" spans="2:3" x14ac:dyDescent="0.75">
      <c r="B343" s="250">
        <v>280</v>
      </c>
      <c r="C343" s="249">
        <v>154.02756236465834</v>
      </c>
    </row>
    <row r="344" spans="2:3" x14ac:dyDescent="0.75">
      <c r="B344" s="250">
        <v>281</v>
      </c>
      <c r="C344" s="249">
        <v>101.29566872250102</v>
      </c>
    </row>
    <row r="345" spans="2:3" x14ac:dyDescent="0.75">
      <c r="B345" s="250">
        <v>282</v>
      </c>
      <c r="C345" s="249">
        <v>95.645057938166786</v>
      </c>
    </row>
    <row r="346" spans="2:3" x14ac:dyDescent="0.75">
      <c r="B346" s="250">
        <v>283</v>
      </c>
      <c r="C346" s="249">
        <v>146.93329572055677</v>
      </c>
    </row>
    <row r="347" spans="2:3" x14ac:dyDescent="0.75">
      <c r="B347" s="250">
        <v>284</v>
      </c>
      <c r="C347" s="249">
        <v>109.41974214210389</v>
      </c>
    </row>
    <row r="348" spans="2:3" x14ac:dyDescent="0.75">
      <c r="B348" s="250">
        <v>285</v>
      </c>
      <c r="C348" s="249">
        <v>157.07927080795739</v>
      </c>
    </row>
    <row r="349" spans="2:3" x14ac:dyDescent="0.75">
      <c r="B349" s="250">
        <v>286</v>
      </c>
      <c r="C349" s="249">
        <v>131.44664124583863</v>
      </c>
    </row>
    <row r="350" spans="2:3" x14ac:dyDescent="0.75">
      <c r="B350" s="250">
        <v>287</v>
      </c>
      <c r="C350" s="249">
        <v>118.04161897271584</v>
      </c>
    </row>
    <row r="351" spans="2:3" x14ac:dyDescent="0.75">
      <c r="B351" s="250">
        <v>288</v>
      </c>
      <c r="C351" s="249">
        <v>122.29786171342063</v>
      </c>
    </row>
    <row r="352" spans="2:3" x14ac:dyDescent="0.75">
      <c r="B352" s="250">
        <v>289</v>
      </c>
      <c r="C352" s="249">
        <v>147.27086787790185</v>
      </c>
    </row>
    <row r="353" spans="2:3" x14ac:dyDescent="0.75">
      <c r="B353" s="250">
        <v>290</v>
      </c>
      <c r="C353" s="249">
        <v>113.59731256066671</v>
      </c>
    </row>
    <row r="354" spans="2:3" x14ac:dyDescent="0.75">
      <c r="B354" s="250">
        <v>291</v>
      </c>
      <c r="C354" s="249">
        <v>107.79391968476509</v>
      </c>
    </row>
    <row r="355" spans="2:3" x14ac:dyDescent="0.75">
      <c r="B355" s="250">
        <v>292</v>
      </c>
      <c r="C355" s="249">
        <v>135.29558221626434</v>
      </c>
    </row>
    <row r="356" spans="2:3" x14ac:dyDescent="0.75">
      <c r="B356" s="250">
        <v>293</v>
      </c>
      <c r="C356" s="249">
        <v>125.96263656810024</v>
      </c>
    </row>
    <row r="357" spans="2:3" x14ac:dyDescent="0.75">
      <c r="B357" s="250">
        <v>294</v>
      </c>
      <c r="C357" s="249">
        <v>104.95409309297823</v>
      </c>
    </row>
    <row r="358" spans="2:3" x14ac:dyDescent="0.75">
      <c r="B358" s="250">
        <v>295</v>
      </c>
      <c r="C358" s="249">
        <v>90.009783252621361</v>
      </c>
    </row>
    <row r="359" spans="2:3" x14ac:dyDescent="0.75">
      <c r="B359" s="250">
        <v>296</v>
      </c>
      <c r="C359" s="249">
        <v>124.96445062011671</v>
      </c>
    </row>
    <row r="360" spans="2:3" x14ac:dyDescent="0.75">
      <c r="B360" s="250">
        <v>297</v>
      </c>
      <c r="C360" s="249">
        <v>115.72979278717206</v>
      </c>
    </row>
    <row r="361" spans="2:3" x14ac:dyDescent="0.75">
      <c r="B361" s="250">
        <v>298</v>
      </c>
      <c r="C361" s="249">
        <v>142.93765423223746</v>
      </c>
    </row>
    <row r="362" spans="2:3" x14ac:dyDescent="0.75">
      <c r="B362" s="250">
        <v>299</v>
      </c>
      <c r="C362" s="249">
        <v>141.37484604547646</v>
      </c>
    </row>
    <row r="363" spans="2:3" x14ac:dyDescent="0.75">
      <c r="B363" s="250">
        <v>300</v>
      </c>
      <c r="C363" s="249">
        <v>120.37941253441588</v>
      </c>
    </row>
    <row r="364" spans="2:3" x14ac:dyDescent="0.75">
      <c r="B364" s="250">
        <v>301</v>
      </c>
      <c r="C364" s="249">
        <v>147.99933964155963</v>
      </c>
    </row>
    <row r="365" spans="2:3" x14ac:dyDescent="0.75">
      <c r="B365" s="250">
        <v>302</v>
      </c>
      <c r="C365" s="249">
        <v>113.17099702768618</v>
      </c>
    </row>
    <row r="366" spans="2:3" x14ac:dyDescent="0.75">
      <c r="B366" s="250">
        <v>303</v>
      </c>
      <c r="C366" s="249">
        <v>105.7854030144517</v>
      </c>
    </row>
    <row r="367" spans="2:3" x14ac:dyDescent="0.75">
      <c r="B367" s="250">
        <v>304</v>
      </c>
      <c r="C367" s="249">
        <v>96.87282515206914</v>
      </c>
    </row>
    <row r="368" spans="2:3" x14ac:dyDescent="0.75">
      <c r="B368" s="250">
        <v>305</v>
      </c>
      <c r="C368" s="249">
        <v>88.522232389219965</v>
      </c>
    </row>
    <row r="369" spans="2:3" x14ac:dyDescent="0.75">
      <c r="B369" s="250">
        <v>306</v>
      </c>
      <c r="C369" s="249">
        <v>142.89057106907376</v>
      </c>
    </row>
    <row r="370" spans="2:3" x14ac:dyDescent="0.75">
      <c r="B370" s="250">
        <v>307</v>
      </c>
      <c r="C370" s="249">
        <v>98.135072411491308</v>
      </c>
    </row>
    <row r="371" spans="2:3" x14ac:dyDescent="0.75">
      <c r="B371" s="250">
        <v>308</v>
      </c>
      <c r="C371" s="249">
        <v>103.12370057520981</v>
      </c>
    </row>
    <row r="372" spans="2:3" x14ac:dyDescent="0.75">
      <c r="B372" s="250">
        <v>309</v>
      </c>
      <c r="C372" s="249">
        <v>152.03729607779948</v>
      </c>
    </row>
    <row r="373" spans="2:3" x14ac:dyDescent="0.75">
      <c r="B373" s="250">
        <v>310</v>
      </c>
      <c r="C373" s="249">
        <v>166.5061864834787</v>
      </c>
    </row>
    <row r="374" spans="2:3" x14ac:dyDescent="0.75">
      <c r="B374" s="250">
        <v>311</v>
      </c>
      <c r="C374" s="249">
        <v>110.06251646211538</v>
      </c>
    </row>
    <row r="375" spans="2:3" x14ac:dyDescent="0.75">
      <c r="B375" s="250">
        <v>312</v>
      </c>
      <c r="C375" s="249">
        <v>77.920701159608882</v>
      </c>
    </row>
    <row r="376" spans="2:3" x14ac:dyDescent="0.75">
      <c r="B376" s="250">
        <v>313</v>
      </c>
      <c r="C376" s="249">
        <v>128.43239237505475</v>
      </c>
    </row>
    <row r="377" spans="2:3" x14ac:dyDescent="0.75">
      <c r="B377" s="250">
        <v>314</v>
      </c>
      <c r="C377" s="249">
        <v>177.84193562086551</v>
      </c>
    </row>
    <row r="378" spans="2:3" x14ac:dyDescent="0.75">
      <c r="B378" s="250">
        <v>315</v>
      </c>
      <c r="C378" s="249">
        <v>102.84299600779887</v>
      </c>
    </row>
    <row r="379" spans="2:3" x14ac:dyDescent="0.75">
      <c r="B379" s="250">
        <v>316</v>
      </c>
      <c r="C379" s="249">
        <v>140.77608994445717</v>
      </c>
    </row>
    <row r="380" spans="2:3" x14ac:dyDescent="0.75">
      <c r="B380" s="250">
        <v>317</v>
      </c>
      <c r="C380" s="249">
        <v>132.82084966951351</v>
      </c>
    </row>
    <row r="381" spans="2:3" x14ac:dyDescent="0.75">
      <c r="B381" s="250">
        <v>318</v>
      </c>
      <c r="C381" s="249">
        <v>130.09922029244868</v>
      </c>
    </row>
    <row r="382" spans="2:3" x14ac:dyDescent="0.75">
      <c r="B382" s="250">
        <v>319</v>
      </c>
      <c r="C382" s="249">
        <v>111.17885207543969</v>
      </c>
    </row>
    <row r="383" spans="2:3" x14ac:dyDescent="0.75">
      <c r="B383" s="250">
        <v>320</v>
      </c>
      <c r="C383" s="249">
        <v>124.33838792304545</v>
      </c>
    </row>
    <row r="384" spans="2:3" x14ac:dyDescent="0.75">
      <c r="B384" s="250">
        <v>321</v>
      </c>
      <c r="C384" s="249">
        <v>104.76074441515227</v>
      </c>
    </row>
    <row r="385" spans="2:3" x14ac:dyDescent="0.75">
      <c r="B385" s="250">
        <v>322</v>
      </c>
      <c r="C385" s="249">
        <v>124.38978551321678</v>
      </c>
    </row>
    <row r="386" spans="2:3" x14ac:dyDescent="0.75">
      <c r="B386" s="250">
        <v>323</v>
      </c>
      <c r="C386" s="249">
        <v>78.956089780904477</v>
      </c>
    </row>
    <row r="387" spans="2:3" x14ac:dyDescent="0.75">
      <c r="B387" s="250">
        <v>324</v>
      </c>
      <c r="C387" s="249">
        <v>114.23152434019757</v>
      </c>
    </row>
    <row r="388" spans="2:3" x14ac:dyDescent="0.75">
      <c r="B388" s="250">
        <v>325</v>
      </c>
      <c r="C388" s="249">
        <v>152.90855721020796</v>
      </c>
    </row>
    <row r="389" spans="2:3" x14ac:dyDescent="0.75">
      <c r="B389" s="250">
        <v>326</v>
      </c>
      <c r="C389" s="249">
        <v>96.482172890512956</v>
      </c>
    </row>
    <row r="390" spans="2:3" x14ac:dyDescent="0.75">
      <c r="B390" s="250">
        <v>327</v>
      </c>
      <c r="C390" s="249">
        <v>157.18633572335352</v>
      </c>
    </row>
    <row r="391" spans="2:3" x14ac:dyDescent="0.75">
      <c r="B391" s="250">
        <v>328</v>
      </c>
      <c r="C391" s="249">
        <v>84.280700422058729</v>
      </c>
    </row>
    <row r="392" spans="2:3" x14ac:dyDescent="0.75">
      <c r="B392" s="250">
        <v>329</v>
      </c>
      <c r="C392" s="249">
        <v>118.51344957718926</v>
      </c>
    </row>
    <row r="393" spans="2:3" x14ac:dyDescent="0.75">
      <c r="B393" s="250">
        <v>330</v>
      </c>
      <c r="C393" s="249">
        <v>134.36674041442819</v>
      </c>
    </row>
    <row r="394" spans="2:3" x14ac:dyDescent="0.75">
      <c r="B394" s="250">
        <v>331</v>
      </c>
      <c r="C394" s="249">
        <v>120.70996478804062</v>
      </c>
    </row>
    <row r="395" spans="2:3" x14ac:dyDescent="0.75">
      <c r="B395" s="250">
        <v>332</v>
      </c>
      <c r="C395" s="249">
        <v>95.052350786017328</v>
      </c>
    </row>
    <row r="396" spans="2:3" x14ac:dyDescent="0.75">
      <c r="B396" s="250">
        <v>333</v>
      </c>
      <c r="C396" s="249">
        <v>152.54590143205255</v>
      </c>
    </row>
    <row r="397" spans="2:3" x14ac:dyDescent="0.75">
      <c r="B397" s="250">
        <v>334</v>
      </c>
      <c r="C397" s="249">
        <v>123.07189563534534</v>
      </c>
    </row>
    <row r="398" spans="2:3" x14ac:dyDescent="0.75">
      <c r="B398" s="250">
        <v>335</v>
      </c>
      <c r="C398" s="249">
        <v>71.087717475621744</v>
      </c>
    </row>
    <row r="399" spans="2:3" x14ac:dyDescent="0.75">
      <c r="B399" s="250">
        <v>336</v>
      </c>
      <c r="C399" s="249">
        <v>127.26886045054583</v>
      </c>
    </row>
    <row r="400" spans="2:3" x14ac:dyDescent="0.75">
      <c r="B400" s="250">
        <v>337</v>
      </c>
      <c r="C400" s="249">
        <v>118.84520515693542</v>
      </c>
    </row>
    <row r="401" spans="2:3" x14ac:dyDescent="0.75">
      <c r="B401" s="250">
        <v>338</v>
      </c>
      <c r="C401" s="249">
        <v>96.125543755981283</v>
      </c>
    </row>
    <row r="402" spans="2:3" x14ac:dyDescent="0.75">
      <c r="B402" s="250">
        <v>339</v>
      </c>
      <c r="C402" s="249">
        <v>103.89744259311723</v>
      </c>
    </row>
    <row r="403" spans="2:3" x14ac:dyDescent="0.75">
      <c r="B403" s="250">
        <v>340</v>
      </c>
      <c r="C403" s="249">
        <v>88.047387258590021</v>
      </c>
    </row>
    <row r="404" spans="2:3" x14ac:dyDescent="0.75">
      <c r="B404" s="250">
        <v>341</v>
      </c>
      <c r="C404" s="249">
        <v>111.85322047278463</v>
      </c>
    </row>
    <row r="405" spans="2:3" x14ac:dyDescent="0.75">
      <c r="B405" s="250">
        <v>342</v>
      </c>
      <c r="C405" s="249">
        <v>107.45739072842812</v>
      </c>
    </row>
    <row r="406" spans="2:3" x14ac:dyDescent="0.75">
      <c r="B406" s="250">
        <v>343</v>
      </c>
      <c r="C406" s="249">
        <v>109.70692269192969</v>
      </c>
    </row>
    <row r="407" spans="2:3" x14ac:dyDescent="0.75">
      <c r="B407" s="250">
        <v>344</v>
      </c>
      <c r="C407" s="249">
        <v>143.44764841327611</v>
      </c>
    </row>
    <row r="408" spans="2:3" x14ac:dyDescent="0.75">
      <c r="B408" s="250">
        <v>345</v>
      </c>
      <c r="C408" s="249">
        <v>91.198942956307036</v>
      </c>
    </row>
    <row r="409" spans="2:3" x14ac:dyDescent="0.75">
      <c r="B409" s="250">
        <v>346</v>
      </c>
      <c r="C409" s="249">
        <v>92.164816954488842</v>
      </c>
    </row>
    <row r="410" spans="2:3" x14ac:dyDescent="0.75">
      <c r="B410" s="250">
        <v>347</v>
      </c>
      <c r="C410" s="249">
        <v>135.24422547854994</v>
      </c>
    </row>
    <row r="411" spans="2:3" x14ac:dyDescent="0.75">
      <c r="B411" s="250">
        <v>348</v>
      </c>
      <c r="C411" s="249">
        <v>98.355049090748224</v>
      </c>
    </row>
    <row r="412" spans="2:3" x14ac:dyDescent="0.75">
      <c r="B412" s="250">
        <v>349</v>
      </c>
      <c r="C412" s="249">
        <v>85.835669358258826</v>
      </c>
    </row>
    <row r="413" spans="2:3" x14ac:dyDescent="0.75">
      <c r="B413" s="250">
        <v>350</v>
      </c>
      <c r="C413" s="249">
        <v>93.655927563885427</v>
      </c>
    </row>
    <row r="414" spans="2:3" x14ac:dyDescent="0.75">
      <c r="B414" s="250">
        <v>351</v>
      </c>
      <c r="C414" s="249">
        <v>117.22170374224675</v>
      </c>
    </row>
    <row r="415" spans="2:3" x14ac:dyDescent="0.75">
      <c r="B415" s="250">
        <v>352</v>
      </c>
      <c r="C415" s="249">
        <v>119.1677711817056</v>
      </c>
    </row>
    <row r="416" spans="2:3" x14ac:dyDescent="0.75">
      <c r="B416" s="250">
        <v>353</v>
      </c>
      <c r="C416" s="249">
        <v>61.172250640432793</v>
      </c>
    </row>
    <row r="417" spans="2:3" x14ac:dyDescent="0.75">
      <c r="B417" s="250">
        <v>354</v>
      </c>
      <c r="C417" s="249">
        <v>85.057601803051782</v>
      </c>
    </row>
    <row r="418" spans="2:3" x14ac:dyDescent="0.75">
      <c r="B418" s="250">
        <v>355</v>
      </c>
      <c r="C418" s="249">
        <v>98.847434901389434</v>
      </c>
    </row>
    <row r="419" spans="2:3" x14ac:dyDescent="0.75">
      <c r="B419" s="250">
        <v>356</v>
      </c>
      <c r="C419" s="249">
        <v>96.25801619706364</v>
      </c>
    </row>
    <row r="420" spans="2:3" x14ac:dyDescent="0.75">
      <c r="B420" s="250">
        <v>357</v>
      </c>
      <c r="C420" s="249">
        <v>137.04257381357101</v>
      </c>
    </row>
    <row r="421" spans="2:3" x14ac:dyDescent="0.75">
      <c r="B421" s="250">
        <v>358</v>
      </c>
      <c r="C421" s="249">
        <v>188.11541580640329</v>
      </c>
    </row>
    <row r="422" spans="2:3" x14ac:dyDescent="0.75">
      <c r="B422" s="250">
        <v>359</v>
      </c>
      <c r="C422" s="249">
        <v>100.74923800659229</v>
      </c>
    </row>
    <row r="423" spans="2:3" x14ac:dyDescent="0.75">
      <c r="B423" s="250">
        <v>360</v>
      </c>
      <c r="C423" s="249">
        <v>113.03053001252934</v>
      </c>
    </row>
    <row r="424" spans="2:3" x14ac:dyDescent="0.75">
      <c r="B424" s="250">
        <v>361</v>
      </c>
      <c r="C424" s="249">
        <v>112.95770875338502</v>
      </c>
    </row>
    <row r="425" spans="2:3" x14ac:dyDescent="0.75">
      <c r="B425" s="250">
        <v>362</v>
      </c>
      <c r="C425" s="249">
        <v>121.55655967664089</v>
      </c>
    </row>
    <row r="426" spans="2:3" x14ac:dyDescent="0.75">
      <c r="B426" s="250">
        <v>363</v>
      </c>
      <c r="C426" s="249">
        <v>88.546889367568525</v>
      </c>
    </row>
    <row r="427" spans="2:3" x14ac:dyDescent="0.75">
      <c r="B427" s="250">
        <v>364</v>
      </c>
      <c r="C427" s="249">
        <v>108.98510499764645</v>
      </c>
    </row>
    <row r="428" spans="2:3" x14ac:dyDescent="0.75">
      <c r="B428" s="250">
        <v>365</v>
      </c>
      <c r="C428" s="249">
        <v>132.9681552800707</v>
      </c>
    </row>
    <row r="429" spans="2:3" x14ac:dyDescent="0.75">
      <c r="B429" s="250">
        <v>366</v>
      </c>
      <c r="C429" s="249">
        <v>124.8758689776293</v>
      </c>
    </row>
    <row r="430" spans="2:3" x14ac:dyDescent="0.75">
      <c r="B430" s="250">
        <v>367</v>
      </c>
      <c r="C430" s="249">
        <v>104.96583280112756</v>
      </c>
    </row>
    <row r="431" spans="2:3" x14ac:dyDescent="0.75">
      <c r="B431" s="250">
        <v>368</v>
      </c>
      <c r="C431" s="249">
        <v>100.81533893302969</v>
      </c>
    </row>
    <row r="432" spans="2:3" x14ac:dyDescent="0.75">
      <c r="B432" s="250">
        <v>369</v>
      </c>
      <c r="C432" s="249">
        <v>110.78295511190818</v>
      </c>
    </row>
    <row r="433" spans="2:3" x14ac:dyDescent="0.75">
      <c r="B433" s="250">
        <v>370</v>
      </c>
      <c r="C433" s="249">
        <v>144.2272162736038</v>
      </c>
    </row>
    <row r="434" spans="2:3" x14ac:dyDescent="0.75">
      <c r="B434" s="250">
        <v>371</v>
      </c>
      <c r="C434" s="249">
        <v>176.00714964084358</v>
      </c>
    </row>
    <row r="435" spans="2:3" x14ac:dyDescent="0.75">
      <c r="B435" s="250">
        <v>372</v>
      </c>
      <c r="C435" s="249">
        <v>115.30008468543276</v>
      </c>
    </row>
    <row r="436" spans="2:3" x14ac:dyDescent="0.75">
      <c r="B436" s="250">
        <v>373</v>
      </c>
      <c r="C436" s="249">
        <v>98.854465787367772</v>
      </c>
    </row>
    <row r="437" spans="2:3" x14ac:dyDescent="0.75">
      <c r="B437" s="250">
        <v>374</v>
      </c>
      <c r="C437" s="249">
        <v>98.760148960476371</v>
      </c>
    </row>
    <row r="438" spans="2:3" x14ac:dyDescent="0.75">
      <c r="B438" s="250">
        <v>375</v>
      </c>
      <c r="C438" s="249">
        <v>105.25062115660293</v>
      </c>
    </row>
    <row r="439" spans="2:3" x14ac:dyDescent="0.75">
      <c r="B439" s="250">
        <v>376</v>
      </c>
      <c r="C439" s="249">
        <v>178.85357989386819</v>
      </c>
    </row>
    <row r="440" spans="2:3" x14ac:dyDescent="0.75">
      <c r="B440" s="250">
        <v>377</v>
      </c>
      <c r="C440" s="249">
        <v>66.518690679941315</v>
      </c>
    </row>
    <row r="441" spans="2:3" x14ac:dyDescent="0.75">
      <c r="B441" s="250">
        <v>378</v>
      </c>
      <c r="C441" s="249">
        <v>129.00516515255907</v>
      </c>
    </row>
    <row r="442" spans="2:3" x14ac:dyDescent="0.75">
      <c r="B442" s="250">
        <v>379</v>
      </c>
      <c r="C442" s="249">
        <v>162.48833073951886</v>
      </c>
    </row>
    <row r="443" spans="2:3" x14ac:dyDescent="0.75">
      <c r="B443" s="250">
        <v>380</v>
      </c>
      <c r="C443" s="249">
        <v>110.25111555270864</v>
      </c>
    </row>
    <row r="444" spans="2:3" x14ac:dyDescent="0.75">
      <c r="B444" s="250">
        <v>381</v>
      </c>
      <c r="C444" s="249">
        <v>115.77351236979524</v>
      </c>
    </row>
    <row r="445" spans="2:3" x14ac:dyDescent="0.75">
      <c r="B445" s="250">
        <v>382</v>
      </c>
      <c r="C445" s="249">
        <v>154.72501764271937</v>
      </c>
    </row>
    <row r="446" spans="2:3" x14ac:dyDescent="0.75">
      <c r="B446" s="250">
        <v>383</v>
      </c>
      <c r="C446" s="249">
        <v>151.07273959431939</v>
      </c>
    </row>
    <row r="447" spans="2:3" x14ac:dyDescent="0.75">
      <c r="B447" s="250">
        <v>384</v>
      </c>
      <c r="C447" s="249">
        <v>120.91353164551039</v>
      </c>
    </row>
    <row r="448" spans="2:3" x14ac:dyDescent="0.75">
      <c r="B448" s="250">
        <v>385</v>
      </c>
      <c r="C448" s="249">
        <v>120.13785494556208</v>
      </c>
    </row>
    <row r="449" spans="2:3" x14ac:dyDescent="0.75">
      <c r="B449" s="250">
        <v>386</v>
      </c>
      <c r="C449" s="249">
        <v>95.90685303463394</v>
      </c>
    </row>
    <row r="450" spans="2:3" x14ac:dyDescent="0.75">
      <c r="B450" s="250">
        <v>387</v>
      </c>
      <c r="C450" s="249">
        <v>109.51590958128023</v>
      </c>
    </row>
    <row r="451" spans="2:3" x14ac:dyDescent="0.75">
      <c r="B451" s="250">
        <v>388</v>
      </c>
      <c r="C451" s="249">
        <v>109.24411456672301</v>
      </c>
    </row>
    <row r="452" spans="2:3" x14ac:dyDescent="0.75">
      <c r="B452" s="250">
        <v>389</v>
      </c>
      <c r="C452" s="249">
        <v>129.29434187592264</v>
      </c>
    </row>
    <row r="453" spans="2:3" x14ac:dyDescent="0.75">
      <c r="B453" s="250">
        <v>390</v>
      </c>
      <c r="C453" s="249">
        <v>116.8288080266384</v>
      </c>
    </row>
    <row r="454" spans="2:3" x14ac:dyDescent="0.75">
      <c r="B454" s="250">
        <v>391</v>
      </c>
      <c r="C454" s="249">
        <v>82.551166292775065</v>
      </c>
    </row>
    <row r="455" spans="2:3" x14ac:dyDescent="0.75">
      <c r="B455" s="250">
        <v>392</v>
      </c>
      <c r="C455" s="249">
        <v>176.89486272280678</v>
      </c>
    </row>
    <row r="456" spans="2:3" x14ac:dyDescent="0.75">
      <c r="B456" s="250">
        <v>393</v>
      </c>
      <c r="C456" s="249">
        <v>135.73580085979057</v>
      </c>
    </row>
    <row r="457" spans="2:3" x14ac:dyDescent="0.75">
      <c r="B457" s="250">
        <v>394</v>
      </c>
      <c r="C457" s="249">
        <v>117.61452649823472</v>
      </c>
    </row>
    <row r="458" spans="2:3" x14ac:dyDescent="0.75">
      <c r="B458" s="250">
        <v>395</v>
      </c>
      <c r="C458" s="249">
        <v>127.04677158713046</v>
      </c>
    </row>
    <row r="459" spans="2:3" x14ac:dyDescent="0.75">
      <c r="B459" s="250">
        <v>396</v>
      </c>
      <c r="C459" s="249">
        <v>78.74984107250441</v>
      </c>
    </row>
    <row r="460" spans="2:3" x14ac:dyDescent="0.75">
      <c r="B460" s="250">
        <v>397</v>
      </c>
      <c r="C460" s="249">
        <v>100.86033459827684</v>
      </c>
    </row>
    <row r="461" spans="2:3" x14ac:dyDescent="0.75">
      <c r="B461" s="250">
        <v>398</v>
      </c>
      <c r="C461" s="249">
        <v>100.9411420759009</v>
      </c>
    </row>
    <row r="462" spans="2:3" x14ac:dyDescent="0.75">
      <c r="B462" s="250">
        <v>399</v>
      </c>
      <c r="C462" s="249">
        <v>86.958804724234682</v>
      </c>
    </row>
    <row r="463" spans="2:3" x14ac:dyDescent="0.75">
      <c r="B463" s="250">
        <v>400</v>
      </c>
      <c r="C463" s="249">
        <v>91.306605178310704</v>
      </c>
    </row>
    <row r="464" spans="2:3" x14ac:dyDescent="0.75">
      <c r="B464" s="250">
        <v>401</v>
      </c>
      <c r="C464" s="249">
        <v>99.286287260863006</v>
      </c>
    </row>
    <row r="465" spans="2:3" x14ac:dyDescent="0.75">
      <c r="B465" s="250">
        <v>402</v>
      </c>
      <c r="C465" s="249">
        <v>150.43276953430205</v>
      </c>
    </row>
    <row r="466" spans="2:3" x14ac:dyDescent="0.75">
      <c r="B466" s="250">
        <v>403</v>
      </c>
      <c r="C466" s="249">
        <v>121.17304890690129</v>
      </c>
    </row>
    <row r="467" spans="2:3" x14ac:dyDescent="0.75">
      <c r="B467" s="250">
        <v>404</v>
      </c>
      <c r="C467" s="249">
        <v>127.81976731151414</v>
      </c>
    </row>
    <row r="468" spans="2:3" x14ac:dyDescent="0.75">
      <c r="B468" s="250">
        <v>405</v>
      </c>
      <c r="C468" s="249">
        <v>129.97202402854975</v>
      </c>
    </row>
    <row r="469" spans="2:3" x14ac:dyDescent="0.75">
      <c r="B469" s="250">
        <v>406</v>
      </c>
      <c r="C469" s="249">
        <v>151.94381498091292</v>
      </c>
    </row>
    <row r="470" spans="2:3" x14ac:dyDescent="0.75">
      <c r="B470" s="250">
        <v>407</v>
      </c>
      <c r="C470" s="249">
        <v>120.31871016003466</v>
      </c>
    </row>
    <row r="471" spans="2:3" x14ac:dyDescent="0.75">
      <c r="B471" s="250">
        <v>408</v>
      </c>
      <c r="C471" s="249">
        <v>176.06697656799579</v>
      </c>
    </row>
    <row r="472" spans="2:3" x14ac:dyDescent="0.75">
      <c r="B472" s="250">
        <v>409</v>
      </c>
      <c r="C472" s="249">
        <v>78.687049425641845</v>
      </c>
    </row>
    <row r="473" spans="2:3" x14ac:dyDescent="0.75">
      <c r="B473" s="250">
        <v>410</v>
      </c>
      <c r="C473" s="249">
        <v>97.393670230982863</v>
      </c>
    </row>
    <row r="474" spans="2:3" x14ac:dyDescent="0.75">
      <c r="B474" s="250">
        <v>411</v>
      </c>
      <c r="C474" s="249">
        <v>131.78003309516032</v>
      </c>
    </row>
    <row r="475" spans="2:3" x14ac:dyDescent="0.75">
      <c r="B475" s="250">
        <v>412</v>
      </c>
      <c r="C475" s="249">
        <v>117.961421620042</v>
      </c>
    </row>
    <row r="476" spans="2:3" x14ac:dyDescent="0.75">
      <c r="B476" s="250">
        <v>413</v>
      </c>
      <c r="C476" s="249">
        <v>137.80934068827852</v>
      </c>
    </row>
    <row r="477" spans="2:3" x14ac:dyDescent="0.75">
      <c r="B477" s="250">
        <v>414</v>
      </c>
      <c r="C477" s="249">
        <v>116.63015727224403</v>
      </c>
    </row>
    <row r="478" spans="2:3" x14ac:dyDescent="0.75">
      <c r="B478" s="250">
        <v>415</v>
      </c>
      <c r="C478" s="249">
        <v>85.695124670036648</v>
      </c>
    </row>
    <row r="479" spans="2:3" x14ac:dyDescent="0.75">
      <c r="B479" s="250">
        <v>416</v>
      </c>
      <c r="C479" s="249">
        <v>126.95125421397212</v>
      </c>
    </row>
    <row r="480" spans="2:3" x14ac:dyDescent="0.75">
      <c r="B480" s="250">
        <v>417</v>
      </c>
      <c r="C480" s="249">
        <v>166.35161580308269</v>
      </c>
    </row>
    <row r="481" spans="2:3" x14ac:dyDescent="0.75">
      <c r="B481" s="250">
        <v>418</v>
      </c>
      <c r="C481" s="249">
        <v>68.420297849248072</v>
      </c>
    </row>
    <row r="482" spans="2:3" x14ac:dyDescent="0.75">
      <c r="B482" s="250">
        <v>419</v>
      </c>
      <c r="C482" s="249">
        <v>127.99181249839795</v>
      </c>
    </row>
    <row r="483" spans="2:3" x14ac:dyDescent="0.75">
      <c r="B483" s="250">
        <v>420</v>
      </c>
      <c r="C483" s="249">
        <v>127.51200361220985</v>
      </c>
    </row>
    <row r="484" spans="2:3" x14ac:dyDescent="0.75">
      <c r="B484" s="250">
        <v>421</v>
      </c>
      <c r="C484" s="249">
        <v>164.99742107491386</v>
      </c>
    </row>
    <row r="485" spans="2:3" x14ac:dyDescent="0.75">
      <c r="B485" s="250">
        <v>422</v>
      </c>
      <c r="C485" s="249">
        <v>123.51175274472581</v>
      </c>
    </row>
    <row r="486" spans="2:3" x14ac:dyDescent="0.75">
      <c r="B486" s="250">
        <v>423</v>
      </c>
      <c r="C486" s="249">
        <v>75.922035796976104</v>
      </c>
    </row>
    <row r="487" spans="2:3" x14ac:dyDescent="0.75">
      <c r="B487" s="250">
        <v>424</v>
      </c>
      <c r="C487" s="249">
        <v>79.765874951640825</v>
      </c>
    </row>
    <row r="488" spans="2:3" x14ac:dyDescent="0.75">
      <c r="B488" s="250">
        <v>425</v>
      </c>
      <c r="C488" s="249">
        <v>137.9982570972424</v>
      </c>
    </row>
    <row r="489" spans="2:3" x14ac:dyDescent="0.75">
      <c r="B489" s="250">
        <v>426</v>
      </c>
      <c r="C489" s="249">
        <v>166.47206971439203</v>
      </c>
    </row>
    <row r="490" spans="2:3" x14ac:dyDescent="0.75">
      <c r="B490" s="250">
        <v>427</v>
      </c>
      <c r="C490" s="249">
        <v>125.7297639836266</v>
      </c>
    </row>
    <row r="491" spans="2:3" x14ac:dyDescent="0.75">
      <c r="B491" s="250">
        <v>428</v>
      </c>
      <c r="C491" s="249">
        <v>148.21929341072956</v>
      </c>
    </row>
    <row r="492" spans="2:3" x14ac:dyDescent="0.75">
      <c r="B492" s="250">
        <v>429</v>
      </c>
      <c r="C492" s="249">
        <v>123.96863633258138</v>
      </c>
    </row>
    <row r="493" spans="2:3" x14ac:dyDescent="0.75">
      <c r="B493" s="250">
        <v>430</v>
      </c>
      <c r="C493" s="249">
        <v>108.169437559551</v>
      </c>
    </row>
    <row r="494" spans="2:3" x14ac:dyDescent="0.75">
      <c r="B494" s="250">
        <v>431</v>
      </c>
      <c r="C494" s="249">
        <v>70.027135893785498</v>
      </c>
    </row>
    <row r="495" spans="2:3" x14ac:dyDescent="0.75">
      <c r="B495" s="250">
        <v>432</v>
      </c>
      <c r="C495" s="249">
        <v>136.43484401166307</v>
      </c>
    </row>
    <row r="496" spans="2:3" x14ac:dyDescent="0.75">
      <c r="B496" s="250">
        <v>433</v>
      </c>
      <c r="C496" s="249">
        <v>179.02936189920609</v>
      </c>
    </row>
    <row r="497" spans="2:3" x14ac:dyDescent="0.75">
      <c r="B497" s="250">
        <v>434</v>
      </c>
      <c r="C497" s="249">
        <v>158.29184914920688</v>
      </c>
    </row>
    <row r="498" spans="2:3" x14ac:dyDescent="0.75">
      <c r="B498" s="250">
        <v>435</v>
      </c>
      <c r="C498" s="249">
        <v>124.56770987284673</v>
      </c>
    </row>
    <row r="499" spans="2:3" x14ac:dyDescent="0.75">
      <c r="B499" s="250">
        <v>436</v>
      </c>
      <c r="C499" s="249">
        <v>101.75704669038582</v>
      </c>
    </row>
    <row r="500" spans="2:3" x14ac:dyDescent="0.75">
      <c r="B500" s="250">
        <v>437</v>
      </c>
      <c r="C500" s="249">
        <v>114.68264130892288</v>
      </c>
    </row>
    <row r="501" spans="2:3" x14ac:dyDescent="0.75">
      <c r="B501" s="250">
        <v>438</v>
      </c>
      <c r="C501" s="249">
        <v>124.89606671356485</v>
      </c>
    </row>
    <row r="502" spans="2:3" x14ac:dyDescent="0.75">
      <c r="B502" s="250">
        <v>439</v>
      </c>
      <c r="C502" s="249">
        <v>117.37567094782599</v>
      </c>
    </row>
    <row r="503" spans="2:3" x14ac:dyDescent="0.75">
      <c r="B503" s="250">
        <v>440</v>
      </c>
      <c r="C503" s="249">
        <v>123.82362350905348</v>
      </c>
    </row>
    <row r="504" spans="2:3" x14ac:dyDescent="0.75">
      <c r="B504" s="250">
        <v>441</v>
      </c>
      <c r="C504" s="249">
        <v>126.22306408538174</v>
      </c>
    </row>
    <row r="505" spans="2:3" x14ac:dyDescent="0.75">
      <c r="B505" s="250">
        <v>442</v>
      </c>
      <c r="C505" s="249">
        <v>170.26286381727056</v>
      </c>
    </row>
    <row r="506" spans="2:3" x14ac:dyDescent="0.75">
      <c r="B506" s="250">
        <v>443</v>
      </c>
      <c r="C506" s="249">
        <v>144.57237102052804</v>
      </c>
    </row>
    <row r="507" spans="2:3" x14ac:dyDescent="0.75">
      <c r="B507" s="250">
        <v>444</v>
      </c>
      <c r="C507" s="249">
        <v>67.55718986593412</v>
      </c>
    </row>
    <row r="508" spans="2:3" x14ac:dyDescent="0.75">
      <c r="B508" s="250">
        <v>445</v>
      </c>
      <c r="C508" s="249">
        <v>143.11081855690477</v>
      </c>
    </row>
    <row r="509" spans="2:3" x14ac:dyDescent="0.75">
      <c r="B509" s="250">
        <v>446</v>
      </c>
      <c r="C509" s="249">
        <v>120.95424548499707</v>
      </c>
    </row>
    <row r="510" spans="2:3" x14ac:dyDescent="0.75">
      <c r="B510" s="250">
        <v>447</v>
      </c>
      <c r="C510" s="249">
        <v>174.15753757562288</v>
      </c>
    </row>
    <row r="511" spans="2:3" x14ac:dyDescent="0.75">
      <c r="B511" s="250">
        <v>448</v>
      </c>
      <c r="C511" s="249">
        <v>131.13351188418423</v>
      </c>
    </row>
    <row r="512" spans="2:3" x14ac:dyDescent="0.75">
      <c r="B512" s="250">
        <v>449</v>
      </c>
      <c r="C512" s="249">
        <v>134.54339848499615</v>
      </c>
    </row>
    <row r="513" spans="2:3" x14ac:dyDescent="0.75">
      <c r="B513" s="250">
        <v>450</v>
      </c>
      <c r="C513" s="249">
        <v>181.21061579407976</v>
      </c>
    </row>
    <row r="514" spans="2:3" x14ac:dyDescent="0.75">
      <c r="B514" s="250">
        <v>451</v>
      </c>
      <c r="C514" s="249">
        <v>96.817721789114529</v>
      </c>
    </row>
    <row r="515" spans="2:3" x14ac:dyDescent="0.75">
      <c r="B515" s="250">
        <v>452</v>
      </c>
      <c r="C515" s="249">
        <v>150.58044533163883</v>
      </c>
    </row>
    <row r="516" spans="2:3" x14ac:dyDescent="0.75">
      <c r="B516" s="250">
        <v>453</v>
      </c>
      <c r="C516" s="249">
        <v>145.88956766496528</v>
      </c>
    </row>
    <row r="517" spans="2:3" x14ac:dyDescent="0.75">
      <c r="B517" s="250">
        <v>454</v>
      </c>
      <c r="C517" s="249">
        <v>105.7599803730384</v>
      </c>
    </row>
    <row r="518" spans="2:3" x14ac:dyDescent="0.75">
      <c r="B518" s="250">
        <v>455</v>
      </c>
      <c r="C518" s="249">
        <v>138.17908305374829</v>
      </c>
    </row>
    <row r="519" spans="2:3" x14ac:dyDescent="0.75">
      <c r="B519" s="250">
        <v>456</v>
      </c>
      <c r="C519" s="249">
        <v>145.95490281997181</v>
      </c>
    </row>
    <row r="520" spans="2:3" x14ac:dyDescent="0.75">
      <c r="B520" s="250">
        <v>457</v>
      </c>
      <c r="C520" s="249">
        <v>102.19746711035081</v>
      </c>
    </row>
    <row r="521" spans="2:3" x14ac:dyDescent="0.75">
      <c r="B521" s="250">
        <v>458</v>
      </c>
      <c r="C521" s="249">
        <v>102.72377669764094</v>
      </c>
    </row>
    <row r="522" spans="2:3" x14ac:dyDescent="0.75">
      <c r="B522" s="250">
        <v>459</v>
      </c>
      <c r="C522" s="249">
        <v>108.24688947587209</v>
      </c>
    </row>
    <row r="523" spans="2:3" x14ac:dyDescent="0.75">
      <c r="B523" s="250">
        <v>460</v>
      </c>
      <c r="C523" s="249">
        <v>96.768549852219877</v>
      </c>
    </row>
    <row r="524" spans="2:3" x14ac:dyDescent="0.75">
      <c r="B524" s="250">
        <v>461</v>
      </c>
      <c r="C524" s="249">
        <v>122.29195001015782</v>
      </c>
    </row>
    <row r="525" spans="2:3" x14ac:dyDescent="0.75">
      <c r="B525" s="250">
        <v>462</v>
      </c>
      <c r="C525" s="249">
        <v>134.89900829702961</v>
      </c>
    </row>
    <row r="526" spans="2:3" x14ac:dyDescent="0.75">
      <c r="B526" s="250">
        <v>463</v>
      </c>
      <c r="C526" s="249">
        <v>114.92225985114835</v>
      </c>
    </row>
    <row r="527" spans="2:3" x14ac:dyDescent="0.75">
      <c r="B527" s="250">
        <v>464</v>
      </c>
      <c r="C527" s="249">
        <v>100.9861805928671</v>
      </c>
    </row>
    <row r="528" spans="2:3" x14ac:dyDescent="0.75">
      <c r="B528" s="250">
        <v>465</v>
      </c>
      <c r="C528" s="249">
        <v>121.93243440987941</v>
      </c>
    </row>
    <row r="529" spans="2:3" x14ac:dyDescent="0.75">
      <c r="B529" s="250">
        <v>466</v>
      </c>
      <c r="C529" s="249">
        <v>125.86122878112096</v>
      </c>
    </row>
    <row r="530" spans="2:3" x14ac:dyDescent="0.75">
      <c r="B530" s="250">
        <v>467</v>
      </c>
      <c r="C530" s="249">
        <v>103.69955738284592</v>
      </c>
    </row>
    <row r="531" spans="2:3" x14ac:dyDescent="0.75">
      <c r="B531" s="250">
        <v>468</v>
      </c>
      <c r="C531" s="249">
        <v>100.71482766723929</v>
      </c>
    </row>
    <row r="532" spans="2:3" x14ac:dyDescent="0.75">
      <c r="B532" s="250">
        <v>469</v>
      </c>
      <c r="C532" s="249">
        <v>113.4977986020414</v>
      </c>
    </row>
    <row r="533" spans="2:3" x14ac:dyDescent="0.75">
      <c r="B533" s="250">
        <v>470</v>
      </c>
      <c r="C533" s="249">
        <v>142.4467212730691</v>
      </c>
    </row>
    <row r="534" spans="2:3" x14ac:dyDescent="0.75">
      <c r="B534" s="250">
        <v>471</v>
      </c>
      <c r="C534" s="249">
        <v>159.45767217208513</v>
      </c>
    </row>
    <row r="535" spans="2:3" x14ac:dyDescent="0.75">
      <c r="B535" s="250">
        <v>472</v>
      </c>
      <c r="C535" s="249">
        <v>93.923094811713725</v>
      </c>
    </row>
    <row r="536" spans="2:3" x14ac:dyDescent="0.75">
      <c r="B536" s="250">
        <v>473</v>
      </c>
      <c r="C536" s="249">
        <v>125.14651868064222</v>
      </c>
    </row>
    <row r="537" spans="2:3" x14ac:dyDescent="0.75">
      <c r="B537" s="250">
        <v>474</v>
      </c>
      <c r="C537" s="249">
        <v>120.4971319775173</v>
      </c>
    </row>
    <row r="538" spans="2:3" x14ac:dyDescent="0.75">
      <c r="B538" s="250">
        <v>475</v>
      </c>
      <c r="C538" s="249">
        <v>107.8761437428643</v>
      </c>
    </row>
    <row r="539" spans="2:3" x14ac:dyDescent="0.75">
      <c r="B539" s="250">
        <v>476</v>
      </c>
      <c r="C539" s="249">
        <v>105.13749423836225</v>
      </c>
    </row>
    <row r="540" spans="2:3" x14ac:dyDescent="0.75">
      <c r="B540" s="250">
        <v>477</v>
      </c>
      <c r="C540" s="249">
        <v>119.17978313618258</v>
      </c>
    </row>
    <row r="541" spans="2:3" x14ac:dyDescent="0.75">
      <c r="B541" s="250">
        <v>478</v>
      </c>
      <c r="C541" s="249">
        <v>120.18980803725944</v>
      </c>
    </row>
    <row r="542" spans="2:3" x14ac:dyDescent="0.75">
      <c r="B542" s="250">
        <v>479</v>
      </c>
      <c r="C542" s="249">
        <v>125.77514116337601</v>
      </c>
    </row>
    <row r="543" spans="2:3" x14ac:dyDescent="0.75">
      <c r="B543" s="250">
        <v>480</v>
      </c>
      <c r="C543" s="249">
        <v>104.03060868034873</v>
      </c>
    </row>
    <row r="544" spans="2:3" x14ac:dyDescent="0.75">
      <c r="B544" s="250">
        <v>481</v>
      </c>
      <c r="C544" s="249">
        <v>142.7326630662474</v>
      </c>
    </row>
    <row r="545" spans="2:3" x14ac:dyDescent="0.75">
      <c r="B545" s="250">
        <v>482</v>
      </c>
      <c r="C545" s="249">
        <v>122.31062684401606</v>
      </c>
    </row>
    <row r="546" spans="2:3" x14ac:dyDescent="0.75">
      <c r="B546" s="250">
        <v>483</v>
      </c>
      <c r="C546" s="249">
        <v>120.44956720353856</v>
      </c>
    </row>
    <row r="547" spans="2:3" x14ac:dyDescent="0.75">
      <c r="B547" s="250">
        <v>484</v>
      </c>
      <c r="C547" s="249">
        <v>104.70811278399178</v>
      </c>
    </row>
    <row r="548" spans="2:3" x14ac:dyDescent="0.75">
      <c r="B548" s="250">
        <v>485</v>
      </c>
      <c r="C548" s="249">
        <v>143.67122107016306</v>
      </c>
    </row>
    <row r="549" spans="2:3" x14ac:dyDescent="0.75">
      <c r="B549" s="250">
        <v>486</v>
      </c>
      <c r="C549" s="249">
        <v>131.60239419411121</v>
      </c>
    </row>
    <row r="550" spans="2:3" x14ac:dyDescent="0.75">
      <c r="B550" s="250">
        <v>487</v>
      </c>
      <c r="C550" s="249">
        <v>158.66027495425868</v>
      </c>
    </row>
    <row r="551" spans="2:3" x14ac:dyDescent="0.75">
      <c r="B551" s="250">
        <v>488</v>
      </c>
      <c r="C551" s="249">
        <v>158.10433921106676</v>
      </c>
    </row>
    <row r="552" spans="2:3" x14ac:dyDescent="0.75">
      <c r="B552" s="250">
        <v>489</v>
      </c>
      <c r="C552" s="249">
        <v>146.14613510249345</v>
      </c>
    </row>
    <row r="553" spans="2:3" x14ac:dyDescent="0.75">
      <c r="B553" s="250">
        <v>490</v>
      </c>
      <c r="C553" s="249">
        <v>167.28316855667859</v>
      </c>
    </row>
    <row r="554" spans="2:3" x14ac:dyDescent="0.75">
      <c r="B554" s="250">
        <v>491</v>
      </c>
      <c r="C554" s="249">
        <v>119.8128465008086</v>
      </c>
    </row>
    <row r="555" spans="2:3" x14ac:dyDescent="0.75">
      <c r="B555" s="250">
        <v>492</v>
      </c>
      <c r="C555" s="249">
        <v>161.43501025097657</v>
      </c>
    </row>
    <row r="556" spans="2:3" x14ac:dyDescent="0.75">
      <c r="B556" s="250">
        <v>493</v>
      </c>
      <c r="C556" s="249">
        <v>113.39820031358219</v>
      </c>
    </row>
    <row r="557" spans="2:3" x14ac:dyDescent="0.75">
      <c r="B557" s="250">
        <v>494</v>
      </c>
      <c r="C557" s="249">
        <v>141.34213676485749</v>
      </c>
    </row>
    <row r="558" spans="2:3" x14ac:dyDescent="0.75">
      <c r="B558" s="250">
        <v>495</v>
      </c>
      <c r="C558" s="249">
        <v>138.41586986693335</v>
      </c>
    </row>
    <row r="559" spans="2:3" x14ac:dyDescent="0.75">
      <c r="B559" s="250">
        <v>496</v>
      </c>
      <c r="C559" s="249">
        <v>113.78149405546384</v>
      </c>
    </row>
    <row r="560" spans="2:3" x14ac:dyDescent="0.75">
      <c r="B560" s="250">
        <v>497</v>
      </c>
      <c r="C560" s="249">
        <v>99.575584894933499</v>
      </c>
    </row>
    <row r="561" spans="2:3" x14ac:dyDescent="0.75">
      <c r="B561" s="250">
        <v>498</v>
      </c>
      <c r="C561" s="249">
        <v>146.7523100188163</v>
      </c>
    </row>
    <row r="562" spans="2:3" x14ac:dyDescent="0.75">
      <c r="B562" s="250">
        <v>499</v>
      </c>
      <c r="C562" s="249">
        <v>104.68888194452055</v>
      </c>
    </row>
    <row r="563" spans="2:3" x14ac:dyDescent="0.75">
      <c r="B563" s="250">
        <v>500</v>
      </c>
      <c r="C563" s="249">
        <v>81.127556409203692</v>
      </c>
    </row>
    <row r="564" spans="2:3" x14ac:dyDescent="0.75">
      <c r="B564" s="250">
        <v>501</v>
      </c>
      <c r="C564" s="249">
        <v>108.99813089970571</v>
      </c>
    </row>
    <row r="565" spans="2:3" x14ac:dyDescent="0.75">
      <c r="B565" s="250">
        <v>502</v>
      </c>
      <c r="C565" s="249">
        <v>133.86574274371296</v>
      </c>
    </row>
    <row r="566" spans="2:3" x14ac:dyDescent="0.75">
      <c r="B566" s="250">
        <v>503</v>
      </c>
      <c r="C566" s="249">
        <v>88.34083487689648</v>
      </c>
    </row>
    <row r="567" spans="2:3" x14ac:dyDescent="0.75">
      <c r="B567" s="250">
        <v>504</v>
      </c>
      <c r="C567" s="249">
        <v>75.202715848297103</v>
      </c>
    </row>
    <row r="568" spans="2:3" x14ac:dyDescent="0.75">
      <c r="B568" s="250">
        <v>505</v>
      </c>
      <c r="C568" s="249">
        <v>114.91814686640517</v>
      </c>
    </row>
    <row r="569" spans="2:3" x14ac:dyDescent="0.75">
      <c r="B569" s="250">
        <v>506</v>
      </c>
      <c r="C569" s="249">
        <v>143.41681237018716</v>
      </c>
    </row>
    <row r="570" spans="2:3" x14ac:dyDescent="0.75">
      <c r="B570" s="250">
        <v>507</v>
      </c>
      <c r="C570" s="249">
        <v>76.800843286246092</v>
      </c>
    </row>
    <row r="571" spans="2:3" x14ac:dyDescent="0.75">
      <c r="B571" s="250">
        <v>508</v>
      </c>
      <c r="C571" s="249">
        <v>146.72854509141519</v>
      </c>
    </row>
    <row r="572" spans="2:3" x14ac:dyDescent="0.75">
      <c r="B572" s="250">
        <v>509</v>
      </c>
      <c r="C572" s="249">
        <v>104.18337564759</v>
      </c>
    </row>
    <row r="573" spans="2:3" x14ac:dyDescent="0.75">
      <c r="B573" s="250">
        <v>510</v>
      </c>
      <c r="C573" s="249">
        <v>132.23096839178947</v>
      </c>
    </row>
    <row r="574" spans="2:3" x14ac:dyDescent="0.75">
      <c r="B574" s="250">
        <v>511</v>
      </c>
      <c r="C574" s="249">
        <v>107.43590362379973</v>
      </c>
    </row>
    <row r="575" spans="2:3" x14ac:dyDescent="0.75">
      <c r="B575" s="250">
        <v>512</v>
      </c>
      <c r="C575" s="249">
        <v>95.511452779406156</v>
      </c>
    </row>
    <row r="576" spans="2:3" x14ac:dyDescent="0.75">
      <c r="B576" s="250">
        <v>513</v>
      </c>
      <c r="C576" s="249">
        <v>136.51427325825364</v>
      </c>
    </row>
    <row r="577" spans="2:3" x14ac:dyDescent="0.75">
      <c r="B577" s="250">
        <v>514</v>
      </c>
      <c r="C577" s="249">
        <v>126.29364847156606</v>
      </c>
    </row>
    <row r="578" spans="2:3" x14ac:dyDescent="0.75">
      <c r="B578" s="250">
        <v>515</v>
      </c>
      <c r="C578" s="249">
        <v>133.48559124792826</v>
      </c>
    </row>
    <row r="579" spans="2:3" x14ac:dyDescent="0.75">
      <c r="B579" s="250">
        <v>516</v>
      </c>
      <c r="C579" s="249">
        <v>111.0443727090432</v>
      </c>
    </row>
    <row r="580" spans="2:3" x14ac:dyDescent="0.75">
      <c r="B580" s="250">
        <v>517</v>
      </c>
      <c r="C580" s="249">
        <v>133.02901035462719</v>
      </c>
    </row>
    <row r="581" spans="2:3" x14ac:dyDescent="0.75">
      <c r="B581" s="250">
        <v>518</v>
      </c>
      <c r="C581" s="249">
        <v>169.39566448877503</v>
      </c>
    </row>
    <row r="582" spans="2:3" x14ac:dyDescent="0.75">
      <c r="B582" s="250">
        <v>519</v>
      </c>
      <c r="C582" s="249">
        <v>158.52186366527758</v>
      </c>
    </row>
    <row r="583" spans="2:3" x14ac:dyDescent="0.75">
      <c r="B583" s="250">
        <v>520</v>
      </c>
      <c r="C583" s="249">
        <v>101.51890993030575</v>
      </c>
    </row>
    <row r="584" spans="2:3" x14ac:dyDescent="0.75">
      <c r="B584" s="250">
        <v>521</v>
      </c>
      <c r="C584" s="249">
        <v>160.81459007891596</v>
      </c>
    </row>
    <row r="585" spans="2:3" x14ac:dyDescent="0.75">
      <c r="B585" s="250">
        <v>522</v>
      </c>
      <c r="C585" s="249">
        <v>100.93810262004696</v>
      </c>
    </row>
    <row r="586" spans="2:3" x14ac:dyDescent="0.75">
      <c r="B586" s="250">
        <v>523</v>
      </c>
      <c r="C586" s="249">
        <v>127.07528962025287</v>
      </c>
    </row>
    <row r="587" spans="2:3" x14ac:dyDescent="0.75">
      <c r="B587" s="250">
        <v>524</v>
      </c>
      <c r="C587" s="249">
        <v>88.512126135172664</v>
      </c>
    </row>
    <row r="588" spans="2:3" x14ac:dyDescent="0.75">
      <c r="B588" s="250">
        <v>525</v>
      </c>
      <c r="C588" s="249">
        <v>102.33040637547113</v>
      </c>
    </row>
    <row r="589" spans="2:3" x14ac:dyDescent="0.75">
      <c r="B589" s="250">
        <v>526</v>
      </c>
      <c r="C589" s="249">
        <v>163.82754820419458</v>
      </c>
    </row>
    <row r="590" spans="2:3" x14ac:dyDescent="0.75">
      <c r="B590" s="250">
        <v>527</v>
      </c>
      <c r="C590" s="249">
        <v>121.78011378134829</v>
      </c>
    </row>
    <row r="591" spans="2:3" x14ac:dyDescent="0.75">
      <c r="B591" s="250">
        <v>528</v>
      </c>
      <c r="C591" s="249">
        <v>87.748395982836627</v>
      </c>
    </row>
    <row r="592" spans="2:3" x14ac:dyDescent="0.75">
      <c r="B592" s="250">
        <v>529</v>
      </c>
      <c r="C592" s="249">
        <v>93.48187230345934</v>
      </c>
    </row>
    <row r="593" spans="2:3" x14ac:dyDescent="0.75">
      <c r="B593" s="250">
        <v>530</v>
      </c>
      <c r="C593" s="249">
        <v>136.69842390568041</v>
      </c>
    </row>
    <row r="594" spans="2:3" x14ac:dyDescent="0.75">
      <c r="B594" s="250">
        <v>531</v>
      </c>
      <c r="C594" s="249">
        <v>83.984515272320635</v>
      </c>
    </row>
    <row r="595" spans="2:3" x14ac:dyDescent="0.75">
      <c r="B595" s="250">
        <v>532</v>
      </c>
      <c r="C595" s="249">
        <v>98.451589518479523</v>
      </c>
    </row>
    <row r="596" spans="2:3" x14ac:dyDescent="0.75">
      <c r="B596" s="250">
        <v>533</v>
      </c>
      <c r="C596" s="249">
        <v>72.087803087315834</v>
      </c>
    </row>
    <row r="597" spans="2:3" x14ac:dyDescent="0.75">
      <c r="B597" s="250">
        <v>534</v>
      </c>
      <c r="C597" s="249">
        <v>104.51981968846252</v>
      </c>
    </row>
    <row r="598" spans="2:3" x14ac:dyDescent="0.75">
      <c r="B598" s="250">
        <v>535</v>
      </c>
      <c r="C598" s="249">
        <v>93.693039508991603</v>
      </c>
    </row>
    <row r="599" spans="2:3" x14ac:dyDescent="0.75">
      <c r="B599" s="250">
        <v>536</v>
      </c>
      <c r="C599" s="249">
        <v>111.80887867515312</v>
      </c>
    </row>
    <row r="600" spans="2:3" x14ac:dyDescent="0.75">
      <c r="B600" s="250">
        <v>537</v>
      </c>
      <c r="C600" s="249">
        <v>140.30695391034709</v>
      </c>
    </row>
    <row r="601" spans="2:3" x14ac:dyDescent="0.75">
      <c r="B601" s="250">
        <v>538</v>
      </c>
      <c r="C601" s="249">
        <v>148.95212184563795</v>
      </c>
    </row>
    <row r="602" spans="2:3" x14ac:dyDescent="0.75">
      <c r="B602" s="250">
        <v>539</v>
      </c>
      <c r="C602" s="249">
        <v>105.65183756249422</v>
      </c>
    </row>
    <row r="603" spans="2:3" x14ac:dyDescent="0.75">
      <c r="B603" s="250">
        <v>540</v>
      </c>
      <c r="C603" s="249">
        <v>127.55234413239896</v>
      </c>
    </row>
    <row r="604" spans="2:3" x14ac:dyDescent="0.75">
      <c r="B604" s="250">
        <v>541</v>
      </c>
      <c r="C604" s="249">
        <v>144.71618810817259</v>
      </c>
    </row>
    <row r="605" spans="2:3" x14ac:dyDescent="0.75">
      <c r="B605" s="250">
        <v>542</v>
      </c>
      <c r="C605" s="249">
        <v>88.673634308506607</v>
      </c>
    </row>
    <row r="606" spans="2:3" x14ac:dyDescent="0.75">
      <c r="B606" s="250">
        <v>543</v>
      </c>
      <c r="C606" s="249">
        <v>123.97134149270217</v>
      </c>
    </row>
    <row r="607" spans="2:3" x14ac:dyDescent="0.75">
      <c r="B607" s="250">
        <v>544</v>
      </c>
      <c r="C607" s="249">
        <v>156.38312135214801</v>
      </c>
    </row>
    <row r="608" spans="2:3" x14ac:dyDescent="0.75">
      <c r="B608" s="250">
        <v>545</v>
      </c>
      <c r="C608" s="249">
        <v>116.6297258389697</v>
      </c>
    </row>
    <row r="609" spans="2:3" x14ac:dyDescent="0.75">
      <c r="B609" s="250">
        <v>546</v>
      </c>
      <c r="C609" s="249">
        <v>169.92708467812957</v>
      </c>
    </row>
    <row r="610" spans="2:3" x14ac:dyDescent="0.75">
      <c r="B610" s="250">
        <v>547</v>
      </c>
      <c r="C610" s="249">
        <v>105.06786861509336</v>
      </c>
    </row>
    <row r="611" spans="2:3" x14ac:dyDescent="0.75">
      <c r="B611" s="250">
        <v>548</v>
      </c>
      <c r="C611" s="249">
        <v>113.24977645225681</v>
      </c>
    </row>
    <row r="612" spans="2:3" x14ac:dyDescent="0.75">
      <c r="B612" s="250">
        <v>549</v>
      </c>
      <c r="C612" s="249">
        <v>141.06953065998516</v>
      </c>
    </row>
    <row r="613" spans="2:3" x14ac:dyDescent="0.75">
      <c r="B613" s="250">
        <v>550</v>
      </c>
      <c r="C613" s="249">
        <v>115.29883886311046</v>
      </c>
    </row>
    <row r="614" spans="2:3" x14ac:dyDescent="0.75">
      <c r="B614" s="250">
        <v>551</v>
      </c>
      <c r="C614" s="249">
        <v>131.35229484542702</v>
      </c>
    </row>
    <row r="615" spans="2:3" x14ac:dyDescent="0.75">
      <c r="B615" s="250">
        <v>552</v>
      </c>
      <c r="C615" s="249">
        <v>156.93067133786855</v>
      </c>
    </row>
    <row r="616" spans="2:3" x14ac:dyDescent="0.75">
      <c r="B616" s="250">
        <v>553</v>
      </c>
      <c r="C616" s="249">
        <v>134.42399097097015</v>
      </c>
    </row>
    <row r="617" spans="2:3" x14ac:dyDescent="0.75">
      <c r="B617" s="250">
        <v>554</v>
      </c>
      <c r="C617" s="249">
        <v>141.85267650644712</v>
      </c>
    </row>
    <row r="618" spans="2:3" x14ac:dyDescent="0.75">
      <c r="B618" s="250">
        <v>555</v>
      </c>
      <c r="C618" s="249">
        <v>122.33513534675657</v>
      </c>
    </row>
    <row r="619" spans="2:3" x14ac:dyDescent="0.75">
      <c r="B619" s="250">
        <v>556</v>
      </c>
      <c r="C619" s="249">
        <v>126.12210647720234</v>
      </c>
    </row>
    <row r="620" spans="2:3" x14ac:dyDescent="0.75">
      <c r="B620" s="250">
        <v>557</v>
      </c>
      <c r="C620" s="249">
        <v>108.51225725367614</v>
      </c>
    </row>
    <row r="621" spans="2:3" x14ac:dyDescent="0.75">
      <c r="B621" s="250">
        <v>558</v>
      </c>
      <c r="C621" s="249">
        <v>132.86207443563148</v>
      </c>
    </row>
    <row r="622" spans="2:3" x14ac:dyDescent="0.75">
      <c r="B622" s="250">
        <v>559</v>
      </c>
      <c r="C622" s="249">
        <v>135.22423351661607</v>
      </c>
    </row>
    <row r="623" spans="2:3" x14ac:dyDescent="0.75">
      <c r="B623" s="250">
        <v>560</v>
      </c>
      <c r="C623" s="249">
        <v>101.62733363369408</v>
      </c>
    </row>
    <row r="624" spans="2:3" x14ac:dyDescent="0.75">
      <c r="B624" s="250">
        <v>561</v>
      </c>
      <c r="C624" s="249">
        <v>125.10266455121379</v>
      </c>
    </row>
    <row r="625" spans="2:3" x14ac:dyDescent="0.75">
      <c r="B625" s="250">
        <v>562</v>
      </c>
      <c r="C625" s="249">
        <v>134.85161629402694</v>
      </c>
    </row>
    <row r="626" spans="2:3" x14ac:dyDescent="0.75">
      <c r="B626" s="250">
        <v>563</v>
      </c>
      <c r="C626" s="249">
        <v>135.21121773115402</v>
      </c>
    </row>
    <row r="627" spans="2:3" x14ac:dyDescent="0.75">
      <c r="B627" s="250">
        <v>564</v>
      </c>
      <c r="C627" s="249">
        <v>169.8377925448178</v>
      </c>
    </row>
    <row r="628" spans="2:3" x14ac:dyDescent="0.75">
      <c r="B628" s="250">
        <v>565</v>
      </c>
      <c r="C628" s="249">
        <v>115.35303948991721</v>
      </c>
    </row>
    <row r="629" spans="2:3" x14ac:dyDescent="0.75">
      <c r="B629" s="250">
        <v>566</v>
      </c>
      <c r="C629" s="249">
        <v>114.14679494824435</v>
      </c>
    </row>
    <row r="630" spans="2:3" x14ac:dyDescent="0.75">
      <c r="B630" s="250">
        <v>567</v>
      </c>
      <c r="C630" s="249">
        <v>139.13964474791578</v>
      </c>
    </row>
    <row r="631" spans="2:3" x14ac:dyDescent="0.75">
      <c r="B631" s="250">
        <v>568</v>
      </c>
      <c r="C631" s="249">
        <v>112.52095332814915</v>
      </c>
    </row>
    <row r="632" spans="2:3" x14ac:dyDescent="0.75">
      <c r="B632" s="250">
        <v>569</v>
      </c>
      <c r="C632" s="249">
        <v>172.83751397349334</v>
      </c>
    </row>
    <row r="633" spans="2:3" x14ac:dyDescent="0.75">
      <c r="B633" s="250">
        <v>570</v>
      </c>
      <c r="C633" s="249">
        <v>73.008095639917457</v>
      </c>
    </row>
    <row r="634" spans="2:3" x14ac:dyDescent="0.75">
      <c r="B634" s="250">
        <v>571</v>
      </c>
      <c r="C634" s="249">
        <v>139.08968749302187</v>
      </c>
    </row>
    <row r="635" spans="2:3" x14ac:dyDescent="0.75">
      <c r="B635" s="250">
        <v>572</v>
      </c>
      <c r="C635" s="249">
        <v>155.87636384599216</v>
      </c>
    </row>
    <row r="636" spans="2:3" x14ac:dyDescent="0.75">
      <c r="B636" s="250">
        <v>573</v>
      </c>
      <c r="C636" s="249">
        <v>116.7593786651023</v>
      </c>
    </row>
    <row r="637" spans="2:3" x14ac:dyDescent="0.75">
      <c r="B637" s="250">
        <v>574</v>
      </c>
      <c r="C637" s="249">
        <v>139.51268092264885</v>
      </c>
    </row>
    <row r="638" spans="2:3" x14ac:dyDescent="0.75">
      <c r="B638" s="250">
        <v>575</v>
      </c>
      <c r="C638" s="249">
        <v>142.3065616716865</v>
      </c>
    </row>
    <row r="639" spans="2:3" x14ac:dyDescent="0.75">
      <c r="B639" s="250">
        <v>576</v>
      </c>
      <c r="C639" s="249">
        <v>89.183427184713807</v>
      </c>
    </row>
    <row r="640" spans="2:3" x14ac:dyDescent="0.75">
      <c r="B640" s="250">
        <v>577</v>
      </c>
      <c r="C640" s="249">
        <v>139.12923700393864</v>
      </c>
    </row>
    <row r="641" spans="2:3" x14ac:dyDescent="0.75">
      <c r="B641" s="250">
        <v>578</v>
      </c>
      <c r="C641" s="249">
        <v>152.98263105807527</v>
      </c>
    </row>
    <row r="642" spans="2:3" x14ac:dyDescent="0.75">
      <c r="B642" s="250">
        <v>579</v>
      </c>
      <c r="C642" s="249">
        <v>128.57251514247338</v>
      </c>
    </row>
    <row r="643" spans="2:3" x14ac:dyDescent="0.75">
      <c r="B643" s="250">
        <v>580</v>
      </c>
      <c r="C643" s="249">
        <v>122.13755768080193</v>
      </c>
    </row>
    <row r="644" spans="2:3" x14ac:dyDescent="0.75">
      <c r="B644" s="250">
        <v>581</v>
      </c>
      <c r="C644" s="249">
        <v>77.04330685935517</v>
      </c>
    </row>
    <row r="645" spans="2:3" x14ac:dyDescent="0.75">
      <c r="B645" s="250">
        <v>582</v>
      </c>
      <c r="C645" s="249">
        <v>80.882607905062173</v>
      </c>
    </row>
    <row r="646" spans="2:3" x14ac:dyDescent="0.75">
      <c r="B646" s="250">
        <v>583</v>
      </c>
      <c r="C646" s="249">
        <v>87.342969421536935</v>
      </c>
    </row>
    <row r="647" spans="2:3" x14ac:dyDescent="0.75">
      <c r="B647" s="250">
        <v>584</v>
      </c>
      <c r="C647" s="249">
        <v>165.3215431523538</v>
      </c>
    </row>
    <row r="648" spans="2:3" x14ac:dyDescent="0.75">
      <c r="B648" s="250">
        <v>585</v>
      </c>
      <c r="C648" s="249">
        <v>116.21848743118815</v>
      </c>
    </row>
    <row r="649" spans="2:3" x14ac:dyDescent="0.75">
      <c r="B649" s="250">
        <v>586</v>
      </c>
      <c r="C649" s="249">
        <v>93.634523274979244</v>
      </c>
    </row>
    <row r="650" spans="2:3" x14ac:dyDescent="0.75">
      <c r="B650" s="250">
        <v>587</v>
      </c>
      <c r="C650" s="249">
        <v>132.82426588938398</v>
      </c>
    </row>
    <row r="651" spans="2:3" x14ac:dyDescent="0.75">
      <c r="B651" s="250">
        <v>588</v>
      </c>
      <c r="C651" s="249">
        <v>129.44457861449672</v>
      </c>
    </row>
    <row r="652" spans="2:3" x14ac:dyDescent="0.75">
      <c r="B652" s="250">
        <v>589</v>
      </c>
      <c r="C652" s="249">
        <v>106.10128516194422</v>
      </c>
    </row>
    <row r="653" spans="2:3" x14ac:dyDescent="0.75">
      <c r="B653" s="250">
        <v>590</v>
      </c>
      <c r="C653" s="249">
        <v>148.65581523566527</v>
      </c>
    </row>
    <row r="654" spans="2:3" x14ac:dyDescent="0.75">
      <c r="B654" s="250">
        <v>591</v>
      </c>
      <c r="C654" s="249">
        <v>124.30409554975408</v>
      </c>
    </row>
    <row r="655" spans="2:3" x14ac:dyDescent="0.75">
      <c r="B655" s="250">
        <v>592</v>
      </c>
      <c r="C655" s="249">
        <v>98.797369444656368</v>
      </c>
    </row>
    <row r="656" spans="2:3" x14ac:dyDescent="0.75">
      <c r="B656" s="250">
        <v>593</v>
      </c>
      <c r="C656" s="249">
        <v>65.397112782393719</v>
      </c>
    </row>
    <row r="657" spans="2:3" x14ac:dyDescent="0.75">
      <c r="B657" s="250">
        <v>594</v>
      </c>
      <c r="C657" s="249">
        <v>161.62443634800101</v>
      </c>
    </row>
    <row r="658" spans="2:3" x14ac:dyDescent="0.75">
      <c r="B658" s="250">
        <v>595</v>
      </c>
      <c r="C658" s="249">
        <v>156.76798758254586</v>
      </c>
    </row>
    <row r="659" spans="2:3" x14ac:dyDescent="0.75">
      <c r="B659" s="250">
        <v>596</v>
      </c>
      <c r="C659" s="249">
        <v>111.90277805710124</v>
      </c>
    </row>
    <row r="660" spans="2:3" x14ac:dyDescent="0.75">
      <c r="B660" s="250">
        <v>597</v>
      </c>
      <c r="C660" s="249">
        <v>117.85091199033104</v>
      </c>
    </row>
    <row r="661" spans="2:3" x14ac:dyDescent="0.75">
      <c r="B661" s="250">
        <v>598</v>
      </c>
      <c r="C661" s="249">
        <v>124.88770481898929</v>
      </c>
    </row>
    <row r="662" spans="2:3" x14ac:dyDescent="0.75">
      <c r="B662" s="250">
        <v>599</v>
      </c>
      <c r="C662" s="249">
        <v>108.21491360910645</v>
      </c>
    </row>
    <row r="663" spans="2:3" x14ac:dyDescent="0.75">
      <c r="B663" s="250">
        <v>600</v>
      </c>
      <c r="C663" s="249">
        <v>76.357952859501381</v>
      </c>
    </row>
    <row r="664" spans="2:3" x14ac:dyDescent="0.75">
      <c r="B664" s="250">
        <v>601</v>
      </c>
      <c r="C664" s="249">
        <v>97.304259686628143</v>
      </c>
    </row>
    <row r="665" spans="2:3" x14ac:dyDescent="0.75">
      <c r="B665" s="250">
        <v>602</v>
      </c>
      <c r="C665" s="249">
        <v>162.27770153224742</v>
      </c>
    </row>
    <row r="666" spans="2:3" x14ac:dyDescent="0.75">
      <c r="B666" s="250">
        <v>603</v>
      </c>
      <c r="C666" s="249">
        <v>116.14562146478187</v>
      </c>
    </row>
    <row r="667" spans="2:3" x14ac:dyDescent="0.75">
      <c r="B667" s="250">
        <v>604</v>
      </c>
      <c r="C667" s="249">
        <v>136.73453057433079</v>
      </c>
    </row>
    <row r="668" spans="2:3" x14ac:dyDescent="0.75">
      <c r="B668" s="250">
        <v>605</v>
      </c>
      <c r="C668" s="249">
        <v>105.07260624159183</v>
      </c>
    </row>
    <row r="669" spans="2:3" x14ac:dyDescent="0.75">
      <c r="B669" s="250">
        <v>606</v>
      </c>
      <c r="C669" s="249">
        <v>138.21377663244886</v>
      </c>
    </row>
    <row r="670" spans="2:3" x14ac:dyDescent="0.75">
      <c r="B670" s="250">
        <v>607</v>
      </c>
      <c r="C670" s="249">
        <v>136.68475363201674</v>
      </c>
    </row>
    <row r="671" spans="2:3" x14ac:dyDescent="0.75">
      <c r="B671" s="250">
        <v>608</v>
      </c>
      <c r="C671" s="249">
        <v>146.01787777329901</v>
      </c>
    </row>
    <row r="672" spans="2:3" x14ac:dyDescent="0.75">
      <c r="B672" s="250">
        <v>609</v>
      </c>
      <c r="C672" s="249">
        <v>108.2201585356862</v>
      </c>
    </row>
    <row r="673" spans="2:3" x14ac:dyDescent="0.75">
      <c r="B673" s="250">
        <v>610</v>
      </c>
      <c r="C673" s="249">
        <v>110.83662372480549</v>
      </c>
    </row>
    <row r="674" spans="2:3" x14ac:dyDescent="0.75">
      <c r="B674" s="250">
        <v>611</v>
      </c>
      <c r="C674" s="249">
        <v>137.07338732980821</v>
      </c>
    </row>
    <row r="675" spans="2:3" x14ac:dyDescent="0.75">
      <c r="B675" s="250">
        <v>612</v>
      </c>
      <c r="C675" s="249">
        <v>113.75402692507991</v>
      </c>
    </row>
    <row r="676" spans="2:3" x14ac:dyDescent="0.75">
      <c r="B676" s="250">
        <v>613</v>
      </c>
      <c r="C676" s="249">
        <v>91.219013757408973</v>
      </c>
    </row>
    <row r="677" spans="2:3" x14ac:dyDescent="0.75">
      <c r="B677" s="250">
        <v>614</v>
      </c>
      <c r="C677" s="249">
        <v>84.390842295616395</v>
      </c>
    </row>
    <row r="678" spans="2:3" x14ac:dyDescent="0.75">
      <c r="B678" s="250">
        <v>615</v>
      </c>
      <c r="C678" s="249">
        <v>134.49006922932668</v>
      </c>
    </row>
    <row r="679" spans="2:3" x14ac:dyDescent="0.75">
      <c r="B679" s="250">
        <v>616</v>
      </c>
      <c r="C679" s="249">
        <v>109.66800908179512</v>
      </c>
    </row>
    <row r="680" spans="2:3" x14ac:dyDescent="0.75">
      <c r="B680" s="250">
        <v>617</v>
      </c>
      <c r="C680" s="249">
        <v>124.94168892961839</v>
      </c>
    </row>
    <row r="681" spans="2:3" x14ac:dyDescent="0.75">
      <c r="B681" s="250">
        <v>618</v>
      </c>
      <c r="C681" s="249">
        <v>74.750213966190799</v>
      </c>
    </row>
    <row r="682" spans="2:3" x14ac:dyDescent="0.75">
      <c r="B682" s="250">
        <v>619</v>
      </c>
      <c r="C682" s="249">
        <v>111.28955203542932</v>
      </c>
    </row>
    <row r="683" spans="2:3" x14ac:dyDescent="0.75">
      <c r="B683" s="250">
        <v>620</v>
      </c>
      <c r="C683" s="249">
        <v>136.93847158999395</v>
      </c>
    </row>
    <row r="684" spans="2:3" x14ac:dyDescent="0.75">
      <c r="B684" s="250">
        <v>621</v>
      </c>
      <c r="C684" s="249">
        <v>102.76732070692425</v>
      </c>
    </row>
    <row r="685" spans="2:3" x14ac:dyDescent="0.75">
      <c r="B685" s="250">
        <v>622</v>
      </c>
      <c r="C685" s="249">
        <v>155.26375747348624</v>
      </c>
    </row>
    <row r="686" spans="2:3" x14ac:dyDescent="0.75">
      <c r="B686" s="250">
        <v>623</v>
      </c>
      <c r="C686" s="249">
        <v>68.780383465021416</v>
      </c>
    </row>
    <row r="687" spans="2:3" x14ac:dyDescent="0.75">
      <c r="B687" s="250">
        <v>624</v>
      </c>
      <c r="C687" s="249">
        <v>136.12105850003809</v>
      </c>
    </row>
    <row r="688" spans="2:3" x14ac:dyDescent="0.75">
      <c r="B688" s="250">
        <v>625</v>
      </c>
      <c r="C688" s="249">
        <v>130.02179149432104</v>
      </c>
    </row>
    <row r="689" spans="2:3" x14ac:dyDescent="0.75">
      <c r="B689" s="250">
        <v>626</v>
      </c>
      <c r="C689" s="249">
        <v>71.249409065194925</v>
      </c>
    </row>
    <row r="690" spans="2:3" x14ac:dyDescent="0.75">
      <c r="B690" s="250">
        <v>627</v>
      </c>
      <c r="C690" s="249">
        <v>132.43013077950431</v>
      </c>
    </row>
    <row r="691" spans="2:3" x14ac:dyDescent="0.75">
      <c r="B691" s="250">
        <v>628</v>
      </c>
      <c r="C691" s="249">
        <v>128.71330007061619</v>
      </c>
    </row>
    <row r="692" spans="2:3" x14ac:dyDescent="0.75">
      <c r="B692" s="250">
        <v>629</v>
      </c>
      <c r="C692" s="249">
        <v>146.37563923959891</v>
      </c>
    </row>
    <row r="693" spans="2:3" x14ac:dyDescent="0.75">
      <c r="B693" s="250">
        <v>630</v>
      </c>
      <c r="C693" s="249">
        <v>115.34852969591205</v>
      </c>
    </row>
    <row r="694" spans="2:3" x14ac:dyDescent="0.75">
      <c r="B694" s="250">
        <v>631</v>
      </c>
      <c r="C694" s="249">
        <v>101.23919077706043</v>
      </c>
    </row>
    <row r="695" spans="2:3" x14ac:dyDescent="0.75">
      <c r="B695" s="250">
        <v>632</v>
      </c>
      <c r="C695" s="249">
        <v>131.10624872540279</v>
      </c>
    </row>
    <row r="696" spans="2:3" x14ac:dyDescent="0.75">
      <c r="B696" s="250">
        <v>633</v>
      </c>
      <c r="C696" s="249">
        <v>91.771393993267296</v>
      </c>
    </row>
    <row r="697" spans="2:3" x14ac:dyDescent="0.75">
      <c r="B697" s="250">
        <v>634</v>
      </c>
      <c r="C697" s="249">
        <v>129.35743009435748</v>
      </c>
    </row>
    <row r="698" spans="2:3" x14ac:dyDescent="0.75">
      <c r="B698" s="250">
        <v>635</v>
      </c>
      <c r="C698" s="249">
        <v>149.05811527088619</v>
      </c>
    </row>
    <row r="699" spans="2:3" x14ac:dyDescent="0.75">
      <c r="B699" s="250">
        <v>636</v>
      </c>
      <c r="C699" s="249">
        <v>128.34546075363198</v>
      </c>
    </row>
    <row r="700" spans="2:3" x14ac:dyDescent="0.75">
      <c r="B700" s="250">
        <v>637</v>
      </c>
      <c r="C700" s="249">
        <v>124.778044357299</v>
      </c>
    </row>
    <row r="701" spans="2:3" x14ac:dyDescent="0.75">
      <c r="B701" s="250">
        <v>638</v>
      </c>
      <c r="C701" s="249">
        <v>131.02145526417831</v>
      </c>
    </row>
    <row r="702" spans="2:3" x14ac:dyDescent="0.75">
      <c r="B702" s="250">
        <v>639</v>
      </c>
      <c r="C702" s="249">
        <v>129.7044703520379</v>
      </c>
    </row>
    <row r="703" spans="2:3" x14ac:dyDescent="0.75">
      <c r="B703" s="250">
        <v>640</v>
      </c>
      <c r="C703" s="249">
        <v>138.4503698730914</v>
      </c>
    </row>
    <row r="704" spans="2:3" x14ac:dyDescent="0.75">
      <c r="B704" s="250">
        <v>641</v>
      </c>
      <c r="C704" s="249">
        <v>114.19707615381985</v>
      </c>
    </row>
    <row r="705" spans="2:3" x14ac:dyDescent="0.75">
      <c r="B705" s="250">
        <v>642</v>
      </c>
      <c r="C705" s="249">
        <v>112.71715755391008</v>
      </c>
    </row>
    <row r="706" spans="2:3" x14ac:dyDescent="0.75">
      <c r="B706" s="250">
        <v>643</v>
      </c>
      <c r="C706" s="249">
        <v>111.77882805567765</v>
      </c>
    </row>
    <row r="707" spans="2:3" x14ac:dyDescent="0.75">
      <c r="B707" s="250">
        <v>644</v>
      </c>
      <c r="C707" s="249">
        <v>129.43279073711528</v>
      </c>
    </row>
    <row r="708" spans="2:3" x14ac:dyDescent="0.75">
      <c r="B708" s="250">
        <v>645</v>
      </c>
      <c r="C708" s="249">
        <v>118.80508657275699</v>
      </c>
    </row>
    <row r="709" spans="2:3" x14ac:dyDescent="0.75">
      <c r="B709" s="250">
        <v>646</v>
      </c>
      <c r="C709" s="249">
        <v>168.99160185089067</v>
      </c>
    </row>
    <row r="710" spans="2:3" x14ac:dyDescent="0.75">
      <c r="B710" s="250">
        <v>647</v>
      </c>
      <c r="C710" s="249">
        <v>83.953226658309646</v>
      </c>
    </row>
    <row r="711" spans="2:3" x14ac:dyDescent="0.75">
      <c r="B711" s="250">
        <v>648</v>
      </c>
      <c r="C711" s="249">
        <v>156.38212713031865</v>
      </c>
    </row>
    <row r="712" spans="2:3" x14ac:dyDescent="0.75">
      <c r="B712" s="250">
        <v>649</v>
      </c>
      <c r="C712" s="249">
        <v>97.472031300924883</v>
      </c>
    </row>
    <row r="713" spans="2:3" x14ac:dyDescent="0.75">
      <c r="B713" s="250">
        <v>650</v>
      </c>
      <c r="C713" s="249">
        <v>88.825374398370826</v>
      </c>
    </row>
    <row r="714" spans="2:3" x14ac:dyDescent="0.75">
      <c r="B714" s="250">
        <v>651</v>
      </c>
      <c r="C714" s="249">
        <v>135.73124863011759</v>
      </c>
    </row>
    <row r="715" spans="2:3" x14ac:dyDescent="0.75">
      <c r="B715" s="250">
        <v>652</v>
      </c>
      <c r="C715" s="249">
        <v>99.167795606848401</v>
      </c>
    </row>
    <row r="716" spans="2:3" x14ac:dyDescent="0.75">
      <c r="B716" s="250">
        <v>653</v>
      </c>
      <c r="C716" s="249">
        <v>96.164413472816605</v>
      </c>
    </row>
    <row r="717" spans="2:3" x14ac:dyDescent="0.75">
      <c r="B717" s="250">
        <v>654</v>
      </c>
      <c r="C717" s="249">
        <v>118.61908001444536</v>
      </c>
    </row>
    <row r="718" spans="2:3" x14ac:dyDescent="0.75">
      <c r="B718" s="250">
        <v>655</v>
      </c>
      <c r="C718" s="249">
        <v>102.59661827566553</v>
      </c>
    </row>
    <row r="719" spans="2:3" x14ac:dyDescent="0.75">
      <c r="B719" s="250">
        <v>656</v>
      </c>
      <c r="C719" s="249">
        <v>84.956138551609683</v>
      </c>
    </row>
    <row r="720" spans="2:3" x14ac:dyDescent="0.75">
      <c r="B720" s="250">
        <v>657</v>
      </c>
      <c r="C720" s="249">
        <v>96.614630052871746</v>
      </c>
    </row>
    <row r="721" spans="2:3" x14ac:dyDescent="0.75">
      <c r="B721" s="250">
        <v>658</v>
      </c>
      <c r="C721" s="249">
        <v>96.583437024826566</v>
      </c>
    </row>
    <row r="722" spans="2:3" x14ac:dyDescent="0.75">
      <c r="B722" s="250">
        <v>659</v>
      </c>
      <c r="C722" s="249">
        <v>80.957703971840033</v>
      </c>
    </row>
    <row r="723" spans="2:3" x14ac:dyDescent="0.75">
      <c r="B723" s="250">
        <v>660</v>
      </c>
      <c r="C723" s="249">
        <v>77.273975042618787</v>
      </c>
    </row>
    <row r="724" spans="2:3" x14ac:dyDescent="0.75">
      <c r="B724" s="250">
        <v>661</v>
      </c>
      <c r="C724" s="249">
        <v>134.69009949955597</v>
      </c>
    </row>
    <row r="725" spans="2:3" x14ac:dyDescent="0.75">
      <c r="B725" s="250">
        <v>662</v>
      </c>
      <c r="C725" s="249">
        <v>123.39971411339762</v>
      </c>
    </row>
    <row r="726" spans="2:3" x14ac:dyDescent="0.75">
      <c r="B726" s="250">
        <v>663</v>
      </c>
      <c r="C726" s="249">
        <v>118.52347834004232</v>
      </c>
    </row>
    <row r="727" spans="2:3" x14ac:dyDescent="0.75">
      <c r="B727" s="250">
        <v>664</v>
      </c>
      <c r="C727" s="249">
        <v>86.893364431301904</v>
      </c>
    </row>
    <row r="728" spans="2:3" x14ac:dyDescent="0.75">
      <c r="B728" s="250">
        <v>665</v>
      </c>
      <c r="C728" s="249">
        <v>98.382467079263407</v>
      </c>
    </row>
    <row r="729" spans="2:3" x14ac:dyDescent="0.75">
      <c r="B729" s="250">
        <v>666</v>
      </c>
      <c r="C729" s="249">
        <v>143.47117210769764</v>
      </c>
    </row>
    <row r="730" spans="2:3" x14ac:dyDescent="0.75">
      <c r="B730" s="250">
        <v>667</v>
      </c>
      <c r="C730" s="249">
        <v>168.78644648722363</v>
      </c>
    </row>
    <row r="731" spans="2:3" x14ac:dyDescent="0.75">
      <c r="B731" s="250">
        <v>668</v>
      </c>
      <c r="C731" s="249">
        <v>141.83960514554732</v>
      </c>
    </row>
    <row r="732" spans="2:3" x14ac:dyDescent="0.75">
      <c r="B732" s="250">
        <v>669</v>
      </c>
      <c r="C732" s="249">
        <v>103.67916285403817</v>
      </c>
    </row>
    <row r="733" spans="2:3" x14ac:dyDescent="0.75">
      <c r="B733" s="250">
        <v>670</v>
      </c>
      <c r="C733" s="249">
        <v>129.79435894780221</v>
      </c>
    </row>
    <row r="734" spans="2:3" x14ac:dyDescent="0.75">
      <c r="B734" s="250">
        <v>671</v>
      </c>
      <c r="C734" s="249">
        <v>126.11960218412113</v>
      </c>
    </row>
    <row r="735" spans="2:3" x14ac:dyDescent="0.75">
      <c r="B735" s="250">
        <v>672</v>
      </c>
      <c r="C735" s="249">
        <v>173.43553897445716</v>
      </c>
    </row>
    <row r="736" spans="2:3" x14ac:dyDescent="0.75">
      <c r="B736" s="250">
        <v>673</v>
      </c>
      <c r="C736" s="249">
        <v>138.21415538885242</v>
      </c>
    </row>
    <row r="737" spans="2:3" x14ac:dyDescent="0.75">
      <c r="B737" s="250">
        <v>674</v>
      </c>
      <c r="C737" s="249">
        <v>130.42791738256093</v>
      </c>
    </row>
    <row r="738" spans="2:3" x14ac:dyDescent="0.75">
      <c r="B738" s="250">
        <v>675</v>
      </c>
      <c r="C738" s="249">
        <v>94.098007475407229</v>
      </c>
    </row>
    <row r="739" spans="2:3" x14ac:dyDescent="0.75">
      <c r="B739" s="250">
        <v>676</v>
      </c>
      <c r="C739" s="249">
        <v>127.6975935306934</v>
      </c>
    </row>
    <row r="740" spans="2:3" x14ac:dyDescent="0.75">
      <c r="B740" s="250">
        <v>677</v>
      </c>
      <c r="C740" s="249">
        <v>106.79489240034921</v>
      </c>
    </row>
    <row r="741" spans="2:3" x14ac:dyDescent="0.75">
      <c r="B741" s="250">
        <v>678</v>
      </c>
      <c r="C741" s="249">
        <v>132.55014185768772</v>
      </c>
    </row>
    <row r="742" spans="2:3" x14ac:dyDescent="0.75">
      <c r="B742" s="250">
        <v>679</v>
      </c>
      <c r="C742" s="249">
        <v>145.58654701142734</v>
      </c>
    </row>
    <row r="743" spans="2:3" x14ac:dyDescent="0.75">
      <c r="B743" s="250">
        <v>680</v>
      </c>
      <c r="C743" s="249">
        <v>128.44858975321335</v>
      </c>
    </row>
    <row r="744" spans="2:3" x14ac:dyDescent="0.75">
      <c r="B744" s="250">
        <v>681</v>
      </c>
      <c r="C744" s="249">
        <v>99.864414526386668</v>
      </c>
    </row>
    <row r="745" spans="2:3" x14ac:dyDescent="0.75">
      <c r="B745" s="250">
        <v>682</v>
      </c>
      <c r="C745" s="249">
        <v>166.12829631101005</v>
      </c>
    </row>
    <row r="746" spans="2:3" x14ac:dyDescent="0.75">
      <c r="B746" s="250">
        <v>683</v>
      </c>
      <c r="C746" s="249">
        <v>104.34944341888411</v>
      </c>
    </row>
    <row r="747" spans="2:3" x14ac:dyDescent="0.75">
      <c r="B747" s="250">
        <v>684</v>
      </c>
      <c r="C747" s="249">
        <v>165.63634912338608</v>
      </c>
    </row>
    <row r="748" spans="2:3" x14ac:dyDescent="0.75">
      <c r="B748" s="250">
        <v>685</v>
      </c>
      <c r="C748" s="249">
        <v>150.00830520241254</v>
      </c>
    </row>
    <row r="749" spans="2:3" x14ac:dyDescent="0.75">
      <c r="B749" s="250">
        <v>686</v>
      </c>
      <c r="C749" s="249">
        <v>140.9438163466464</v>
      </c>
    </row>
    <row r="750" spans="2:3" x14ac:dyDescent="0.75">
      <c r="B750" s="250">
        <v>687</v>
      </c>
      <c r="C750" s="249">
        <v>59.090106782137603</v>
      </c>
    </row>
    <row r="751" spans="2:3" x14ac:dyDescent="0.75">
      <c r="B751" s="250">
        <v>688</v>
      </c>
      <c r="C751" s="249">
        <v>123.97013348897333</v>
      </c>
    </row>
    <row r="752" spans="2:3" x14ac:dyDescent="0.75">
      <c r="B752" s="250">
        <v>689</v>
      </c>
      <c r="C752" s="249">
        <v>131.04602844320732</v>
      </c>
    </row>
    <row r="753" spans="2:3" x14ac:dyDescent="0.75">
      <c r="B753" s="250">
        <v>690</v>
      </c>
      <c r="C753" s="249">
        <v>169.39779327798226</v>
      </c>
    </row>
    <row r="754" spans="2:3" x14ac:dyDescent="0.75">
      <c r="B754" s="250">
        <v>691</v>
      </c>
      <c r="C754" s="249">
        <v>116.40087622335446</v>
      </c>
    </row>
    <row r="755" spans="2:3" x14ac:dyDescent="0.75">
      <c r="B755" s="250">
        <v>692</v>
      </c>
      <c r="C755" s="249">
        <v>115.82309323441243</v>
      </c>
    </row>
    <row r="756" spans="2:3" x14ac:dyDescent="0.75">
      <c r="B756" s="250">
        <v>693</v>
      </c>
      <c r="C756" s="249">
        <v>132.24514949669509</v>
      </c>
    </row>
    <row r="757" spans="2:3" x14ac:dyDescent="0.75">
      <c r="B757" s="250">
        <v>694</v>
      </c>
      <c r="C757" s="249">
        <v>100.99475423979771</v>
      </c>
    </row>
    <row r="758" spans="2:3" x14ac:dyDescent="0.75">
      <c r="B758" s="250">
        <v>695</v>
      </c>
      <c r="C758" s="249">
        <v>98.811844708068804</v>
      </c>
    </row>
    <row r="759" spans="2:3" x14ac:dyDescent="0.75">
      <c r="B759" s="250">
        <v>696</v>
      </c>
      <c r="C759" s="249">
        <v>129.58552327129104</v>
      </c>
    </row>
    <row r="760" spans="2:3" x14ac:dyDescent="0.75">
      <c r="B760" s="250">
        <v>697</v>
      </c>
      <c r="C760" s="249">
        <v>74.879349078594572</v>
      </c>
    </row>
    <row r="761" spans="2:3" x14ac:dyDescent="0.75">
      <c r="B761" s="250">
        <v>698</v>
      </c>
      <c r="C761" s="249">
        <v>143.76081259782194</v>
      </c>
    </row>
    <row r="762" spans="2:3" x14ac:dyDescent="0.75">
      <c r="B762" s="250">
        <v>699</v>
      </c>
      <c r="C762" s="249">
        <v>148.58023894040673</v>
      </c>
    </row>
    <row r="763" spans="2:3" x14ac:dyDescent="0.75">
      <c r="B763" s="250">
        <v>700</v>
      </c>
      <c r="C763" s="249">
        <v>125.01773145525976</v>
      </c>
    </row>
    <row r="764" spans="2:3" x14ac:dyDescent="0.75">
      <c r="B764" s="250">
        <v>701</v>
      </c>
      <c r="C764" s="249">
        <v>60.462282389555355</v>
      </c>
    </row>
    <row r="765" spans="2:3" x14ac:dyDescent="0.75">
      <c r="B765" s="250">
        <v>702</v>
      </c>
      <c r="C765" s="249">
        <v>170.26271391882619</v>
      </c>
    </row>
    <row r="766" spans="2:3" x14ac:dyDescent="0.75">
      <c r="B766" s="250">
        <v>703</v>
      </c>
      <c r="C766" s="249">
        <v>138.89281571282311</v>
      </c>
    </row>
    <row r="767" spans="2:3" x14ac:dyDescent="0.75">
      <c r="B767" s="250">
        <v>704</v>
      </c>
      <c r="C767" s="249">
        <v>150.41413196376138</v>
      </c>
    </row>
    <row r="768" spans="2:3" x14ac:dyDescent="0.75">
      <c r="B768" s="250">
        <v>705</v>
      </c>
      <c r="C768" s="249">
        <v>93.114759895910453</v>
      </c>
    </row>
    <row r="769" spans="2:3" x14ac:dyDescent="0.75">
      <c r="B769" s="250">
        <v>706</v>
      </c>
      <c r="C769" s="249">
        <v>119.34171139278357</v>
      </c>
    </row>
    <row r="770" spans="2:3" x14ac:dyDescent="0.75">
      <c r="B770" s="250">
        <v>707</v>
      </c>
      <c r="C770" s="249">
        <v>101.34723683367704</v>
      </c>
    </row>
    <row r="771" spans="2:3" x14ac:dyDescent="0.75">
      <c r="B771" s="250">
        <v>708</v>
      </c>
      <c r="C771" s="249">
        <v>90.80897392373933</v>
      </c>
    </row>
    <row r="772" spans="2:3" x14ac:dyDescent="0.75">
      <c r="B772" s="250">
        <v>709</v>
      </c>
      <c r="C772" s="249">
        <v>135.89483301829813</v>
      </c>
    </row>
    <row r="773" spans="2:3" x14ac:dyDescent="0.75">
      <c r="B773" s="250">
        <v>710</v>
      </c>
      <c r="C773" s="249">
        <v>142.20769998679862</v>
      </c>
    </row>
    <row r="774" spans="2:3" x14ac:dyDescent="0.75">
      <c r="B774" s="250">
        <v>711</v>
      </c>
      <c r="C774" s="249">
        <v>104.34636065788689</v>
      </c>
    </row>
    <row r="775" spans="2:3" x14ac:dyDescent="0.75">
      <c r="B775" s="250">
        <v>712</v>
      </c>
      <c r="C775" s="249">
        <v>102.95302202160812</v>
      </c>
    </row>
    <row r="776" spans="2:3" x14ac:dyDescent="0.75">
      <c r="B776" s="250">
        <v>713</v>
      </c>
      <c r="C776" s="249">
        <v>128.9490780374818</v>
      </c>
    </row>
    <row r="777" spans="2:3" x14ac:dyDescent="0.75">
      <c r="B777" s="250">
        <v>714</v>
      </c>
      <c r="C777" s="249">
        <v>101.66049964374366</v>
      </c>
    </row>
    <row r="778" spans="2:3" x14ac:dyDescent="0.75">
      <c r="B778" s="250">
        <v>715</v>
      </c>
      <c r="C778" s="249">
        <v>113.41539242993527</v>
      </c>
    </row>
    <row r="779" spans="2:3" x14ac:dyDescent="0.75">
      <c r="B779" s="250">
        <v>716</v>
      </c>
      <c r="C779" s="249">
        <v>135.57746143552848</v>
      </c>
    </row>
    <row r="780" spans="2:3" x14ac:dyDescent="0.75">
      <c r="B780" s="250">
        <v>717</v>
      </c>
      <c r="C780" s="249">
        <v>153.33141205433193</v>
      </c>
    </row>
    <row r="781" spans="2:3" x14ac:dyDescent="0.75">
      <c r="B781" s="250">
        <v>718</v>
      </c>
      <c r="C781" s="249">
        <v>106.27639377421015</v>
      </c>
    </row>
    <row r="782" spans="2:3" x14ac:dyDescent="0.75">
      <c r="B782" s="250">
        <v>719</v>
      </c>
      <c r="C782" s="249">
        <v>102.44334569911874</v>
      </c>
    </row>
    <row r="783" spans="2:3" x14ac:dyDescent="0.75">
      <c r="B783" s="250">
        <v>720</v>
      </c>
      <c r="C783" s="249">
        <v>120.67994996386382</v>
      </c>
    </row>
    <row r="784" spans="2:3" x14ac:dyDescent="0.75">
      <c r="B784" s="250">
        <v>721</v>
      </c>
      <c r="C784" s="249">
        <v>129.18404154730348</v>
      </c>
    </row>
    <row r="785" spans="2:3" x14ac:dyDescent="0.75">
      <c r="B785" s="250">
        <v>722</v>
      </c>
      <c r="C785" s="249">
        <v>136.68530171665924</v>
      </c>
    </row>
    <row r="786" spans="2:3" x14ac:dyDescent="0.75">
      <c r="B786" s="250">
        <v>723</v>
      </c>
      <c r="C786" s="249">
        <v>105.22704365371911</v>
      </c>
    </row>
    <row r="787" spans="2:3" x14ac:dyDescent="0.75">
      <c r="B787" s="250">
        <v>724</v>
      </c>
      <c r="C787" s="249">
        <v>99.569102098592097</v>
      </c>
    </row>
    <row r="788" spans="2:3" x14ac:dyDescent="0.75">
      <c r="B788" s="250">
        <v>725</v>
      </c>
      <c r="C788" s="249">
        <v>97.516636348299727</v>
      </c>
    </row>
    <row r="789" spans="2:3" x14ac:dyDescent="0.75">
      <c r="B789" s="250">
        <v>726</v>
      </c>
      <c r="C789" s="249">
        <v>102.68324007575652</v>
      </c>
    </row>
    <row r="790" spans="2:3" x14ac:dyDescent="0.75">
      <c r="B790" s="250">
        <v>727</v>
      </c>
      <c r="C790" s="249">
        <v>103.64047945084616</v>
      </c>
    </row>
    <row r="791" spans="2:3" x14ac:dyDescent="0.75">
      <c r="B791" s="250">
        <v>728</v>
      </c>
      <c r="C791" s="249">
        <v>140.85858385358361</v>
      </c>
    </row>
    <row r="792" spans="2:3" x14ac:dyDescent="0.75">
      <c r="B792" s="250">
        <v>729</v>
      </c>
      <c r="C792" s="249">
        <v>120.04623714617576</v>
      </c>
    </row>
    <row r="793" spans="2:3" x14ac:dyDescent="0.75">
      <c r="B793" s="250">
        <v>730</v>
      </c>
      <c r="C793" s="249">
        <v>112.39500554627061</v>
      </c>
    </row>
    <row r="794" spans="2:3" x14ac:dyDescent="0.75">
      <c r="B794" s="250">
        <v>731</v>
      </c>
      <c r="C794" s="249">
        <v>88.266725368064215</v>
      </c>
    </row>
    <row r="795" spans="2:3" x14ac:dyDescent="0.75">
      <c r="B795" s="250">
        <v>732</v>
      </c>
      <c r="C795" s="249">
        <v>109.53197784597981</v>
      </c>
    </row>
    <row r="796" spans="2:3" x14ac:dyDescent="0.75">
      <c r="B796" s="250">
        <v>733</v>
      </c>
      <c r="C796" s="249">
        <v>116.47673959789833</v>
      </c>
    </row>
    <row r="797" spans="2:3" x14ac:dyDescent="0.75">
      <c r="B797" s="250">
        <v>734</v>
      </c>
      <c r="C797" s="249">
        <v>130.0638600938972</v>
      </c>
    </row>
    <row r="798" spans="2:3" x14ac:dyDescent="0.75">
      <c r="B798" s="250">
        <v>735</v>
      </c>
      <c r="C798" s="249">
        <v>99.725568828311836</v>
      </c>
    </row>
    <row r="799" spans="2:3" x14ac:dyDescent="0.75">
      <c r="B799" s="250">
        <v>736</v>
      </c>
      <c r="C799" s="249">
        <v>142.25419801697814</v>
      </c>
    </row>
    <row r="800" spans="2:3" x14ac:dyDescent="0.75">
      <c r="B800" s="250">
        <v>737</v>
      </c>
      <c r="C800" s="249">
        <v>136.87987007954885</v>
      </c>
    </row>
    <row r="801" spans="2:3" x14ac:dyDescent="0.75">
      <c r="B801" s="250">
        <v>738</v>
      </c>
      <c r="C801" s="249">
        <v>68.968596986237145</v>
      </c>
    </row>
    <row r="802" spans="2:3" x14ac:dyDescent="0.75">
      <c r="B802" s="250">
        <v>739</v>
      </c>
      <c r="C802" s="249">
        <v>113.60989292082324</v>
      </c>
    </row>
    <row r="803" spans="2:3" x14ac:dyDescent="0.75">
      <c r="B803" s="250">
        <v>740</v>
      </c>
      <c r="C803" s="249">
        <v>142.24181204490102</v>
      </c>
    </row>
    <row r="804" spans="2:3" x14ac:dyDescent="0.75">
      <c r="B804" s="250">
        <v>741</v>
      </c>
      <c r="C804" s="249">
        <v>88.155098878316267</v>
      </c>
    </row>
    <row r="805" spans="2:3" x14ac:dyDescent="0.75">
      <c r="B805" s="250">
        <v>742</v>
      </c>
      <c r="C805" s="249">
        <v>118.31236742243499</v>
      </c>
    </row>
    <row r="806" spans="2:3" x14ac:dyDescent="0.75">
      <c r="B806" s="250">
        <v>743</v>
      </c>
      <c r="C806" s="249">
        <v>127.36678570368042</v>
      </c>
    </row>
    <row r="807" spans="2:3" x14ac:dyDescent="0.75">
      <c r="B807" s="250">
        <v>744</v>
      </c>
      <c r="C807" s="249">
        <v>86.607332114788363</v>
      </c>
    </row>
    <row r="808" spans="2:3" x14ac:dyDescent="0.75">
      <c r="B808" s="250">
        <v>745</v>
      </c>
      <c r="C808" s="249">
        <v>150.49643103935034</v>
      </c>
    </row>
    <row r="809" spans="2:3" x14ac:dyDescent="0.75">
      <c r="B809" s="250">
        <v>746</v>
      </c>
      <c r="C809" s="249">
        <v>88.548128801178422</v>
      </c>
    </row>
    <row r="810" spans="2:3" x14ac:dyDescent="0.75">
      <c r="B810" s="250">
        <v>747</v>
      </c>
      <c r="C810" s="249">
        <v>97.863140210378646</v>
      </c>
    </row>
    <row r="811" spans="2:3" x14ac:dyDescent="0.75">
      <c r="B811" s="250">
        <v>748</v>
      </c>
      <c r="C811" s="249">
        <v>161.07783915465239</v>
      </c>
    </row>
    <row r="812" spans="2:3" x14ac:dyDescent="0.75">
      <c r="B812" s="250">
        <v>749</v>
      </c>
      <c r="C812" s="249">
        <v>122.34230203259563</v>
      </c>
    </row>
    <row r="813" spans="2:3" x14ac:dyDescent="0.75">
      <c r="B813" s="250">
        <v>750</v>
      </c>
      <c r="C813" s="249">
        <v>128.92299389552636</v>
      </c>
    </row>
    <row r="814" spans="2:3" x14ac:dyDescent="0.75">
      <c r="B814" s="250">
        <v>751</v>
      </c>
      <c r="C814" s="249">
        <v>127.1525967683648</v>
      </c>
    </row>
    <row r="815" spans="2:3" x14ac:dyDescent="0.75">
      <c r="B815" s="250">
        <v>752</v>
      </c>
      <c r="C815" s="249">
        <v>103.08445517908793</v>
      </c>
    </row>
    <row r="816" spans="2:3" x14ac:dyDescent="0.75">
      <c r="B816" s="250">
        <v>753</v>
      </c>
      <c r="C816" s="249">
        <v>122.75264903283217</v>
      </c>
    </row>
    <row r="817" spans="2:3" x14ac:dyDescent="0.75">
      <c r="B817" s="250">
        <v>754</v>
      </c>
      <c r="C817" s="249">
        <v>103.89187384456866</v>
      </c>
    </row>
    <row r="818" spans="2:3" x14ac:dyDescent="0.75">
      <c r="B818" s="250">
        <v>755</v>
      </c>
      <c r="C818" s="249">
        <v>141.46810406632252</v>
      </c>
    </row>
    <row r="819" spans="2:3" x14ac:dyDescent="0.75">
      <c r="B819" s="250">
        <v>756</v>
      </c>
      <c r="C819" s="249">
        <v>96.658061069508534</v>
      </c>
    </row>
    <row r="820" spans="2:3" x14ac:dyDescent="0.75">
      <c r="B820" s="250">
        <v>757</v>
      </c>
      <c r="C820" s="249">
        <v>146.07858998195388</v>
      </c>
    </row>
    <row r="821" spans="2:3" x14ac:dyDescent="0.75">
      <c r="B821" s="250">
        <v>758</v>
      </c>
      <c r="C821" s="249">
        <v>103.49026899618276</v>
      </c>
    </row>
    <row r="822" spans="2:3" x14ac:dyDescent="0.75">
      <c r="B822" s="250">
        <v>759</v>
      </c>
      <c r="C822" s="249">
        <v>115.5576290019973</v>
      </c>
    </row>
    <row r="823" spans="2:3" x14ac:dyDescent="0.75">
      <c r="B823" s="250">
        <v>760</v>
      </c>
      <c r="C823" s="249">
        <v>87.724489604229944</v>
      </c>
    </row>
    <row r="824" spans="2:3" x14ac:dyDescent="0.75">
      <c r="B824" s="250">
        <v>761</v>
      </c>
      <c r="C824" s="249">
        <v>127.69415105655294</v>
      </c>
    </row>
    <row r="825" spans="2:3" x14ac:dyDescent="0.75">
      <c r="B825" s="250">
        <v>762</v>
      </c>
      <c r="C825" s="249">
        <v>101.31222679750508</v>
      </c>
    </row>
    <row r="826" spans="2:3" x14ac:dyDescent="0.75">
      <c r="B826" s="250">
        <v>763</v>
      </c>
      <c r="C826" s="249">
        <v>113.69706407899811</v>
      </c>
    </row>
    <row r="827" spans="2:3" x14ac:dyDescent="0.75">
      <c r="B827" s="250">
        <v>764</v>
      </c>
      <c r="C827" s="249">
        <v>166.07767320140681</v>
      </c>
    </row>
    <row r="828" spans="2:3" x14ac:dyDescent="0.75">
      <c r="B828" s="250">
        <v>765</v>
      </c>
      <c r="C828" s="249">
        <v>118.13688862732407</v>
      </c>
    </row>
    <row r="829" spans="2:3" x14ac:dyDescent="0.75">
      <c r="B829" s="250">
        <v>766</v>
      </c>
      <c r="C829" s="249">
        <v>147.88025399997449</v>
      </c>
    </row>
    <row r="830" spans="2:3" x14ac:dyDescent="0.75">
      <c r="B830" s="250">
        <v>767</v>
      </c>
      <c r="C830" s="249">
        <v>102.45882238143423</v>
      </c>
    </row>
    <row r="831" spans="2:3" x14ac:dyDescent="0.75">
      <c r="B831" s="250">
        <v>768</v>
      </c>
      <c r="C831" s="249">
        <v>119.11339939165794</v>
      </c>
    </row>
    <row r="832" spans="2:3" x14ac:dyDescent="0.75">
      <c r="B832" s="250">
        <v>769</v>
      </c>
      <c r="C832" s="249">
        <v>56.436354753543718</v>
      </c>
    </row>
    <row r="833" spans="2:3" x14ac:dyDescent="0.75">
      <c r="B833" s="250">
        <v>770</v>
      </c>
      <c r="C833" s="249">
        <v>153.77405151559645</v>
      </c>
    </row>
    <row r="834" spans="2:3" x14ac:dyDescent="0.75">
      <c r="B834" s="250">
        <v>771</v>
      </c>
      <c r="C834" s="249">
        <v>137.99140267811018</v>
      </c>
    </row>
    <row r="835" spans="2:3" x14ac:dyDescent="0.75">
      <c r="B835" s="250">
        <v>772</v>
      </c>
      <c r="C835" s="249">
        <v>101.50180524572664</v>
      </c>
    </row>
    <row r="836" spans="2:3" x14ac:dyDescent="0.75">
      <c r="B836" s="250">
        <v>773</v>
      </c>
      <c r="C836" s="249">
        <v>114.03766964720664</v>
      </c>
    </row>
    <row r="837" spans="2:3" x14ac:dyDescent="0.75">
      <c r="B837" s="250">
        <v>774</v>
      </c>
      <c r="C837" s="249">
        <v>130.4710527271244</v>
      </c>
    </row>
    <row r="838" spans="2:3" x14ac:dyDescent="0.75">
      <c r="B838" s="250">
        <v>775</v>
      </c>
      <c r="C838" s="249">
        <v>117.34623400978302</v>
      </c>
    </row>
    <row r="839" spans="2:3" x14ac:dyDescent="0.75">
      <c r="B839" s="250">
        <v>776</v>
      </c>
      <c r="C839" s="249">
        <v>118.39143583231188</v>
      </c>
    </row>
    <row r="840" spans="2:3" x14ac:dyDescent="0.75">
      <c r="B840" s="250">
        <v>777</v>
      </c>
      <c r="C840" s="249">
        <v>113.8691005261329</v>
      </c>
    </row>
    <row r="841" spans="2:3" x14ac:dyDescent="0.75">
      <c r="B841" s="250">
        <v>778</v>
      </c>
      <c r="C841" s="249">
        <v>91.978012943328366</v>
      </c>
    </row>
    <row r="842" spans="2:3" x14ac:dyDescent="0.75">
      <c r="B842" s="250">
        <v>779</v>
      </c>
      <c r="C842" s="249">
        <v>168.58545093739866</v>
      </c>
    </row>
    <row r="843" spans="2:3" x14ac:dyDescent="0.75">
      <c r="B843" s="250">
        <v>780</v>
      </c>
      <c r="C843" s="249">
        <v>149.76237583379373</v>
      </c>
    </row>
    <row r="844" spans="2:3" x14ac:dyDescent="0.75">
      <c r="B844" s="250">
        <v>781</v>
      </c>
      <c r="C844" s="249">
        <v>112.74542924767859</v>
      </c>
    </row>
    <row r="845" spans="2:3" x14ac:dyDescent="0.75">
      <c r="B845" s="250">
        <v>782</v>
      </c>
      <c r="C845" s="249">
        <v>121.57160288831976</v>
      </c>
    </row>
    <row r="846" spans="2:3" x14ac:dyDescent="0.75">
      <c r="B846" s="250">
        <v>783</v>
      </c>
      <c r="C846" s="249">
        <v>94.254709925878046</v>
      </c>
    </row>
    <row r="847" spans="2:3" x14ac:dyDescent="0.75">
      <c r="B847" s="250">
        <v>784</v>
      </c>
      <c r="C847" s="249">
        <v>73.541906080033129</v>
      </c>
    </row>
    <row r="848" spans="2:3" x14ac:dyDescent="0.75">
      <c r="B848" s="250">
        <v>785</v>
      </c>
      <c r="C848" s="249">
        <v>139.60685655190679</v>
      </c>
    </row>
    <row r="849" spans="2:3" x14ac:dyDescent="0.75">
      <c r="B849" s="250">
        <v>786</v>
      </c>
      <c r="C849" s="249">
        <v>95.296799458216753</v>
      </c>
    </row>
    <row r="850" spans="2:3" x14ac:dyDescent="0.75">
      <c r="B850" s="250">
        <v>787</v>
      </c>
      <c r="C850" s="249">
        <v>94.40732276667913</v>
      </c>
    </row>
    <row r="851" spans="2:3" x14ac:dyDescent="0.75">
      <c r="B851" s="250">
        <v>788</v>
      </c>
      <c r="C851" s="249">
        <v>108.0182278780492</v>
      </c>
    </row>
    <row r="852" spans="2:3" x14ac:dyDescent="0.75">
      <c r="B852" s="250">
        <v>789</v>
      </c>
      <c r="C852" s="249">
        <v>111.05307114350661</v>
      </c>
    </row>
    <row r="853" spans="2:3" x14ac:dyDescent="0.75">
      <c r="B853" s="250">
        <v>790</v>
      </c>
      <c r="C853" s="249">
        <v>93.086068003893018</v>
      </c>
    </row>
    <row r="854" spans="2:3" x14ac:dyDescent="0.75">
      <c r="B854" s="250">
        <v>791</v>
      </c>
      <c r="C854" s="249">
        <v>101.38576343114246</v>
      </c>
    </row>
    <row r="855" spans="2:3" x14ac:dyDescent="0.75">
      <c r="B855" s="250">
        <v>792</v>
      </c>
      <c r="C855" s="249">
        <v>117.74897798198472</v>
      </c>
    </row>
    <row r="856" spans="2:3" x14ac:dyDescent="0.75">
      <c r="B856" s="250">
        <v>793</v>
      </c>
      <c r="C856" s="249">
        <v>84.354528226030396</v>
      </c>
    </row>
    <row r="857" spans="2:3" x14ac:dyDescent="0.75">
      <c r="B857" s="250">
        <v>794</v>
      </c>
      <c r="C857" s="249">
        <v>130.3686861510993</v>
      </c>
    </row>
    <row r="858" spans="2:3" x14ac:dyDescent="0.75">
      <c r="B858" s="250">
        <v>795</v>
      </c>
      <c r="C858" s="249">
        <v>149.16569130184308</v>
      </c>
    </row>
    <row r="859" spans="2:3" x14ac:dyDescent="0.75">
      <c r="B859" s="250">
        <v>796</v>
      </c>
      <c r="C859" s="249">
        <v>169.18303014210437</v>
      </c>
    </row>
    <row r="860" spans="2:3" x14ac:dyDescent="0.75">
      <c r="B860" s="250">
        <v>797</v>
      </c>
      <c r="C860" s="249">
        <v>108.8700779122251</v>
      </c>
    </row>
    <row r="861" spans="2:3" x14ac:dyDescent="0.75">
      <c r="B861" s="250">
        <v>798</v>
      </c>
      <c r="C861" s="249">
        <v>113.17372053163342</v>
      </c>
    </row>
    <row r="862" spans="2:3" x14ac:dyDescent="0.75">
      <c r="B862" s="250">
        <v>799</v>
      </c>
      <c r="C862" s="249">
        <v>103.25610310949918</v>
      </c>
    </row>
    <row r="863" spans="2:3" x14ac:dyDescent="0.75">
      <c r="B863" s="250">
        <v>800</v>
      </c>
      <c r="C863" s="249">
        <v>154.71738514276296</v>
      </c>
    </row>
    <row r="864" spans="2:3" x14ac:dyDescent="0.75">
      <c r="B864" s="250">
        <v>801</v>
      </c>
      <c r="C864" s="249">
        <v>104.90784171585786</v>
      </c>
    </row>
    <row r="865" spans="2:3" x14ac:dyDescent="0.75">
      <c r="B865" s="250">
        <v>802</v>
      </c>
      <c r="C865" s="249">
        <v>113.00477694304776</v>
      </c>
    </row>
    <row r="866" spans="2:3" x14ac:dyDescent="0.75">
      <c r="B866" s="250">
        <v>803</v>
      </c>
      <c r="C866" s="249">
        <v>108.08750252169226</v>
      </c>
    </row>
    <row r="867" spans="2:3" x14ac:dyDescent="0.75">
      <c r="B867" s="250">
        <v>804</v>
      </c>
      <c r="C867" s="249">
        <v>150.72062257027892</v>
      </c>
    </row>
    <row r="868" spans="2:3" x14ac:dyDescent="0.75">
      <c r="B868" s="250">
        <v>805</v>
      </c>
      <c r="C868" s="249">
        <v>99.946396974666072</v>
      </c>
    </row>
    <row r="869" spans="2:3" x14ac:dyDescent="0.75">
      <c r="B869" s="250">
        <v>806</v>
      </c>
      <c r="C869" s="249">
        <v>146.97752705636495</v>
      </c>
    </row>
    <row r="870" spans="2:3" x14ac:dyDescent="0.75">
      <c r="B870" s="250">
        <v>807</v>
      </c>
      <c r="C870" s="249">
        <v>113.84287108868429</v>
      </c>
    </row>
    <row r="871" spans="2:3" x14ac:dyDescent="0.75">
      <c r="B871" s="250">
        <v>808</v>
      </c>
      <c r="C871" s="249">
        <v>81.152224443953685</v>
      </c>
    </row>
    <row r="872" spans="2:3" x14ac:dyDescent="0.75">
      <c r="B872" s="250">
        <v>809</v>
      </c>
      <c r="C872" s="249">
        <v>164.87935907116986</v>
      </c>
    </row>
    <row r="873" spans="2:3" x14ac:dyDescent="0.75">
      <c r="B873" s="250">
        <v>810</v>
      </c>
      <c r="C873" s="249">
        <v>155.77912897711246</v>
      </c>
    </row>
    <row r="874" spans="2:3" x14ac:dyDescent="0.75">
      <c r="B874" s="250">
        <v>811</v>
      </c>
      <c r="C874" s="249">
        <v>122.69860337202935</v>
      </c>
    </row>
    <row r="875" spans="2:3" x14ac:dyDescent="0.75">
      <c r="B875" s="250">
        <v>812</v>
      </c>
      <c r="C875" s="249">
        <v>77.05740140352448</v>
      </c>
    </row>
    <row r="876" spans="2:3" x14ac:dyDescent="0.75">
      <c r="B876" s="250">
        <v>813</v>
      </c>
      <c r="C876" s="249">
        <v>118.4900058798839</v>
      </c>
    </row>
    <row r="877" spans="2:3" x14ac:dyDescent="0.75">
      <c r="B877" s="250">
        <v>814</v>
      </c>
      <c r="C877" s="249">
        <v>87.329716921830624</v>
      </c>
    </row>
    <row r="878" spans="2:3" x14ac:dyDescent="0.75">
      <c r="B878" s="250">
        <v>815</v>
      </c>
      <c r="C878" s="249">
        <v>146.59370917446998</v>
      </c>
    </row>
    <row r="879" spans="2:3" x14ac:dyDescent="0.75">
      <c r="B879" s="250">
        <v>816</v>
      </c>
      <c r="C879" s="249">
        <v>119.64748395714371</v>
      </c>
    </row>
    <row r="880" spans="2:3" x14ac:dyDescent="0.75">
      <c r="B880" s="250">
        <v>817</v>
      </c>
      <c r="C880" s="249">
        <v>100.38989120038467</v>
      </c>
    </row>
    <row r="881" spans="2:3" x14ac:dyDescent="0.75">
      <c r="B881" s="250">
        <v>818</v>
      </c>
      <c r="C881" s="249">
        <v>138.53288709597885</v>
      </c>
    </row>
    <row r="882" spans="2:3" x14ac:dyDescent="0.75">
      <c r="B882" s="250">
        <v>819</v>
      </c>
      <c r="C882" s="249">
        <v>119.97093522358176</v>
      </c>
    </row>
    <row r="883" spans="2:3" x14ac:dyDescent="0.75">
      <c r="B883" s="250">
        <v>820</v>
      </c>
      <c r="C883" s="249">
        <v>148.33155933505157</v>
      </c>
    </row>
    <row r="884" spans="2:3" x14ac:dyDescent="0.75">
      <c r="B884" s="250">
        <v>821</v>
      </c>
      <c r="C884" s="249">
        <v>93.90191402558267</v>
      </c>
    </row>
    <row r="885" spans="2:3" x14ac:dyDescent="0.75">
      <c r="B885" s="250">
        <v>822</v>
      </c>
      <c r="C885" s="249">
        <v>140.05580027003373</v>
      </c>
    </row>
    <row r="886" spans="2:3" x14ac:dyDescent="0.75">
      <c r="B886" s="250">
        <v>823</v>
      </c>
      <c r="C886" s="249">
        <v>161.69513017293283</v>
      </c>
    </row>
    <row r="887" spans="2:3" x14ac:dyDescent="0.75">
      <c r="B887" s="250">
        <v>824</v>
      </c>
      <c r="C887" s="249">
        <v>106.96305666382007</v>
      </c>
    </row>
    <row r="888" spans="2:3" x14ac:dyDescent="0.75">
      <c r="B888" s="250">
        <v>825</v>
      </c>
      <c r="C888" s="249">
        <v>76.314464105054185</v>
      </c>
    </row>
    <row r="889" spans="2:3" x14ac:dyDescent="0.75">
      <c r="B889" s="250">
        <v>826</v>
      </c>
      <c r="C889" s="249">
        <v>129.33207841307143</v>
      </c>
    </row>
    <row r="890" spans="2:3" x14ac:dyDescent="0.75">
      <c r="B890" s="250">
        <v>827</v>
      </c>
      <c r="C890" s="249">
        <v>138.9861811867824</v>
      </c>
    </row>
    <row r="891" spans="2:3" x14ac:dyDescent="0.75">
      <c r="B891" s="250">
        <v>828</v>
      </c>
      <c r="C891" s="249">
        <v>108.77661793216072</v>
      </c>
    </row>
    <row r="892" spans="2:3" x14ac:dyDescent="0.75">
      <c r="B892" s="250">
        <v>829</v>
      </c>
      <c r="C892" s="249">
        <v>140.08852228893966</v>
      </c>
    </row>
    <row r="893" spans="2:3" x14ac:dyDescent="0.75">
      <c r="B893" s="250">
        <v>830</v>
      </c>
      <c r="C893" s="249">
        <v>99.205462680128463</v>
      </c>
    </row>
    <row r="894" spans="2:3" x14ac:dyDescent="0.75">
      <c r="B894" s="250">
        <v>831</v>
      </c>
      <c r="C894" s="249">
        <v>120.01121990356638</v>
      </c>
    </row>
    <row r="895" spans="2:3" x14ac:dyDescent="0.75">
      <c r="B895" s="250">
        <v>832</v>
      </c>
      <c r="C895" s="249">
        <v>123.456645982157</v>
      </c>
    </row>
    <row r="896" spans="2:3" x14ac:dyDescent="0.75">
      <c r="B896" s="250">
        <v>833</v>
      </c>
      <c r="C896" s="249">
        <v>163.67508709300262</v>
      </c>
    </row>
    <row r="897" spans="2:3" x14ac:dyDescent="0.75">
      <c r="B897" s="250">
        <v>834</v>
      </c>
      <c r="C897" s="249">
        <v>135.78691124264449</v>
      </c>
    </row>
    <row r="898" spans="2:3" x14ac:dyDescent="0.75">
      <c r="B898" s="250">
        <v>835</v>
      </c>
      <c r="C898" s="249">
        <v>64.367643758841979</v>
      </c>
    </row>
    <row r="899" spans="2:3" x14ac:dyDescent="0.75">
      <c r="B899" s="250">
        <v>836</v>
      </c>
      <c r="C899" s="249">
        <v>97.381578030163013</v>
      </c>
    </row>
    <row r="900" spans="2:3" x14ac:dyDescent="0.75">
      <c r="B900" s="250">
        <v>837</v>
      </c>
      <c r="C900" s="249">
        <v>93.736905811919542</v>
      </c>
    </row>
    <row r="901" spans="2:3" x14ac:dyDescent="0.75">
      <c r="B901" s="250">
        <v>838</v>
      </c>
      <c r="C901" s="249">
        <v>80.312267228199687</v>
      </c>
    </row>
    <row r="902" spans="2:3" x14ac:dyDescent="0.75">
      <c r="B902" s="250">
        <v>839</v>
      </c>
      <c r="C902" s="249">
        <v>133.89291556134052</v>
      </c>
    </row>
    <row r="903" spans="2:3" x14ac:dyDescent="0.75">
      <c r="B903" s="250">
        <v>840</v>
      </c>
      <c r="C903" s="249">
        <v>110.6989228265537</v>
      </c>
    </row>
    <row r="904" spans="2:3" x14ac:dyDescent="0.75">
      <c r="B904" s="250">
        <v>841</v>
      </c>
      <c r="C904" s="249">
        <v>97.62464362378266</v>
      </c>
    </row>
    <row r="905" spans="2:3" x14ac:dyDescent="0.75">
      <c r="B905" s="250">
        <v>842</v>
      </c>
      <c r="C905" s="249">
        <v>147.42563899110127</v>
      </c>
    </row>
    <row r="906" spans="2:3" x14ac:dyDescent="0.75">
      <c r="B906" s="250">
        <v>843</v>
      </c>
      <c r="C906" s="249">
        <v>121.65552263561605</v>
      </c>
    </row>
    <row r="907" spans="2:3" x14ac:dyDescent="0.75">
      <c r="B907" s="250">
        <v>844</v>
      </c>
      <c r="C907" s="249">
        <v>40.535427697057742</v>
      </c>
    </row>
    <row r="908" spans="2:3" x14ac:dyDescent="0.75">
      <c r="B908" s="250">
        <v>845</v>
      </c>
      <c r="C908" s="249">
        <v>131.5338810734136</v>
      </c>
    </row>
    <row r="909" spans="2:3" x14ac:dyDescent="0.75">
      <c r="B909" s="250">
        <v>846</v>
      </c>
      <c r="C909" s="249">
        <v>117.24215524194996</v>
      </c>
    </row>
    <row r="910" spans="2:3" x14ac:dyDescent="0.75">
      <c r="B910" s="250">
        <v>847</v>
      </c>
      <c r="C910" s="249">
        <v>115.54458815465954</v>
      </c>
    </row>
    <row r="911" spans="2:3" x14ac:dyDescent="0.75">
      <c r="B911" s="250">
        <v>848</v>
      </c>
      <c r="C911" s="249">
        <v>136.38102050279093</v>
      </c>
    </row>
    <row r="912" spans="2:3" x14ac:dyDescent="0.75">
      <c r="B912" s="250">
        <v>849</v>
      </c>
      <c r="C912" s="249">
        <v>114.07647013651177</v>
      </c>
    </row>
    <row r="913" spans="2:3" x14ac:dyDescent="0.75">
      <c r="B913" s="250">
        <v>850</v>
      </c>
      <c r="C913" s="249">
        <v>102.33592634212908</v>
      </c>
    </row>
    <row r="914" spans="2:3" x14ac:dyDescent="0.75">
      <c r="B914" s="250">
        <v>851</v>
      </c>
      <c r="C914" s="249">
        <v>127.95697060208455</v>
      </c>
    </row>
    <row r="915" spans="2:3" x14ac:dyDescent="0.75">
      <c r="B915" s="250">
        <v>852</v>
      </c>
      <c r="C915" s="249">
        <v>111.07913878436773</v>
      </c>
    </row>
    <row r="916" spans="2:3" x14ac:dyDescent="0.75">
      <c r="B916" s="250">
        <v>853</v>
      </c>
      <c r="C916" s="249">
        <v>85.34633550312472</v>
      </c>
    </row>
    <row r="917" spans="2:3" x14ac:dyDescent="0.75">
      <c r="B917" s="250">
        <v>854</v>
      </c>
      <c r="C917" s="249">
        <v>136.15342524951308</v>
      </c>
    </row>
    <row r="918" spans="2:3" x14ac:dyDescent="0.75">
      <c r="B918" s="250">
        <v>855</v>
      </c>
      <c r="C918" s="249">
        <v>109.24632991407165</v>
      </c>
    </row>
    <row r="919" spans="2:3" x14ac:dyDescent="0.75">
      <c r="B919" s="250">
        <v>856</v>
      </c>
      <c r="C919" s="249">
        <v>163.22139390339254</v>
      </c>
    </row>
    <row r="920" spans="2:3" x14ac:dyDescent="0.75">
      <c r="B920" s="250">
        <v>857</v>
      </c>
      <c r="C920" s="249">
        <v>98.192972149113672</v>
      </c>
    </row>
    <row r="921" spans="2:3" x14ac:dyDescent="0.75">
      <c r="B921" s="250">
        <v>858</v>
      </c>
      <c r="C921" s="249">
        <v>142.6805215840009</v>
      </c>
    </row>
    <row r="922" spans="2:3" x14ac:dyDescent="0.75">
      <c r="B922" s="250">
        <v>859</v>
      </c>
      <c r="C922" s="249">
        <v>143.72400554317463</v>
      </c>
    </row>
    <row r="923" spans="2:3" x14ac:dyDescent="0.75">
      <c r="B923" s="250">
        <v>860</v>
      </c>
      <c r="C923" s="249">
        <v>85.046627049055473</v>
      </c>
    </row>
    <row r="924" spans="2:3" x14ac:dyDescent="0.75">
      <c r="B924" s="250">
        <v>861</v>
      </c>
      <c r="C924" s="249">
        <v>104.85922563847194</v>
      </c>
    </row>
    <row r="925" spans="2:3" x14ac:dyDescent="0.75">
      <c r="B925" s="250">
        <v>862</v>
      </c>
      <c r="C925" s="249">
        <v>108.82123338510404</v>
      </c>
    </row>
    <row r="926" spans="2:3" x14ac:dyDescent="0.75">
      <c r="B926" s="250">
        <v>863</v>
      </c>
      <c r="C926" s="249">
        <v>131.37112186212354</v>
      </c>
    </row>
    <row r="927" spans="2:3" x14ac:dyDescent="0.75">
      <c r="B927" s="250">
        <v>864</v>
      </c>
      <c r="C927" s="249">
        <v>103.48311317074983</v>
      </c>
    </row>
    <row r="928" spans="2:3" x14ac:dyDescent="0.75">
      <c r="B928" s="250">
        <v>865</v>
      </c>
      <c r="C928" s="249">
        <v>113.59611348090534</v>
      </c>
    </row>
    <row r="929" spans="2:3" x14ac:dyDescent="0.75">
      <c r="B929" s="250">
        <v>866</v>
      </c>
      <c r="C929" s="249">
        <v>119.9195071206869</v>
      </c>
    </row>
    <row r="930" spans="2:3" x14ac:dyDescent="0.75">
      <c r="B930" s="250">
        <v>867</v>
      </c>
      <c r="C930" s="249">
        <v>150.08603122528945</v>
      </c>
    </row>
    <row r="931" spans="2:3" x14ac:dyDescent="0.75">
      <c r="B931" s="250">
        <v>868</v>
      </c>
      <c r="C931" s="249">
        <v>158.62433573358379</v>
      </c>
    </row>
    <row r="932" spans="2:3" x14ac:dyDescent="0.75">
      <c r="B932" s="250">
        <v>869</v>
      </c>
      <c r="C932" s="249">
        <v>107.38033722165488</v>
      </c>
    </row>
    <row r="933" spans="2:3" x14ac:dyDescent="0.75">
      <c r="B933" s="250">
        <v>870</v>
      </c>
      <c r="C933" s="249">
        <v>157.41900780127494</v>
      </c>
    </row>
    <row r="934" spans="2:3" x14ac:dyDescent="0.75">
      <c r="B934" s="250">
        <v>871</v>
      </c>
      <c r="C934" s="249">
        <v>97.544067380789983</v>
      </c>
    </row>
    <row r="935" spans="2:3" x14ac:dyDescent="0.75">
      <c r="B935" s="250">
        <v>872</v>
      </c>
      <c r="C935" s="249">
        <v>85.376580573761771</v>
      </c>
    </row>
    <row r="936" spans="2:3" x14ac:dyDescent="0.75">
      <c r="B936" s="250">
        <v>873</v>
      </c>
      <c r="C936" s="249">
        <v>130.55687736162861</v>
      </c>
    </row>
    <row r="937" spans="2:3" x14ac:dyDescent="0.75">
      <c r="B937" s="250">
        <v>874</v>
      </c>
      <c r="C937" s="249">
        <v>125.36437744120245</v>
      </c>
    </row>
    <row r="938" spans="2:3" x14ac:dyDescent="0.75">
      <c r="B938" s="250">
        <v>875</v>
      </c>
      <c r="C938" s="249">
        <v>91.536872061302006</v>
      </c>
    </row>
    <row r="939" spans="2:3" x14ac:dyDescent="0.75">
      <c r="B939" s="250">
        <v>876</v>
      </c>
      <c r="C939" s="249">
        <v>149.79167621789509</v>
      </c>
    </row>
    <row r="940" spans="2:3" x14ac:dyDescent="0.75">
      <c r="B940" s="250">
        <v>877</v>
      </c>
      <c r="C940" s="249">
        <v>130.01215477603705</v>
      </c>
    </row>
    <row r="941" spans="2:3" x14ac:dyDescent="0.75">
      <c r="B941" s="250">
        <v>878</v>
      </c>
      <c r="C941" s="249">
        <v>115.89506744646594</v>
      </c>
    </row>
    <row r="942" spans="2:3" x14ac:dyDescent="0.75">
      <c r="B942" s="250">
        <v>879</v>
      </c>
      <c r="C942" s="249">
        <v>89.085933933449411</v>
      </c>
    </row>
    <row r="943" spans="2:3" x14ac:dyDescent="0.75">
      <c r="B943" s="250">
        <v>880</v>
      </c>
      <c r="C943" s="249">
        <v>139.42670814498035</v>
      </c>
    </row>
    <row r="944" spans="2:3" x14ac:dyDescent="0.75">
      <c r="B944" s="250">
        <v>881</v>
      </c>
      <c r="C944" s="249">
        <v>121.26475381358749</v>
      </c>
    </row>
    <row r="945" spans="2:3" x14ac:dyDescent="0.75">
      <c r="B945" s="250">
        <v>882</v>
      </c>
      <c r="C945" s="249">
        <v>121.22792337475155</v>
      </c>
    </row>
    <row r="946" spans="2:3" x14ac:dyDescent="0.75">
      <c r="B946" s="250">
        <v>883</v>
      </c>
      <c r="C946" s="249">
        <v>104.36708999383126</v>
      </c>
    </row>
    <row r="947" spans="2:3" x14ac:dyDescent="0.75">
      <c r="B947" s="250">
        <v>884</v>
      </c>
      <c r="C947" s="249">
        <v>128.78891637694846</v>
      </c>
    </row>
    <row r="948" spans="2:3" x14ac:dyDescent="0.75">
      <c r="B948" s="250">
        <v>885</v>
      </c>
      <c r="C948" s="249">
        <v>101.5483959460441</v>
      </c>
    </row>
    <row r="949" spans="2:3" x14ac:dyDescent="0.75">
      <c r="B949" s="250">
        <v>886</v>
      </c>
      <c r="C949" s="249">
        <v>129.1962777045529</v>
      </c>
    </row>
    <row r="950" spans="2:3" x14ac:dyDescent="0.75">
      <c r="B950" s="250">
        <v>887</v>
      </c>
      <c r="C950" s="249">
        <v>102.86505129471851</v>
      </c>
    </row>
    <row r="951" spans="2:3" x14ac:dyDescent="0.75">
      <c r="B951" s="250">
        <v>888</v>
      </c>
      <c r="C951" s="249">
        <v>107.24727556527372</v>
      </c>
    </row>
    <row r="952" spans="2:3" x14ac:dyDescent="0.75">
      <c r="B952" s="250">
        <v>889</v>
      </c>
      <c r="C952" s="249">
        <v>117.01797120649736</v>
      </c>
    </row>
    <row r="953" spans="2:3" x14ac:dyDescent="0.75">
      <c r="B953" s="250">
        <v>890</v>
      </c>
      <c r="C953" s="249">
        <v>137.91076686198818</v>
      </c>
    </row>
    <row r="954" spans="2:3" x14ac:dyDescent="0.75">
      <c r="B954" s="250">
        <v>891</v>
      </c>
      <c r="C954" s="249">
        <v>130.34417101933298</v>
      </c>
    </row>
    <row r="955" spans="2:3" x14ac:dyDescent="0.75">
      <c r="B955" s="250">
        <v>892</v>
      </c>
      <c r="C955" s="249">
        <v>88.14315723146575</v>
      </c>
    </row>
    <row r="956" spans="2:3" x14ac:dyDescent="0.75">
      <c r="B956" s="250">
        <v>893</v>
      </c>
      <c r="C956" s="249">
        <v>97.456547680280423</v>
      </c>
    </row>
    <row r="957" spans="2:3" x14ac:dyDescent="0.75">
      <c r="B957" s="250">
        <v>894</v>
      </c>
      <c r="C957" s="249">
        <v>81.404266815621398</v>
      </c>
    </row>
    <row r="958" spans="2:3" x14ac:dyDescent="0.75">
      <c r="B958" s="250">
        <v>895</v>
      </c>
      <c r="C958" s="249">
        <v>151.83050268472113</v>
      </c>
    </row>
    <row r="959" spans="2:3" x14ac:dyDescent="0.75">
      <c r="B959" s="250">
        <v>896</v>
      </c>
      <c r="C959" s="249">
        <v>116.77667764052183</v>
      </c>
    </row>
    <row r="960" spans="2:3" x14ac:dyDescent="0.75">
      <c r="B960" s="250">
        <v>897</v>
      </c>
      <c r="C960" s="249">
        <v>102.96990459691503</v>
      </c>
    </row>
    <row r="961" spans="2:3" x14ac:dyDescent="0.75">
      <c r="B961" s="250">
        <v>898</v>
      </c>
      <c r="C961" s="249">
        <v>157.55582915113735</v>
      </c>
    </row>
    <row r="962" spans="2:3" x14ac:dyDescent="0.75">
      <c r="B962" s="250">
        <v>899</v>
      </c>
      <c r="C962" s="249">
        <v>87.633959561540067</v>
      </c>
    </row>
    <row r="963" spans="2:3" x14ac:dyDescent="0.75">
      <c r="B963" s="250">
        <v>900</v>
      </c>
      <c r="C963" s="249">
        <v>94.90449071441401</v>
      </c>
    </row>
    <row r="964" spans="2:3" x14ac:dyDescent="0.75">
      <c r="B964" s="250">
        <v>901</v>
      </c>
      <c r="C964" s="249">
        <v>110.40896461193209</v>
      </c>
    </row>
    <row r="965" spans="2:3" x14ac:dyDescent="0.75">
      <c r="B965" s="250">
        <v>902</v>
      </c>
      <c r="C965" s="249">
        <v>125.56983936902856</v>
      </c>
    </row>
    <row r="966" spans="2:3" x14ac:dyDescent="0.75">
      <c r="B966" s="250">
        <v>903</v>
      </c>
      <c r="C966" s="249">
        <v>87.398630144733715</v>
      </c>
    </row>
    <row r="967" spans="2:3" x14ac:dyDescent="0.75">
      <c r="B967" s="250">
        <v>904</v>
      </c>
      <c r="C967" s="249">
        <v>123.82403428523517</v>
      </c>
    </row>
    <row r="968" spans="2:3" x14ac:dyDescent="0.75">
      <c r="B968" s="250">
        <v>905</v>
      </c>
      <c r="C968" s="249">
        <v>159.11775812083167</v>
      </c>
    </row>
    <row r="969" spans="2:3" x14ac:dyDescent="0.75">
      <c r="B969" s="250">
        <v>906</v>
      </c>
      <c r="C969" s="249">
        <v>108.38283582035851</v>
      </c>
    </row>
    <row r="970" spans="2:3" x14ac:dyDescent="0.75">
      <c r="B970" s="250">
        <v>907</v>
      </c>
      <c r="C970" s="249">
        <v>131.85296131988974</v>
      </c>
    </row>
    <row r="971" spans="2:3" x14ac:dyDescent="0.75">
      <c r="B971" s="250">
        <v>908</v>
      </c>
      <c r="C971" s="249">
        <v>132.10645836018543</v>
      </c>
    </row>
    <row r="972" spans="2:3" x14ac:dyDescent="0.75">
      <c r="B972" s="250">
        <v>909</v>
      </c>
      <c r="C972" s="249">
        <v>119.47585707039249</v>
      </c>
    </row>
    <row r="973" spans="2:3" x14ac:dyDescent="0.75">
      <c r="B973" s="250">
        <v>910</v>
      </c>
      <c r="C973" s="249">
        <v>146.76664904476362</v>
      </c>
    </row>
    <row r="974" spans="2:3" x14ac:dyDescent="0.75">
      <c r="B974" s="250">
        <v>911</v>
      </c>
      <c r="C974" s="249">
        <v>179.30299453299918</v>
      </c>
    </row>
    <row r="975" spans="2:3" x14ac:dyDescent="0.75">
      <c r="B975" s="250">
        <v>912</v>
      </c>
      <c r="C975" s="249">
        <v>46.762445105575594</v>
      </c>
    </row>
    <row r="976" spans="2:3" x14ac:dyDescent="0.75">
      <c r="B976" s="250">
        <v>913</v>
      </c>
      <c r="C976" s="249">
        <v>164.97908348741498</v>
      </c>
    </row>
    <row r="977" spans="2:3" x14ac:dyDescent="0.75">
      <c r="B977" s="250">
        <v>914</v>
      </c>
      <c r="C977" s="249">
        <v>122.96824707405709</v>
      </c>
    </row>
    <row r="978" spans="2:3" x14ac:dyDescent="0.75">
      <c r="B978" s="250">
        <v>915</v>
      </c>
      <c r="C978" s="249">
        <v>116.70735002323535</v>
      </c>
    </row>
    <row r="979" spans="2:3" x14ac:dyDescent="0.75">
      <c r="B979" s="250">
        <v>916</v>
      </c>
      <c r="C979" s="249">
        <v>109.04422927615468</v>
      </c>
    </row>
    <row r="980" spans="2:3" x14ac:dyDescent="0.75">
      <c r="B980" s="250">
        <v>917</v>
      </c>
      <c r="C980" s="249">
        <v>132.91306982388659</v>
      </c>
    </row>
    <row r="981" spans="2:3" x14ac:dyDescent="0.75">
      <c r="B981" s="250">
        <v>918</v>
      </c>
      <c r="C981" s="249">
        <v>141.03534817571938</v>
      </c>
    </row>
    <row r="982" spans="2:3" x14ac:dyDescent="0.75">
      <c r="B982" s="250">
        <v>919</v>
      </c>
      <c r="C982" s="249">
        <v>137.04721197923169</v>
      </c>
    </row>
    <row r="983" spans="2:3" x14ac:dyDescent="0.75">
      <c r="B983" s="250">
        <v>920</v>
      </c>
      <c r="C983" s="249">
        <v>120.57961250773843</v>
      </c>
    </row>
    <row r="984" spans="2:3" x14ac:dyDescent="0.75">
      <c r="B984" s="250">
        <v>921</v>
      </c>
      <c r="C984" s="249">
        <v>86.508516086038227</v>
      </c>
    </row>
    <row r="985" spans="2:3" x14ac:dyDescent="0.75">
      <c r="B985" s="250">
        <v>922</v>
      </c>
      <c r="C985" s="249">
        <v>139.36265614657728</v>
      </c>
    </row>
    <row r="986" spans="2:3" x14ac:dyDescent="0.75">
      <c r="B986" s="250">
        <v>923</v>
      </c>
      <c r="C986" s="249">
        <v>77.516113100033422</v>
      </c>
    </row>
    <row r="987" spans="2:3" x14ac:dyDescent="0.75">
      <c r="B987" s="250">
        <v>924</v>
      </c>
      <c r="C987" s="249">
        <v>116.12134965491538</v>
      </c>
    </row>
    <row r="988" spans="2:3" x14ac:dyDescent="0.75">
      <c r="B988" s="250">
        <v>925</v>
      </c>
      <c r="C988" s="249">
        <v>120.1812453886976</v>
      </c>
    </row>
    <row r="989" spans="2:3" x14ac:dyDescent="0.75">
      <c r="B989" s="250">
        <v>926</v>
      </c>
      <c r="C989" s="249">
        <v>107.02398665064649</v>
      </c>
    </row>
    <row r="990" spans="2:3" x14ac:dyDescent="0.75">
      <c r="B990" s="250">
        <v>927</v>
      </c>
      <c r="C990" s="249">
        <v>110.62017820237591</v>
      </c>
    </row>
    <row r="991" spans="2:3" x14ac:dyDescent="0.75">
      <c r="B991" s="250">
        <v>928</v>
      </c>
      <c r="C991" s="249">
        <v>95.852658182959331</v>
      </c>
    </row>
    <row r="992" spans="2:3" x14ac:dyDescent="0.75">
      <c r="B992" s="250">
        <v>929</v>
      </c>
      <c r="C992" s="249">
        <v>121.32672970716189</v>
      </c>
    </row>
    <row r="993" spans="2:3" x14ac:dyDescent="0.75">
      <c r="B993" s="250">
        <v>930</v>
      </c>
      <c r="C993" s="249">
        <v>116.2292642242636</v>
      </c>
    </row>
    <row r="994" spans="2:3" x14ac:dyDescent="0.75">
      <c r="B994" s="250">
        <v>931</v>
      </c>
      <c r="C994" s="249">
        <v>114.52726919712281</v>
      </c>
    </row>
    <row r="995" spans="2:3" x14ac:dyDescent="0.75">
      <c r="B995" s="250">
        <v>932</v>
      </c>
      <c r="C995" s="249">
        <v>125.19859788488799</v>
      </c>
    </row>
    <row r="996" spans="2:3" x14ac:dyDescent="0.75">
      <c r="B996" s="250">
        <v>933</v>
      </c>
      <c r="C996" s="249">
        <v>90.508474582537204</v>
      </c>
    </row>
    <row r="997" spans="2:3" x14ac:dyDescent="0.75">
      <c r="B997" s="250">
        <v>934</v>
      </c>
      <c r="C997" s="249">
        <v>132.9769328136785</v>
      </c>
    </row>
    <row r="998" spans="2:3" x14ac:dyDescent="0.75">
      <c r="B998" s="250">
        <v>935</v>
      </c>
      <c r="C998" s="249">
        <v>129.84725810952776</v>
      </c>
    </row>
    <row r="999" spans="2:3" x14ac:dyDescent="0.75">
      <c r="B999" s="250">
        <v>936</v>
      </c>
      <c r="C999" s="249">
        <v>66.132100932941029</v>
      </c>
    </row>
    <row r="1000" spans="2:3" x14ac:dyDescent="0.75">
      <c r="B1000" s="250">
        <v>937</v>
      </c>
      <c r="C1000" s="249">
        <v>90.941044374402338</v>
      </c>
    </row>
    <row r="1001" spans="2:3" x14ac:dyDescent="0.75">
      <c r="B1001" s="250">
        <v>938</v>
      </c>
      <c r="C1001" s="249">
        <v>148.62117092338269</v>
      </c>
    </row>
    <row r="1002" spans="2:3" x14ac:dyDescent="0.75">
      <c r="B1002" s="250">
        <v>939</v>
      </c>
      <c r="C1002" s="249">
        <v>128.50362996272986</v>
      </c>
    </row>
    <row r="1003" spans="2:3" x14ac:dyDescent="0.75">
      <c r="B1003" s="250">
        <v>940</v>
      </c>
      <c r="C1003" s="249">
        <v>82.327899247967352</v>
      </c>
    </row>
    <row r="1004" spans="2:3" x14ac:dyDescent="0.75">
      <c r="B1004" s="250">
        <v>941</v>
      </c>
      <c r="C1004" s="249">
        <v>133.64641130889606</v>
      </c>
    </row>
    <row r="1005" spans="2:3" x14ac:dyDescent="0.75">
      <c r="B1005" s="250">
        <v>942</v>
      </c>
      <c r="C1005" s="249">
        <v>135.99084824288201</v>
      </c>
    </row>
    <row r="1006" spans="2:3" x14ac:dyDescent="0.75">
      <c r="B1006" s="250">
        <v>943</v>
      </c>
      <c r="C1006" s="249">
        <v>112.90447485316045</v>
      </c>
    </row>
    <row r="1007" spans="2:3" x14ac:dyDescent="0.75">
      <c r="B1007" s="250">
        <v>944</v>
      </c>
      <c r="C1007" s="249">
        <v>74.896634564585753</v>
      </c>
    </row>
    <row r="1008" spans="2:3" x14ac:dyDescent="0.75">
      <c r="B1008" s="250">
        <v>945</v>
      </c>
      <c r="C1008" s="249">
        <v>98.651191989297203</v>
      </c>
    </row>
    <row r="1009" spans="2:3" x14ac:dyDescent="0.75">
      <c r="B1009" s="250">
        <v>946</v>
      </c>
      <c r="C1009" s="249">
        <v>128.38600420430683</v>
      </c>
    </row>
    <row r="1010" spans="2:3" x14ac:dyDescent="0.75">
      <c r="B1010" s="250">
        <v>947</v>
      </c>
      <c r="C1010" s="249">
        <v>103.3100087971475</v>
      </c>
    </row>
    <row r="1011" spans="2:3" x14ac:dyDescent="0.75">
      <c r="B1011" s="250">
        <v>948</v>
      </c>
      <c r="C1011" s="249">
        <v>137.32603423281751</v>
      </c>
    </row>
    <row r="1012" spans="2:3" x14ac:dyDescent="0.75">
      <c r="B1012" s="250">
        <v>949</v>
      </c>
      <c r="C1012" s="249">
        <v>140.79073270235403</v>
      </c>
    </row>
    <row r="1013" spans="2:3" x14ac:dyDescent="0.75">
      <c r="B1013" s="250">
        <v>950</v>
      </c>
      <c r="C1013" s="249">
        <v>142.18376579639499</v>
      </c>
    </row>
    <row r="1014" spans="2:3" x14ac:dyDescent="0.75">
      <c r="B1014" s="250">
        <v>951</v>
      </c>
      <c r="C1014" s="249">
        <v>136.07787221535375</v>
      </c>
    </row>
    <row r="1015" spans="2:3" x14ac:dyDescent="0.75">
      <c r="B1015" s="250">
        <v>952</v>
      </c>
      <c r="C1015" s="249">
        <v>120.59737170203539</v>
      </c>
    </row>
    <row r="1016" spans="2:3" x14ac:dyDescent="0.75">
      <c r="B1016" s="250">
        <v>953</v>
      </c>
      <c r="C1016" s="249">
        <v>147.33583422524418</v>
      </c>
    </row>
    <row r="1017" spans="2:3" x14ac:dyDescent="0.75">
      <c r="B1017" s="250">
        <v>954</v>
      </c>
      <c r="C1017" s="249">
        <v>112.91236182369906</v>
      </c>
    </row>
    <row r="1018" spans="2:3" x14ac:dyDescent="0.75">
      <c r="B1018" s="250">
        <v>955</v>
      </c>
      <c r="C1018" s="249">
        <v>151.3578633683785</v>
      </c>
    </row>
    <row r="1019" spans="2:3" x14ac:dyDescent="0.75">
      <c r="B1019" s="250">
        <v>956</v>
      </c>
      <c r="C1019" s="249">
        <v>123.02607528604622</v>
      </c>
    </row>
    <row r="1020" spans="2:3" x14ac:dyDescent="0.75">
      <c r="B1020" s="250">
        <v>957</v>
      </c>
      <c r="C1020" s="249">
        <v>139.80813150517355</v>
      </c>
    </row>
    <row r="1021" spans="2:3" x14ac:dyDescent="0.75">
      <c r="B1021" s="250">
        <v>958</v>
      </c>
      <c r="C1021" s="249">
        <v>120.52011537560637</v>
      </c>
    </row>
    <row r="1022" spans="2:3" x14ac:dyDescent="0.75">
      <c r="B1022" s="250">
        <v>959</v>
      </c>
      <c r="C1022" s="249">
        <v>154.99794132092654</v>
      </c>
    </row>
    <row r="1023" spans="2:3" x14ac:dyDescent="0.75">
      <c r="B1023" s="250">
        <v>960</v>
      </c>
      <c r="C1023" s="249">
        <v>130.56281343544865</v>
      </c>
    </row>
    <row r="1024" spans="2:3" x14ac:dyDescent="0.75">
      <c r="B1024" s="250">
        <v>961</v>
      </c>
      <c r="C1024" s="249">
        <v>138.00987545037992</v>
      </c>
    </row>
    <row r="1025" spans="2:3" x14ac:dyDescent="0.75">
      <c r="B1025" s="250">
        <v>962</v>
      </c>
      <c r="C1025" s="249">
        <v>120.21198756666314</v>
      </c>
    </row>
    <row r="1026" spans="2:3" x14ac:dyDescent="0.75">
      <c r="B1026" s="250">
        <v>963</v>
      </c>
      <c r="C1026" s="249">
        <v>108.48658390230062</v>
      </c>
    </row>
    <row r="1027" spans="2:3" x14ac:dyDescent="0.75">
      <c r="B1027" s="250">
        <v>964</v>
      </c>
      <c r="C1027" s="249">
        <v>117.66596199774716</v>
      </c>
    </row>
    <row r="1028" spans="2:3" x14ac:dyDescent="0.75">
      <c r="B1028" s="250">
        <v>965</v>
      </c>
      <c r="C1028" s="249">
        <v>123.93161266415433</v>
      </c>
    </row>
    <row r="1029" spans="2:3" x14ac:dyDescent="0.75">
      <c r="B1029" s="250">
        <v>966</v>
      </c>
      <c r="C1029" s="249">
        <v>150.51302207662087</v>
      </c>
    </row>
    <row r="1030" spans="2:3" x14ac:dyDescent="0.75">
      <c r="B1030" s="250">
        <v>967</v>
      </c>
      <c r="C1030" s="249">
        <v>153.30565760139501</v>
      </c>
    </row>
    <row r="1031" spans="2:3" x14ac:dyDescent="0.75">
      <c r="B1031" s="250">
        <v>968</v>
      </c>
      <c r="C1031" s="249">
        <v>132.11318310959501</v>
      </c>
    </row>
    <row r="1032" spans="2:3" x14ac:dyDescent="0.75">
      <c r="B1032" s="250">
        <v>969</v>
      </c>
      <c r="C1032" s="249">
        <v>118.56040775900138</v>
      </c>
    </row>
    <row r="1033" spans="2:3" x14ac:dyDescent="0.75">
      <c r="B1033" s="250">
        <v>970</v>
      </c>
      <c r="C1033" s="249">
        <v>131.73482501579866</v>
      </c>
    </row>
    <row r="1034" spans="2:3" x14ac:dyDescent="0.75">
      <c r="B1034" s="250">
        <v>971</v>
      </c>
      <c r="C1034" s="249">
        <v>106.65798189680257</v>
      </c>
    </row>
    <row r="1035" spans="2:3" x14ac:dyDescent="0.75">
      <c r="B1035" s="250">
        <v>972</v>
      </c>
      <c r="C1035" s="249">
        <v>93.84742638972314</v>
      </c>
    </row>
    <row r="1036" spans="2:3" x14ac:dyDescent="0.75">
      <c r="B1036" s="250">
        <v>973</v>
      </c>
      <c r="C1036" s="249">
        <v>100.41084623653107</v>
      </c>
    </row>
    <row r="1037" spans="2:3" x14ac:dyDescent="0.75">
      <c r="B1037" s="250">
        <v>974</v>
      </c>
      <c r="C1037" s="249">
        <v>113.33649585908425</v>
      </c>
    </row>
    <row r="1038" spans="2:3" x14ac:dyDescent="0.75">
      <c r="B1038" s="250">
        <v>975</v>
      </c>
      <c r="C1038" s="249">
        <v>71.408759392452623</v>
      </c>
    </row>
    <row r="1039" spans="2:3" x14ac:dyDescent="0.75">
      <c r="B1039" s="250">
        <v>976</v>
      </c>
      <c r="C1039" s="249">
        <v>92.053146258470605</v>
      </c>
    </row>
    <row r="1040" spans="2:3" x14ac:dyDescent="0.75">
      <c r="B1040" s="250">
        <v>977</v>
      </c>
      <c r="C1040" s="249">
        <v>118.53667613691709</v>
      </c>
    </row>
    <row r="1041" spans="2:3" x14ac:dyDescent="0.75">
      <c r="B1041" s="250">
        <v>978</v>
      </c>
      <c r="C1041" s="249">
        <v>98.168442792613092</v>
      </c>
    </row>
    <row r="1042" spans="2:3" x14ac:dyDescent="0.75">
      <c r="B1042" s="250">
        <v>979</v>
      </c>
      <c r="C1042" s="249">
        <v>75.4350624928597</v>
      </c>
    </row>
    <row r="1043" spans="2:3" x14ac:dyDescent="0.75">
      <c r="B1043" s="250">
        <v>980</v>
      </c>
      <c r="C1043" s="249">
        <v>120.41328689416416</v>
      </c>
    </row>
    <row r="1044" spans="2:3" x14ac:dyDescent="0.75">
      <c r="B1044" s="250">
        <v>981</v>
      </c>
      <c r="C1044" s="249">
        <v>132.46836110591664</v>
      </c>
    </row>
    <row r="1045" spans="2:3" x14ac:dyDescent="0.75">
      <c r="B1045" s="250">
        <v>982</v>
      </c>
      <c r="C1045" s="249">
        <v>112.0412150422608</v>
      </c>
    </row>
    <row r="1046" spans="2:3" x14ac:dyDescent="0.75">
      <c r="B1046" s="250">
        <v>983</v>
      </c>
      <c r="C1046" s="249">
        <v>105.60826740034094</v>
      </c>
    </row>
    <row r="1047" spans="2:3" x14ac:dyDescent="0.75">
      <c r="B1047" s="250">
        <v>984</v>
      </c>
      <c r="C1047" s="249">
        <v>66.716993685535925</v>
      </c>
    </row>
    <row r="1048" spans="2:3" x14ac:dyDescent="0.75">
      <c r="B1048" s="250">
        <v>985</v>
      </c>
      <c r="C1048" s="249">
        <v>150.46252012767815</v>
      </c>
    </row>
    <row r="1049" spans="2:3" x14ac:dyDescent="0.75">
      <c r="B1049" s="250">
        <v>986</v>
      </c>
      <c r="C1049" s="249">
        <v>144.35926403101814</v>
      </c>
    </row>
    <row r="1050" spans="2:3" x14ac:dyDescent="0.75">
      <c r="B1050" s="250">
        <v>987</v>
      </c>
      <c r="C1050" s="249">
        <v>83.261301623164925</v>
      </c>
    </row>
    <row r="1051" spans="2:3" x14ac:dyDescent="0.75">
      <c r="B1051" s="250">
        <v>988</v>
      </c>
      <c r="C1051" s="249">
        <v>133.53627382865244</v>
      </c>
    </row>
    <row r="1052" spans="2:3" x14ac:dyDescent="0.75">
      <c r="B1052" s="250">
        <v>989</v>
      </c>
      <c r="C1052" s="249">
        <v>122.4683332307159</v>
      </c>
    </row>
    <row r="1053" spans="2:3" x14ac:dyDescent="0.75">
      <c r="B1053" s="250">
        <v>990</v>
      </c>
      <c r="C1053" s="249">
        <v>138.47309928997998</v>
      </c>
    </row>
    <row r="1054" spans="2:3" x14ac:dyDescent="0.75">
      <c r="B1054" s="250">
        <v>991</v>
      </c>
      <c r="C1054" s="249">
        <v>105.7184580034323</v>
      </c>
    </row>
    <row r="1055" spans="2:3" x14ac:dyDescent="0.75">
      <c r="B1055" s="250">
        <v>992</v>
      </c>
      <c r="C1055" s="249">
        <v>171.29374217741767</v>
      </c>
    </row>
    <row r="1056" spans="2:3" x14ac:dyDescent="0.75">
      <c r="B1056" s="250">
        <v>993</v>
      </c>
      <c r="C1056" s="249">
        <v>122.36984982813405</v>
      </c>
    </row>
    <row r="1057" spans="2:3" x14ac:dyDescent="0.75">
      <c r="B1057" s="250">
        <v>994</v>
      </c>
      <c r="C1057" s="249">
        <v>166.33407143904665</v>
      </c>
    </row>
    <row r="1058" spans="2:3" x14ac:dyDescent="0.75">
      <c r="B1058" s="250">
        <v>995</v>
      </c>
      <c r="C1058" s="249">
        <v>148.37264238400198</v>
      </c>
    </row>
    <row r="1059" spans="2:3" x14ac:dyDescent="0.75">
      <c r="B1059" s="250">
        <v>996</v>
      </c>
      <c r="C1059" s="249">
        <v>142.15292127486998</v>
      </c>
    </row>
    <row r="1060" spans="2:3" x14ac:dyDescent="0.75">
      <c r="B1060" s="250">
        <v>997</v>
      </c>
      <c r="C1060" s="249">
        <v>117.11148362287908</v>
      </c>
    </row>
    <row r="1061" spans="2:3" x14ac:dyDescent="0.75">
      <c r="B1061" s="250">
        <v>998</v>
      </c>
      <c r="C1061" s="249">
        <v>92.200910206857117</v>
      </c>
    </row>
    <row r="1062" spans="2:3" x14ac:dyDescent="0.75">
      <c r="B1062" s="250">
        <v>999</v>
      </c>
      <c r="C1062" s="249">
        <v>165.9741231852332</v>
      </c>
    </row>
    <row r="1063" spans="2:3" x14ac:dyDescent="0.75">
      <c r="B1063" s="250">
        <v>1000</v>
      </c>
      <c r="C1063" s="249">
        <v>126.07957391628</v>
      </c>
    </row>
    <row r="1064" spans="2:3" x14ac:dyDescent="0.75">
      <c r="B1064" s="250">
        <v>1001</v>
      </c>
      <c r="C1064" s="249">
        <v>129.49101560753658</v>
      </c>
    </row>
    <row r="1065" spans="2:3" x14ac:dyDescent="0.75">
      <c r="B1065" s="250">
        <v>1002</v>
      </c>
      <c r="C1065" s="249">
        <v>114.07197111752056</v>
      </c>
    </row>
    <row r="1066" spans="2:3" x14ac:dyDescent="0.75">
      <c r="B1066" s="250">
        <v>1003</v>
      </c>
      <c r="C1066" s="249">
        <v>110.56154497096681</v>
      </c>
    </row>
    <row r="1067" spans="2:3" x14ac:dyDescent="0.75">
      <c r="B1067" s="250">
        <v>1004</v>
      </c>
      <c r="C1067" s="249">
        <v>100.05030209273855</v>
      </c>
    </row>
    <row r="1068" spans="2:3" x14ac:dyDescent="0.75">
      <c r="B1068" s="250">
        <v>1005</v>
      </c>
      <c r="C1068" s="249">
        <v>123.56263933342494</v>
      </c>
    </row>
    <row r="1069" spans="2:3" x14ac:dyDescent="0.75">
      <c r="B1069" s="250">
        <v>1006</v>
      </c>
      <c r="C1069" s="249">
        <v>129.31542664363741</v>
      </c>
    </row>
    <row r="1070" spans="2:3" x14ac:dyDescent="0.75">
      <c r="B1070" s="250">
        <v>1007</v>
      </c>
      <c r="C1070" s="249">
        <v>109.34716565387204</v>
      </c>
    </row>
    <row r="1071" spans="2:3" x14ac:dyDescent="0.75">
      <c r="B1071" s="250">
        <v>1008</v>
      </c>
      <c r="C1071" s="249">
        <v>117.69645016347945</v>
      </c>
    </row>
    <row r="1072" spans="2:3" x14ac:dyDescent="0.75">
      <c r="B1072" s="250">
        <v>1009</v>
      </c>
      <c r="C1072" s="249">
        <v>112.97967295959529</v>
      </c>
    </row>
    <row r="1073" spans="2:3" x14ac:dyDescent="0.75">
      <c r="B1073" s="250">
        <v>1010</v>
      </c>
      <c r="C1073" s="249">
        <v>120.64774334502243</v>
      </c>
    </row>
    <row r="1074" spans="2:3" x14ac:dyDescent="0.75">
      <c r="B1074" s="250">
        <v>1011</v>
      </c>
      <c r="C1074" s="249">
        <v>79.712460623226377</v>
      </c>
    </row>
    <row r="1075" spans="2:3" x14ac:dyDescent="0.75">
      <c r="B1075" s="250">
        <v>1012</v>
      </c>
      <c r="C1075" s="249">
        <v>120.97471076482184</v>
      </c>
    </row>
    <row r="1076" spans="2:3" x14ac:dyDescent="0.75">
      <c r="B1076" s="250">
        <v>1013</v>
      </c>
      <c r="C1076" s="249">
        <v>120.71106235041049</v>
      </c>
    </row>
    <row r="1077" spans="2:3" x14ac:dyDescent="0.75">
      <c r="B1077" s="250">
        <v>1014</v>
      </c>
      <c r="C1077" s="249">
        <v>162.11261223378011</v>
      </c>
    </row>
    <row r="1078" spans="2:3" x14ac:dyDescent="0.75">
      <c r="B1078" s="250">
        <v>1015</v>
      </c>
      <c r="C1078" s="249">
        <v>107.07075752455033</v>
      </c>
    </row>
    <row r="1079" spans="2:3" x14ac:dyDescent="0.75">
      <c r="B1079" s="250">
        <v>1016</v>
      </c>
      <c r="C1079" s="249">
        <v>131.41498969101787</v>
      </c>
    </row>
    <row r="1080" spans="2:3" x14ac:dyDescent="0.75">
      <c r="B1080" s="250">
        <v>1017</v>
      </c>
      <c r="C1080" s="249">
        <v>96.838826177194719</v>
      </c>
    </row>
    <row r="1081" spans="2:3" x14ac:dyDescent="0.75">
      <c r="B1081" s="250">
        <v>1018</v>
      </c>
      <c r="C1081" s="249">
        <v>132.00400824746407</v>
      </c>
    </row>
    <row r="1082" spans="2:3" x14ac:dyDescent="0.75">
      <c r="B1082" s="250">
        <v>1019</v>
      </c>
      <c r="C1082" s="249">
        <v>142.17913619403768</v>
      </c>
    </row>
    <row r="1083" spans="2:3" x14ac:dyDescent="0.75">
      <c r="B1083" s="250">
        <v>1020</v>
      </c>
      <c r="C1083" s="249">
        <v>160.92342732571399</v>
      </c>
    </row>
    <row r="1084" spans="2:3" x14ac:dyDescent="0.75">
      <c r="B1084" s="250">
        <v>1021</v>
      </c>
      <c r="C1084" s="249">
        <v>174.54348990665801</v>
      </c>
    </row>
    <row r="1085" spans="2:3" x14ac:dyDescent="0.75">
      <c r="B1085" s="250">
        <v>1022</v>
      </c>
      <c r="C1085" s="249">
        <v>124.39654587126182</v>
      </c>
    </row>
    <row r="1086" spans="2:3" x14ac:dyDescent="0.75">
      <c r="B1086" s="250">
        <v>1023</v>
      </c>
      <c r="C1086" s="249">
        <v>95.625393872896183</v>
      </c>
    </row>
    <row r="1087" spans="2:3" x14ac:dyDescent="0.75">
      <c r="B1087" s="250">
        <v>1024</v>
      </c>
      <c r="C1087" s="249">
        <v>110.08984740857201</v>
      </c>
    </row>
    <row r="1088" spans="2:3" x14ac:dyDescent="0.75">
      <c r="B1088" s="250">
        <v>1025</v>
      </c>
      <c r="C1088" s="249">
        <v>102.57013423093989</v>
      </c>
    </row>
    <row r="1089" spans="2:3" x14ac:dyDescent="0.75">
      <c r="B1089" s="250">
        <v>1026</v>
      </c>
      <c r="C1089" s="249">
        <v>133.05241127014688</v>
      </c>
    </row>
    <row r="1090" spans="2:3" x14ac:dyDescent="0.75">
      <c r="B1090" s="250">
        <v>1027</v>
      </c>
      <c r="C1090" s="249">
        <v>123.39547455245386</v>
      </c>
    </row>
    <row r="1091" spans="2:3" x14ac:dyDescent="0.75">
      <c r="B1091" s="250">
        <v>1028</v>
      </c>
      <c r="C1091" s="249">
        <v>114.95026947661731</v>
      </c>
    </row>
    <row r="1092" spans="2:3" x14ac:dyDescent="0.75">
      <c r="B1092" s="250">
        <v>1029</v>
      </c>
      <c r="C1092" s="249">
        <v>79.421402003071378</v>
      </c>
    </row>
    <row r="1093" spans="2:3" x14ac:dyDescent="0.75">
      <c r="B1093" s="250">
        <v>1030</v>
      </c>
      <c r="C1093" s="249">
        <v>119.24439519156054</v>
      </c>
    </row>
    <row r="1094" spans="2:3" x14ac:dyDescent="0.75">
      <c r="B1094" s="250">
        <v>1031</v>
      </c>
      <c r="C1094" s="249">
        <v>112.26731839690292</v>
      </c>
    </row>
    <row r="1095" spans="2:3" x14ac:dyDescent="0.75">
      <c r="B1095" s="250">
        <v>1032</v>
      </c>
      <c r="C1095" s="249">
        <v>132.41682770833035</v>
      </c>
    </row>
    <row r="1096" spans="2:3" x14ac:dyDescent="0.75">
      <c r="B1096" s="250">
        <v>1033</v>
      </c>
      <c r="C1096" s="249">
        <v>90.402346409804494</v>
      </c>
    </row>
    <row r="1097" spans="2:3" x14ac:dyDescent="0.75">
      <c r="B1097" s="250">
        <v>1034</v>
      </c>
      <c r="C1097" s="249">
        <v>136.33717687222224</v>
      </c>
    </row>
    <row r="1098" spans="2:3" x14ac:dyDescent="0.75">
      <c r="B1098" s="250">
        <v>1035</v>
      </c>
      <c r="C1098" s="249">
        <v>103.88476916736414</v>
      </c>
    </row>
    <row r="1099" spans="2:3" x14ac:dyDescent="0.75">
      <c r="B1099" s="250">
        <v>1036</v>
      </c>
      <c r="C1099" s="249">
        <v>128.68441487544462</v>
      </c>
    </row>
    <row r="1100" spans="2:3" x14ac:dyDescent="0.75">
      <c r="B1100" s="250">
        <v>1037</v>
      </c>
      <c r="C1100" s="249">
        <v>149.71271304717058</v>
      </c>
    </row>
    <row r="1101" spans="2:3" x14ac:dyDescent="0.75">
      <c r="B1101" s="250">
        <v>1038</v>
      </c>
      <c r="C1101" s="249">
        <v>90.649094715860556</v>
      </c>
    </row>
    <row r="1102" spans="2:3" x14ac:dyDescent="0.75">
      <c r="B1102" s="250">
        <v>1039</v>
      </c>
      <c r="C1102" s="249">
        <v>81.390238044912167</v>
      </c>
    </row>
    <row r="1103" spans="2:3" x14ac:dyDescent="0.75">
      <c r="B1103" s="250">
        <v>1040</v>
      </c>
      <c r="C1103" s="249">
        <v>146.72486986815125</v>
      </c>
    </row>
    <row r="1104" spans="2:3" x14ac:dyDescent="0.75">
      <c r="B1104" s="250">
        <v>1041</v>
      </c>
      <c r="C1104" s="249">
        <v>126.2680270131742</v>
      </c>
    </row>
    <row r="1105" spans="2:3" x14ac:dyDescent="0.75">
      <c r="B1105" s="250">
        <v>1042</v>
      </c>
      <c r="C1105" s="249">
        <v>116.27176931999763</v>
      </c>
    </row>
    <row r="1106" spans="2:3" x14ac:dyDescent="0.75">
      <c r="B1106" s="250">
        <v>1043</v>
      </c>
      <c r="C1106" s="249">
        <v>104.46119176523752</v>
      </c>
    </row>
    <row r="1107" spans="2:3" x14ac:dyDescent="0.75">
      <c r="B1107" s="250">
        <v>1044</v>
      </c>
      <c r="C1107" s="249">
        <v>128.97067924728779</v>
      </c>
    </row>
    <row r="1108" spans="2:3" x14ac:dyDescent="0.75">
      <c r="B1108" s="250">
        <v>1045</v>
      </c>
      <c r="C1108" s="249">
        <v>95.502624262149567</v>
      </c>
    </row>
    <row r="1109" spans="2:3" x14ac:dyDescent="0.75">
      <c r="B1109" s="250">
        <v>1046</v>
      </c>
      <c r="C1109" s="249">
        <v>132.71538161655218</v>
      </c>
    </row>
    <row r="1110" spans="2:3" x14ac:dyDescent="0.75">
      <c r="B1110" s="250">
        <v>1047</v>
      </c>
      <c r="C1110" s="249">
        <v>109.17789576239161</v>
      </c>
    </row>
    <row r="1111" spans="2:3" x14ac:dyDescent="0.75">
      <c r="B1111" s="250">
        <v>1048</v>
      </c>
      <c r="C1111" s="249">
        <v>115.2800654445366</v>
      </c>
    </row>
    <row r="1112" spans="2:3" x14ac:dyDescent="0.75">
      <c r="B1112" s="250">
        <v>1049</v>
      </c>
      <c r="C1112" s="249">
        <v>129.43897259252051</v>
      </c>
    </row>
    <row r="1113" spans="2:3" x14ac:dyDescent="0.75">
      <c r="B1113" s="250">
        <v>1050</v>
      </c>
      <c r="C1113" s="249">
        <v>106.25359568422587</v>
      </c>
    </row>
    <row r="1114" spans="2:3" x14ac:dyDescent="0.75">
      <c r="B1114" s="250">
        <v>1051</v>
      </c>
      <c r="C1114" s="249">
        <v>148.37732126394553</v>
      </c>
    </row>
    <row r="1115" spans="2:3" x14ac:dyDescent="0.75">
      <c r="B1115" s="250">
        <v>1052</v>
      </c>
      <c r="C1115" s="249">
        <v>123.0319636336209</v>
      </c>
    </row>
    <row r="1116" spans="2:3" x14ac:dyDescent="0.75">
      <c r="B1116" s="250">
        <v>1053</v>
      </c>
      <c r="C1116" s="249">
        <v>160.89914958374447</v>
      </c>
    </row>
    <row r="1117" spans="2:3" x14ac:dyDescent="0.75">
      <c r="B1117" s="250">
        <v>1054</v>
      </c>
      <c r="C1117" s="249">
        <v>159.38385150027099</v>
      </c>
    </row>
    <row r="1118" spans="2:3" x14ac:dyDescent="0.75">
      <c r="B1118" s="250">
        <v>1055</v>
      </c>
      <c r="C1118" s="249">
        <v>119.21448659270889</v>
      </c>
    </row>
    <row r="1119" spans="2:3" x14ac:dyDescent="0.75">
      <c r="B1119" s="250">
        <v>1056</v>
      </c>
      <c r="C1119" s="249">
        <v>113.40210432701039</v>
      </c>
    </row>
    <row r="1120" spans="2:3" x14ac:dyDescent="0.75">
      <c r="B1120" s="250">
        <v>1057</v>
      </c>
      <c r="C1120" s="249">
        <v>129.02655764554578</v>
      </c>
    </row>
    <row r="1121" spans="2:3" x14ac:dyDescent="0.75">
      <c r="B1121" s="250">
        <v>1058</v>
      </c>
      <c r="C1121" s="249">
        <v>144.83168728293106</v>
      </c>
    </row>
    <row r="1122" spans="2:3" x14ac:dyDescent="0.75">
      <c r="B1122" s="250">
        <v>1059</v>
      </c>
      <c r="C1122" s="249">
        <v>144.32458230275839</v>
      </c>
    </row>
    <row r="1123" spans="2:3" x14ac:dyDescent="0.75">
      <c r="B1123" s="250">
        <v>1060</v>
      </c>
      <c r="C1123" s="249">
        <v>125.83243892791224</v>
      </c>
    </row>
    <row r="1124" spans="2:3" x14ac:dyDescent="0.75">
      <c r="B1124" s="250">
        <v>1061</v>
      </c>
      <c r="C1124" s="249">
        <v>104.54205488946322</v>
      </c>
    </row>
    <row r="1125" spans="2:3" x14ac:dyDescent="0.75">
      <c r="B1125" s="250">
        <v>1062</v>
      </c>
      <c r="C1125" s="249">
        <v>132.97077225798989</v>
      </c>
    </row>
    <row r="1126" spans="2:3" x14ac:dyDescent="0.75">
      <c r="B1126" s="250">
        <v>1063</v>
      </c>
      <c r="C1126" s="249">
        <v>102.67954237388503</v>
      </c>
    </row>
    <row r="1127" spans="2:3" x14ac:dyDescent="0.75">
      <c r="B1127" s="250">
        <v>1064</v>
      </c>
      <c r="C1127" s="249">
        <v>157.30335687816788</v>
      </c>
    </row>
    <row r="1128" spans="2:3" x14ac:dyDescent="0.75">
      <c r="B1128" s="250">
        <v>1065</v>
      </c>
      <c r="C1128" s="249">
        <v>119.54072395612928</v>
      </c>
    </row>
    <row r="1129" spans="2:3" x14ac:dyDescent="0.75">
      <c r="B1129" s="250">
        <v>1066</v>
      </c>
      <c r="C1129" s="249">
        <v>79.225585744453738</v>
      </c>
    </row>
    <row r="1130" spans="2:3" x14ac:dyDescent="0.75">
      <c r="B1130" s="250">
        <v>1067</v>
      </c>
      <c r="C1130" s="249">
        <v>103.60585524015245</v>
      </c>
    </row>
    <row r="1131" spans="2:3" x14ac:dyDescent="0.75">
      <c r="B1131" s="250">
        <v>1068</v>
      </c>
      <c r="C1131" s="249">
        <v>127.41450844156067</v>
      </c>
    </row>
    <row r="1132" spans="2:3" x14ac:dyDescent="0.75">
      <c r="B1132" s="250">
        <v>1069</v>
      </c>
      <c r="C1132" s="249">
        <v>142.16003233575876</v>
      </c>
    </row>
    <row r="1133" spans="2:3" x14ac:dyDescent="0.75">
      <c r="B1133" s="250">
        <v>1070</v>
      </c>
      <c r="C1133" s="249">
        <v>133.97800430549813</v>
      </c>
    </row>
    <row r="1134" spans="2:3" x14ac:dyDescent="0.75">
      <c r="B1134" s="250">
        <v>1071</v>
      </c>
      <c r="C1134" s="249">
        <v>106.72772333292875</v>
      </c>
    </row>
    <row r="1135" spans="2:3" x14ac:dyDescent="0.75">
      <c r="B1135" s="250">
        <v>1072</v>
      </c>
      <c r="C1135" s="249">
        <v>96.830441267610553</v>
      </c>
    </row>
    <row r="1136" spans="2:3" x14ac:dyDescent="0.75">
      <c r="B1136" s="250">
        <v>1073</v>
      </c>
      <c r="C1136" s="249">
        <v>60.624717302242814</v>
      </c>
    </row>
    <row r="1137" spans="2:3" x14ac:dyDescent="0.75">
      <c r="B1137" s="250">
        <v>1074</v>
      </c>
      <c r="C1137" s="249">
        <v>125.00887972344744</v>
      </c>
    </row>
    <row r="1138" spans="2:3" x14ac:dyDescent="0.75">
      <c r="B1138" s="250">
        <v>1075</v>
      </c>
      <c r="C1138" s="249">
        <v>103.24914134380974</v>
      </c>
    </row>
    <row r="1139" spans="2:3" x14ac:dyDescent="0.75">
      <c r="B1139" s="250">
        <v>1076</v>
      </c>
      <c r="C1139" s="249">
        <v>61.10078914822077</v>
      </c>
    </row>
    <row r="1140" spans="2:3" x14ac:dyDescent="0.75">
      <c r="B1140" s="250">
        <v>1077</v>
      </c>
      <c r="C1140" s="249">
        <v>95.173615859710836</v>
      </c>
    </row>
    <row r="1141" spans="2:3" x14ac:dyDescent="0.75">
      <c r="B1141" s="250">
        <v>1078</v>
      </c>
      <c r="C1141" s="249">
        <v>79.968447523167157</v>
      </c>
    </row>
    <row r="1142" spans="2:3" x14ac:dyDescent="0.75">
      <c r="B1142" s="250">
        <v>1079</v>
      </c>
      <c r="C1142" s="249">
        <v>125.61406953309218</v>
      </c>
    </row>
    <row r="1143" spans="2:3" x14ac:dyDescent="0.75">
      <c r="B1143" s="250">
        <v>1080</v>
      </c>
      <c r="C1143" s="249">
        <v>103.07304139007576</v>
      </c>
    </row>
    <row r="1144" spans="2:3" x14ac:dyDescent="0.75">
      <c r="B1144" s="250">
        <v>1081</v>
      </c>
      <c r="C1144" s="249">
        <v>164.98671761976718</v>
      </c>
    </row>
    <row r="1145" spans="2:3" x14ac:dyDescent="0.75">
      <c r="B1145" s="250">
        <v>1082</v>
      </c>
      <c r="C1145" s="249">
        <v>159.93602385662876</v>
      </c>
    </row>
    <row r="1146" spans="2:3" x14ac:dyDescent="0.75">
      <c r="B1146" s="250">
        <v>1083</v>
      </c>
      <c r="C1146" s="249">
        <v>113.39256466795482</v>
      </c>
    </row>
    <row r="1147" spans="2:3" x14ac:dyDescent="0.75">
      <c r="B1147" s="250">
        <v>1084</v>
      </c>
      <c r="C1147" s="249">
        <v>70.011820531108</v>
      </c>
    </row>
    <row r="1148" spans="2:3" x14ac:dyDescent="0.75">
      <c r="B1148" s="250">
        <v>1085</v>
      </c>
      <c r="C1148" s="249">
        <v>132.80053049073544</v>
      </c>
    </row>
    <row r="1149" spans="2:3" x14ac:dyDescent="0.75">
      <c r="B1149" s="250">
        <v>1086</v>
      </c>
      <c r="C1149" s="249">
        <v>89.42457531988984</v>
      </c>
    </row>
    <row r="1150" spans="2:3" x14ac:dyDescent="0.75">
      <c r="B1150" s="250">
        <v>1087</v>
      </c>
      <c r="C1150" s="249">
        <v>88.474099707171206</v>
      </c>
    </row>
    <row r="1151" spans="2:3" x14ac:dyDescent="0.75">
      <c r="B1151" s="250">
        <v>1088</v>
      </c>
      <c r="C1151" s="249">
        <v>165.76402929806932</v>
      </c>
    </row>
    <row r="1152" spans="2:3" x14ac:dyDescent="0.75">
      <c r="B1152" s="250">
        <v>1089</v>
      </c>
      <c r="C1152" s="249">
        <v>127.1799755164438</v>
      </c>
    </row>
    <row r="1153" spans="2:3" x14ac:dyDescent="0.75">
      <c r="B1153" s="250">
        <v>1090</v>
      </c>
      <c r="C1153" s="249">
        <v>109.06995030801609</v>
      </c>
    </row>
    <row r="1154" spans="2:3" x14ac:dyDescent="0.75">
      <c r="B1154" s="250">
        <v>1091</v>
      </c>
      <c r="C1154" s="249">
        <v>100.3802375447692</v>
      </c>
    </row>
    <row r="1155" spans="2:3" x14ac:dyDescent="0.75">
      <c r="B1155" s="250">
        <v>1092</v>
      </c>
      <c r="C1155" s="249">
        <v>106.45953003250756</v>
      </c>
    </row>
    <row r="1156" spans="2:3" x14ac:dyDescent="0.75">
      <c r="B1156" s="250">
        <v>1093</v>
      </c>
      <c r="C1156" s="249">
        <v>146.36826628036852</v>
      </c>
    </row>
    <row r="1157" spans="2:3" x14ac:dyDescent="0.75">
      <c r="B1157" s="250">
        <v>1094</v>
      </c>
      <c r="C1157" s="249">
        <v>122.23314157953162</v>
      </c>
    </row>
    <row r="1158" spans="2:3" x14ac:dyDescent="0.75">
      <c r="B1158" s="250">
        <v>1095</v>
      </c>
      <c r="C1158" s="249">
        <v>62.508864366834466</v>
      </c>
    </row>
    <row r="1159" spans="2:3" x14ac:dyDescent="0.75">
      <c r="B1159" s="250">
        <v>1096</v>
      </c>
      <c r="C1159" s="249">
        <v>111.15130561948604</v>
      </c>
    </row>
    <row r="1160" spans="2:3" x14ac:dyDescent="0.75">
      <c r="B1160" s="250">
        <v>1097</v>
      </c>
      <c r="C1160" s="249">
        <v>161.46878283479671</v>
      </c>
    </row>
    <row r="1161" spans="2:3" x14ac:dyDescent="0.75">
      <c r="B1161" s="250">
        <v>1098</v>
      </c>
      <c r="C1161" s="249">
        <v>144.08150078111862</v>
      </c>
    </row>
    <row r="1162" spans="2:3" x14ac:dyDescent="0.75">
      <c r="B1162" s="250">
        <v>1099</v>
      </c>
      <c r="C1162" s="249">
        <v>162.56064543521401</v>
      </c>
    </row>
    <row r="1163" spans="2:3" x14ac:dyDescent="0.75">
      <c r="B1163" s="250">
        <v>1100</v>
      </c>
      <c r="C1163" s="249">
        <v>90.229018718311238</v>
      </c>
    </row>
    <row r="1164" spans="2:3" x14ac:dyDescent="0.75">
      <c r="B1164" s="250">
        <v>1101</v>
      </c>
      <c r="C1164" s="249">
        <v>113.6601961223158</v>
      </c>
    </row>
    <row r="1165" spans="2:3" x14ac:dyDescent="0.75">
      <c r="B1165" s="250">
        <v>1102</v>
      </c>
      <c r="C1165" s="249">
        <v>125.9945092308576</v>
      </c>
    </row>
    <row r="1166" spans="2:3" x14ac:dyDescent="0.75">
      <c r="B1166" s="250">
        <v>1103</v>
      </c>
      <c r="C1166" s="249">
        <v>127.85113186486377</v>
      </c>
    </row>
    <row r="1167" spans="2:3" x14ac:dyDescent="0.75">
      <c r="B1167" s="250">
        <v>1104</v>
      </c>
      <c r="C1167" s="249">
        <v>122.16332712844122</v>
      </c>
    </row>
    <row r="1168" spans="2:3" x14ac:dyDescent="0.75">
      <c r="B1168" s="250">
        <v>1105</v>
      </c>
      <c r="C1168" s="249">
        <v>94.238178192940666</v>
      </c>
    </row>
    <row r="1169" spans="2:3" x14ac:dyDescent="0.75">
      <c r="B1169" s="250">
        <v>1106</v>
      </c>
      <c r="C1169" s="249">
        <v>120.8948637266455</v>
      </c>
    </row>
    <row r="1170" spans="2:3" x14ac:dyDescent="0.75">
      <c r="B1170" s="250">
        <v>1107</v>
      </c>
      <c r="C1170" s="249">
        <v>104.84231347965648</v>
      </c>
    </row>
    <row r="1171" spans="2:3" x14ac:dyDescent="0.75">
      <c r="B1171" s="250">
        <v>1108</v>
      </c>
      <c r="C1171" s="249">
        <v>91.574796851426441</v>
      </c>
    </row>
    <row r="1172" spans="2:3" x14ac:dyDescent="0.75">
      <c r="B1172" s="250">
        <v>1109</v>
      </c>
      <c r="C1172" s="249">
        <v>84.865112603572527</v>
      </c>
    </row>
    <row r="1173" spans="2:3" x14ac:dyDescent="0.75">
      <c r="B1173" s="250">
        <v>1110</v>
      </c>
      <c r="C1173" s="249">
        <v>65.717209675819248</v>
      </c>
    </row>
    <row r="1174" spans="2:3" x14ac:dyDescent="0.75">
      <c r="B1174" s="250">
        <v>1111</v>
      </c>
      <c r="C1174" s="249">
        <v>134.35230748308612</v>
      </c>
    </row>
    <row r="1175" spans="2:3" x14ac:dyDescent="0.75">
      <c r="B1175" s="250">
        <v>1112</v>
      </c>
      <c r="C1175" s="249">
        <v>120.17356393326901</v>
      </c>
    </row>
    <row r="1176" spans="2:3" x14ac:dyDescent="0.75">
      <c r="B1176" s="250">
        <v>1113</v>
      </c>
      <c r="C1176" s="249">
        <v>118.96922655040453</v>
      </c>
    </row>
    <row r="1177" spans="2:3" x14ac:dyDescent="0.75">
      <c r="B1177" s="250">
        <v>1114</v>
      </c>
      <c r="C1177" s="249">
        <v>106.1167898389472</v>
      </c>
    </row>
    <row r="1178" spans="2:3" x14ac:dyDescent="0.75">
      <c r="B1178" s="250">
        <v>1115</v>
      </c>
      <c r="C1178" s="249">
        <v>106.79663216695647</v>
      </c>
    </row>
    <row r="1179" spans="2:3" x14ac:dyDescent="0.75">
      <c r="B1179" s="250">
        <v>1116</v>
      </c>
      <c r="C1179" s="249">
        <v>149.0478337243822</v>
      </c>
    </row>
    <row r="1180" spans="2:3" x14ac:dyDescent="0.75">
      <c r="B1180" s="250">
        <v>1117</v>
      </c>
      <c r="C1180" s="249">
        <v>93.851318497575051</v>
      </c>
    </row>
    <row r="1181" spans="2:3" x14ac:dyDescent="0.75">
      <c r="B1181" s="250">
        <v>1118</v>
      </c>
      <c r="C1181" s="249">
        <v>101.22792772588002</v>
      </c>
    </row>
    <row r="1182" spans="2:3" x14ac:dyDescent="0.75">
      <c r="B1182" s="250">
        <v>1119</v>
      </c>
      <c r="C1182" s="249">
        <v>125.38606827055878</v>
      </c>
    </row>
    <row r="1183" spans="2:3" x14ac:dyDescent="0.75">
      <c r="B1183" s="250">
        <v>1120</v>
      </c>
      <c r="C1183" s="249">
        <v>104.78398535133201</v>
      </c>
    </row>
    <row r="1184" spans="2:3" x14ac:dyDescent="0.75">
      <c r="B1184" s="250">
        <v>1121</v>
      </c>
      <c r="C1184" s="249">
        <v>113.3160645835724</v>
      </c>
    </row>
    <row r="1185" spans="2:3" x14ac:dyDescent="0.75">
      <c r="B1185" s="250">
        <v>1122</v>
      </c>
      <c r="C1185" s="249">
        <v>107.12062717607235</v>
      </c>
    </row>
    <row r="1186" spans="2:3" x14ac:dyDescent="0.75">
      <c r="B1186" s="250">
        <v>1123</v>
      </c>
      <c r="C1186" s="249">
        <v>103.95603729881164</v>
      </c>
    </row>
    <row r="1187" spans="2:3" x14ac:dyDescent="0.75">
      <c r="B1187" s="250">
        <v>1124</v>
      </c>
      <c r="C1187" s="249">
        <v>141.39220078704022</v>
      </c>
    </row>
    <row r="1188" spans="2:3" x14ac:dyDescent="0.75">
      <c r="B1188" s="250">
        <v>1125</v>
      </c>
      <c r="C1188" s="249">
        <v>122.7497434456868</v>
      </c>
    </row>
    <row r="1189" spans="2:3" x14ac:dyDescent="0.75">
      <c r="B1189" s="250">
        <v>1126</v>
      </c>
      <c r="C1189" s="249">
        <v>135.97484621213172</v>
      </c>
    </row>
    <row r="1190" spans="2:3" x14ac:dyDescent="0.75">
      <c r="B1190" s="250">
        <v>1127</v>
      </c>
      <c r="C1190" s="249">
        <v>120.60668515695596</v>
      </c>
    </row>
    <row r="1191" spans="2:3" x14ac:dyDescent="0.75">
      <c r="B1191" s="250">
        <v>1128</v>
      </c>
      <c r="C1191" s="249">
        <v>108.80117563770028</v>
      </c>
    </row>
    <row r="1192" spans="2:3" x14ac:dyDescent="0.75">
      <c r="B1192" s="250">
        <v>1129</v>
      </c>
      <c r="C1192" s="249">
        <v>84.326882123809057</v>
      </c>
    </row>
    <row r="1193" spans="2:3" x14ac:dyDescent="0.75">
      <c r="B1193" s="250">
        <v>1130</v>
      </c>
      <c r="C1193" s="249">
        <v>132.30904742325646</v>
      </c>
    </row>
    <row r="1194" spans="2:3" x14ac:dyDescent="0.75">
      <c r="B1194" s="250">
        <v>1131</v>
      </c>
      <c r="C1194" s="249">
        <v>106.63543767592687</v>
      </c>
    </row>
    <row r="1195" spans="2:3" x14ac:dyDescent="0.75">
      <c r="B1195" s="250">
        <v>1132</v>
      </c>
      <c r="C1195" s="249">
        <v>99.738498037394834</v>
      </c>
    </row>
    <row r="1196" spans="2:3" x14ac:dyDescent="0.75">
      <c r="B1196" s="250">
        <v>1133</v>
      </c>
      <c r="C1196" s="249">
        <v>102.73673592030913</v>
      </c>
    </row>
    <row r="1197" spans="2:3" x14ac:dyDescent="0.75">
      <c r="B1197" s="250">
        <v>1134</v>
      </c>
      <c r="C1197" s="249">
        <v>128.67637186828298</v>
      </c>
    </row>
    <row r="1198" spans="2:3" x14ac:dyDescent="0.75">
      <c r="B1198" s="250">
        <v>1135</v>
      </c>
      <c r="C1198" s="249">
        <v>131.73179268374696</v>
      </c>
    </row>
    <row r="1199" spans="2:3" x14ac:dyDescent="0.75">
      <c r="B1199" s="250">
        <v>1136</v>
      </c>
      <c r="C1199" s="249">
        <v>132.086553853021</v>
      </c>
    </row>
    <row r="1200" spans="2:3" x14ac:dyDescent="0.75">
      <c r="B1200" s="250">
        <v>1137</v>
      </c>
      <c r="C1200" s="249">
        <v>119.65873799047804</v>
      </c>
    </row>
    <row r="1201" spans="2:3" x14ac:dyDescent="0.75">
      <c r="B1201" s="250">
        <v>1138</v>
      </c>
      <c r="C1201" s="249">
        <v>93.739989581794703</v>
      </c>
    </row>
    <row r="1202" spans="2:3" x14ac:dyDescent="0.75">
      <c r="B1202" s="250">
        <v>1139</v>
      </c>
      <c r="C1202" s="249">
        <v>87.141012386666006</v>
      </c>
    </row>
    <row r="1203" spans="2:3" x14ac:dyDescent="0.75">
      <c r="B1203" s="250">
        <v>1140</v>
      </c>
      <c r="C1203" s="249">
        <v>109.9972635909586</v>
      </c>
    </row>
    <row r="1204" spans="2:3" x14ac:dyDescent="0.75">
      <c r="B1204" s="250">
        <v>1141</v>
      </c>
      <c r="C1204" s="249">
        <v>142.03748539293031</v>
      </c>
    </row>
    <row r="1205" spans="2:3" x14ac:dyDescent="0.75">
      <c r="B1205" s="250">
        <v>1142</v>
      </c>
      <c r="C1205" s="249">
        <v>81.700252520534733</v>
      </c>
    </row>
    <row r="1206" spans="2:3" x14ac:dyDescent="0.75">
      <c r="B1206" s="250">
        <v>1143</v>
      </c>
      <c r="C1206" s="249">
        <v>98.605562992961211</v>
      </c>
    </row>
    <row r="1207" spans="2:3" x14ac:dyDescent="0.75">
      <c r="B1207" s="250">
        <v>1144</v>
      </c>
      <c r="C1207" s="249">
        <v>127.39592724209795</v>
      </c>
    </row>
    <row r="1208" spans="2:3" x14ac:dyDescent="0.75">
      <c r="B1208" s="250">
        <v>1145</v>
      </c>
      <c r="C1208" s="249">
        <v>128.64222794083545</v>
      </c>
    </row>
    <row r="1209" spans="2:3" x14ac:dyDescent="0.75">
      <c r="B1209" s="250">
        <v>1146</v>
      </c>
      <c r="C1209" s="249">
        <v>121.75963771444779</v>
      </c>
    </row>
    <row r="1210" spans="2:3" x14ac:dyDescent="0.75">
      <c r="B1210" s="250">
        <v>1147</v>
      </c>
      <c r="C1210" s="249">
        <v>136.98607681807675</v>
      </c>
    </row>
    <row r="1211" spans="2:3" x14ac:dyDescent="0.75">
      <c r="B1211" s="250">
        <v>1148</v>
      </c>
      <c r="C1211" s="249">
        <v>66.936110161287161</v>
      </c>
    </row>
    <row r="1212" spans="2:3" x14ac:dyDescent="0.75">
      <c r="B1212" s="250">
        <v>1149</v>
      </c>
      <c r="C1212" s="249">
        <v>117.24922099551628</v>
      </c>
    </row>
    <row r="1213" spans="2:3" x14ac:dyDescent="0.75">
      <c r="B1213" s="250">
        <v>1150</v>
      </c>
      <c r="C1213" s="249">
        <v>104.91636294586752</v>
      </c>
    </row>
    <row r="1214" spans="2:3" x14ac:dyDescent="0.75">
      <c r="B1214" s="250">
        <v>1151</v>
      </c>
      <c r="C1214" s="249">
        <v>179.20964537164454</v>
      </c>
    </row>
    <row r="1215" spans="2:3" x14ac:dyDescent="0.75">
      <c r="B1215" s="250">
        <v>1152</v>
      </c>
      <c r="C1215" s="249">
        <v>122.96730691165143</v>
      </c>
    </row>
    <row r="1216" spans="2:3" x14ac:dyDescent="0.75">
      <c r="B1216" s="250">
        <v>1153</v>
      </c>
      <c r="C1216" s="249">
        <v>54.769738103189283</v>
      </c>
    </row>
    <row r="1217" spans="2:3" x14ac:dyDescent="0.75">
      <c r="B1217" s="250">
        <v>1154</v>
      </c>
      <c r="C1217" s="249">
        <v>170.66820760362197</v>
      </c>
    </row>
    <row r="1218" spans="2:3" x14ac:dyDescent="0.75">
      <c r="B1218" s="250">
        <v>1155</v>
      </c>
      <c r="C1218" s="249">
        <v>143.62908728120124</v>
      </c>
    </row>
    <row r="1219" spans="2:3" x14ac:dyDescent="0.75">
      <c r="B1219" s="250">
        <v>1156</v>
      </c>
      <c r="C1219" s="249">
        <v>110.99660105183128</v>
      </c>
    </row>
    <row r="1220" spans="2:3" x14ac:dyDescent="0.75">
      <c r="B1220" s="250">
        <v>1157</v>
      </c>
      <c r="C1220" s="249">
        <v>136.95056332428038</v>
      </c>
    </row>
    <row r="1221" spans="2:3" x14ac:dyDescent="0.75">
      <c r="B1221" s="250">
        <v>1158</v>
      </c>
      <c r="C1221" s="249">
        <v>98.742318793076279</v>
      </c>
    </row>
    <row r="1222" spans="2:3" x14ac:dyDescent="0.75">
      <c r="B1222" s="250">
        <v>1159</v>
      </c>
      <c r="C1222" s="249">
        <v>87.047908432198497</v>
      </c>
    </row>
    <row r="1223" spans="2:3" x14ac:dyDescent="0.75">
      <c r="B1223" s="250">
        <v>1160</v>
      </c>
      <c r="C1223" s="249">
        <v>147.19544775313562</v>
      </c>
    </row>
    <row r="1224" spans="2:3" x14ac:dyDescent="0.75">
      <c r="B1224" s="250">
        <v>1161</v>
      </c>
      <c r="C1224" s="249">
        <v>99.74975925605986</v>
      </c>
    </row>
    <row r="1225" spans="2:3" x14ac:dyDescent="0.75">
      <c r="B1225" s="250">
        <v>1162</v>
      </c>
      <c r="C1225" s="249">
        <v>133.57590227874255</v>
      </c>
    </row>
    <row r="1226" spans="2:3" x14ac:dyDescent="0.75">
      <c r="B1226" s="250">
        <v>1163</v>
      </c>
      <c r="C1226" s="249">
        <v>133.4714185343295</v>
      </c>
    </row>
    <row r="1227" spans="2:3" x14ac:dyDescent="0.75">
      <c r="B1227" s="250">
        <v>1164</v>
      </c>
      <c r="C1227" s="249">
        <v>79.023977570336669</v>
      </c>
    </row>
    <row r="1228" spans="2:3" x14ac:dyDescent="0.75">
      <c r="B1228" s="250">
        <v>1165</v>
      </c>
      <c r="C1228" s="249">
        <v>93.126832621787855</v>
      </c>
    </row>
    <row r="1229" spans="2:3" x14ac:dyDescent="0.75">
      <c r="B1229" s="250">
        <v>1166</v>
      </c>
      <c r="C1229" s="249">
        <v>175.4723941816822</v>
      </c>
    </row>
    <row r="1230" spans="2:3" x14ac:dyDescent="0.75">
      <c r="B1230" s="250">
        <v>1167</v>
      </c>
      <c r="C1230" s="249">
        <v>147.24990573459201</v>
      </c>
    </row>
    <row r="1231" spans="2:3" x14ac:dyDescent="0.75">
      <c r="B1231" s="250">
        <v>1168</v>
      </c>
      <c r="C1231" s="249">
        <v>122.0838765332288</v>
      </c>
    </row>
    <row r="1232" spans="2:3" x14ac:dyDescent="0.75">
      <c r="B1232" s="250">
        <v>1169</v>
      </c>
      <c r="C1232" s="249">
        <v>83.945612682852826</v>
      </c>
    </row>
    <row r="1233" spans="2:3" x14ac:dyDescent="0.75">
      <c r="B1233" s="250">
        <v>1170</v>
      </c>
      <c r="C1233" s="249">
        <v>136.32815817103005</v>
      </c>
    </row>
    <row r="1234" spans="2:3" x14ac:dyDescent="0.75">
      <c r="B1234" s="250">
        <v>1171</v>
      </c>
      <c r="C1234" s="249">
        <v>84.908699937720513</v>
      </c>
    </row>
    <row r="1235" spans="2:3" x14ac:dyDescent="0.75">
      <c r="B1235" s="250">
        <v>1172</v>
      </c>
      <c r="C1235" s="249">
        <v>126.26231261814539</v>
      </c>
    </row>
    <row r="1236" spans="2:3" x14ac:dyDescent="0.75">
      <c r="B1236" s="250">
        <v>1173</v>
      </c>
      <c r="C1236" s="249">
        <v>123.52207743730274</v>
      </c>
    </row>
    <row r="1237" spans="2:3" x14ac:dyDescent="0.75">
      <c r="B1237" s="250">
        <v>1174</v>
      </c>
      <c r="C1237" s="249">
        <v>149.4589009481293</v>
      </c>
    </row>
    <row r="1238" spans="2:3" x14ac:dyDescent="0.75">
      <c r="B1238" s="250">
        <v>1175</v>
      </c>
      <c r="C1238" s="249">
        <v>116.33460764661753</v>
      </c>
    </row>
    <row r="1239" spans="2:3" x14ac:dyDescent="0.75">
      <c r="B1239" s="250">
        <v>1176</v>
      </c>
      <c r="C1239" s="249">
        <v>79.321700359866838</v>
      </c>
    </row>
    <row r="1240" spans="2:3" x14ac:dyDescent="0.75">
      <c r="B1240" s="250">
        <v>1177</v>
      </c>
      <c r="C1240" s="249">
        <v>116.88513716654464</v>
      </c>
    </row>
    <row r="1241" spans="2:3" x14ac:dyDescent="0.75">
      <c r="B1241" s="250">
        <v>1178</v>
      </c>
      <c r="C1241" s="249">
        <v>84.994367471441294</v>
      </c>
    </row>
    <row r="1242" spans="2:3" x14ac:dyDescent="0.75">
      <c r="B1242" s="250">
        <v>1179</v>
      </c>
      <c r="C1242" s="249">
        <v>147.00482297991829</v>
      </c>
    </row>
    <row r="1243" spans="2:3" x14ac:dyDescent="0.75">
      <c r="B1243" s="250">
        <v>1180</v>
      </c>
      <c r="C1243" s="249">
        <v>102.64972277799018</v>
      </c>
    </row>
    <row r="1244" spans="2:3" x14ac:dyDescent="0.75">
      <c r="B1244" s="250">
        <v>1181</v>
      </c>
      <c r="C1244" s="249">
        <v>148.12328615434467</v>
      </c>
    </row>
    <row r="1245" spans="2:3" x14ac:dyDescent="0.75">
      <c r="B1245" s="250">
        <v>1182</v>
      </c>
      <c r="C1245" s="249">
        <v>120.48618723718225</v>
      </c>
    </row>
    <row r="1246" spans="2:3" x14ac:dyDescent="0.75">
      <c r="B1246" s="250">
        <v>1183</v>
      </c>
      <c r="C1246" s="249">
        <v>145.81113344008446</v>
      </c>
    </row>
    <row r="1247" spans="2:3" x14ac:dyDescent="0.75">
      <c r="B1247" s="250">
        <v>1184</v>
      </c>
      <c r="C1247" s="249">
        <v>148.97934828719454</v>
      </c>
    </row>
    <row r="1248" spans="2:3" x14ac:dyDescent="0.75">
      <c r="B1248" s="250">
        <v>1185</v>
      </c>
      <c r="C1248" s="249">
        <v>127.05603373185272</v>
      </c>
    </row>
    <row r="1249" spans="2:3" x14ac:dyDescent="0.75">
      <c r="B1249" s="250">
        <v>1186</v>
      </c>
      <c r="C1249" s="249">
        <v>132.95315969477087</v>
      </c>
    </row>
    <row r="1250" spans="2:3" x14ac:dyDescent="0.75">
      <c r="B1250" s="250">
        <v>1187</v>
      </c>
      <c r="C1250" s="249">
        <v>142.29157294114833</v>
      </c>
    </row>
    <row r="1251" spans="2:3" x14ac:dyDescent="0.75">
      <c r="B1251" s="250">
        <v>1188</v>
      </c>
      <c r="C1251" s="249">
        <v>116.11819350741905</v>
      </c>
    </row>
    <row r="1252" spans="2:3" x14ac:dyDescent="0.75">
      <c r="B1252" s="250">
        <v>1189</v>
      </c>
      <c r="C1252" s="249">
        <v>139.95111171772703</v>
      </c>
    </row>
    <row r="1253" spans="2:3" x14ac:dyDescent="0.75">
      <c r="B1253" s="250">
        <v>1190</v>
      </c>
      <c r="C1253" s="249">
        <v>156.07178857390508</v>
      </c>
    </row>
    <row r="1254" spans="2:3" x14ac:dyDescent="0.75">
      <c r="B1254" s="250">
        <v>1191</v>
      </c>
      <c r="C1254" s="249">
        <v>115.57987197434531</v>
      </c>
    </row>
    <row r="1255" spans="2:3" x14ac:dyDescent="0.75">
      <c r="B1255" s="250">
        <v>1192</v>
      </c>
      <c r="C1255" s="249">
        <v>129.7137291612392</v>
      </c>
    </row>
    <row r="1256" spans="2:3" x14ac:dyDescent="0.75">
      <c r="B1256" s="250">
        <v>1193</v>
      </c>
      <c r="C1256" s="249">
        <v>142.62715689741839</v>
      </c>
    </row>
    <row r="1257" spans="2:3" x14ac:dyDescent="0.75">
      <c r="B1257" s="250">
        <v>1194</v>
      </c>
      <c r="C1257" s="249">
        <v>149.90710411090669</v>
      </c>
    </row>
    <row r="1258" spans="2:3" x14ac:dyDescent="0.75">
      <c r="B1258" s="250">
        <v>1195</v>
      </c>
      <c r="C1258" s="249">
        <v>98.279174672631214</v>
      </c>
    </row>
    <row r="1259" spans="2:3" x14ac:dyDescent="0.75">
      <c r="B1259" s="250">
        <v>1196</v>
      </c>
      <c r="C1259" s="249">
        <v>135.56334265246704</v>
      </c>
    </row>
    <row r="1260" spans="2:3" x14ac:dyDescent="0.75">
      <c r="B1260" s="250">
        <v>1197</v>
      </c>
      <c r="C1260" s="249">
        <v>127.18550734302713</v>
      </c>
    </row>
    <row r="1261" spans="2:3" x14ac:dyDescent="0.75">
      <c r="B1261" s="250">
        <v>1198</v>
      </c>
      <c r="C1261" s="249">
        <v>105.12490529582296</v>
      </c>
    </row>
    <row r="1262" spans="2:3" x14ac:dyDescent="0.75">
      <c r="B1262" s="250">
        <v>1199</v>
      </c>
      <c r="C1262" s="249">
        <v>121.11517697777286</v>
      </c>
    </row>
    <row r="1263" spans="2:3" x14ac:dyDescent="0.75">
      <c r="B1263" s="250">
        <v>1200</v>
      </c>
      <c r="C1263" s="249">
        <v>159.430962836471</v>
      </c>
    </row>
    <row r="1264" spans="2:3" x14ac:dyDescent="0.75">
      <c r="B1264" s="250">
        <v>1201</v>
      </c>
      <c r="C1264" s="249">
        <v>94.461796513353491</v>
      </c>
    </row>
    <row r="1265" spans="2:3" x14ac:dyDescent="0.75">
      <c r="B1265" s="250">
        <v>1202</v>
      </c>
      <c r="C1265" s="249">
        <v>137.10124900197297</v>
      </c>
    </row>
    <row r="1266" spans="2:3" x14ac:dyDescent="0.75">
      <c r="B1266" s="250">
        <v>1203</v>
      </c>
      <c r="C1266" s="249">
        <v>117.99194516198318</v>
      </c>
    </row>
    <row r="1267" spans="2:3" x14ac:dyDescent="0.75">
      <c r="B1267" s="250">
        <v>1204</v>
      </c>
      <c r="C1267" s="249">
        <v>116.94006768147258</v>
      </c>
    </row>
    <row r="1268" spans="2:3" x14ac:dyDescent="0.75">
      <c r="B1268" s="250">
        <v>1205</v>
      </c>
      <c r="C1268" s="249">
        <v>133.50976919555183</v>
      </c>
    </row>
    <row r="1269" spans="2:3" x14ac:dyDescent="0.75">
      <c r="B1269" s="250">
        <v>1206</v>
      </c>
      <c r="C1269" s="249">
        <v>143.39080871878321</v>
      </c>
    </row>
    <row r="1270" spans="2:3" x14ac:dyDescent="0.75">
      <c r="B1270" s="250">
        <v>1207</v>
      </c>
      <c r="C1270" s="249">
        <v>120.27277076593896</v>
      </c>
    </row>
    <row r="1271" spans="2:3" x14ac:dyDescent="0.75">
      <c r="B1271" s="250">
        <v>1208</v>
      </c>
      <c r="C1271" s="249">
        <v>120.96500237611158</v>
      </c>
    </row>
    <row r="1272" spans="2:3" x14ac:dyDescent="0.75">
      <c r="B1272" s="250">
        <v>1209</v>
      </c>
      <c r="C1272" s="249">
        <v>125.93944441928301</v>
      </c>
    </row>
    <row r="1273" spans="2:3" x14ac:dyDescent="0.75">
      <c r="B1273" s="250">
        <v>1210</v>
      </c>
      <c r="C1273" s="249">
        <v>105.74369245151858</v>
      </c>
    </row>
    <row r="1274" spans="2:3" x14ac:dyDescent="0.75">
      <c r="B1274" s="250">
        <v>1211</v>
      </c>
      <c r="C1274" s="249">
        <v>112.8181213627068</v>
      </c>
    </row>
    <row r="1275" spans="2:3" x14ac:dyDescent="0.75">
      <c r="B1275" s="250">
        <v>1212</v>
      </c>
      <c r="C1275" s="249">
        <v>120.42041898229931</v>
      </c>
    </row>
    <row r="1276" spans="2:3" x14ac:dyDescent="0.75">
      <c r="B1276" s="250">
        <v>1213</v>
      </c>
      <c r="C1276" s="249">
        <v>117.70198391653338</v>
      </c>
    </row>
    <row r="1277" spans="2:3" x14ac:dyDescent="0.75">
      <c r="B1277" s="250">
        <v>1214</v>
      </c>
      <c r="C1277" s="249">
        <v>118.4736292595922</v>
      </c>
    </row>
    <row r="1278" spans="2:3" x14ac:dyDescent="0.75">
      <c r="B1278" s="250">
        <v>1215</v>
      </c>
      <c r="C1278" s="249">
        <v>139.17645390959171</v>
      </c>
    </row>
    <row r="1279" spans="2:3" x14ac:dyDescent="0.75">
      <c r="B1279" s="250">
        <v>1216</v>
      </c>
      <c r="C1279" s="249">
        <v>90.822011475129017</v>
      </c>
    </row>
    <row r="1280" spans="2:3" x14ac:dyDescent="0.75">
      <c r="B1280" s="250">
        <v>1217</v>
      </c>
      <c r="C1280" s="249">
        <v>136.06736594605374</v>
      </c>
    </row>
    <row r="1281" spans="2:3" x14ac:dyDescent="0.75">
      <c r="B1281" s="250">
        <v>1218</v>
      </c>
      <c r="C1281" s="249">
        <v>106.29251598942193</v>
      </c>
    </row>
    <row r="1282" spans="2:3" x14ac:dyDescent="0.75">
      <c r="B1282" s="250">
        <v>1219</v>
      </c>
      <c r="C1282" s="249">
        <v>121.62854926998496</v>
      </c>
    </row>
    <row r="1283" spans="2:3" x14ac:dyDescent="0.75">
      <c r="B1283" s="250">
        <v>1220</v>
      </c>
      <c r="C1283" s="249">
        <v>168.27968547521675</v>
      </c>
    </row>
    <row r="1284" spans="2:3" x14ac:dyDescent="0.75">
      <c r="B1284" s="250">
        <v>1221</v>
      </c>
      <c r="C1284" s="249">
        <v>90.732727071245492</v>
      </c>
    </row>
    <row r="1285" spans="2:3" x14ac:dyDescent="0.75">
      <c r="B1285" s="250">
        <v>1222</v>
      </c>
      <c r="C1285" s="249">
        <v>151.62300545863292</v>
      </c>
    </row>
    <row r="1286" spans="2:3" x14ac:dyDescent="0.75">
      <c r="B1286" s="250">
        <v>1223</v>
      </c>
      <c r="C1286" s="249">
        <v>115.35368788018788</v>
      </c>
    </row>
    <row r="1287" spans="2:3" x14ac:dyDescent="0.75">
      <c r="B1287" s="250">
        <v>1224</v>
      </c>
      <c r="C1287" s="249">
        <v>119.578402170115</v>
      </c>
    </row>
    <row r="1288" spans="2:3" x14ac:dyDescent="0.75">
      <c r="B1288" s="250">
        <v>1225</v>
      </c>
      <c r="C1288" s="249">
        <v>80.235236758730565</v>
      </c>
    </row>
    <row r="1289" spans="2:3" x14ac:dyDescent="0.75">
      <c r="B1289" s="250">
        <v>1226</v>
      </c>
      <c r="C1289" s="249">
        <v>97.706137986763537</v>
      </c>
    </row>
    <row r="1290" spans="2:3" x14ac:dyDescent="0.75">
      <c r="B1290" s="250">
        <v>1227</v>
      </c>
      <c r="C1290" s="249">
        <v>106.88909604368115</v>
      </c>
    </row>
    <row r="1291" spans="2:3" x14ac:dyDescent="0.75">
      <c r="B1291" s="250">
        <v>1228</v>
      </c>
      <c r="C1291" s="249">
        <v>134.15522950921078</v>
      </c>
    </row>
    <row r="1292" spans="2:3" x14ac:dyDescent="0.75">
      <c r="B1292" s="250">
        <v>1229</v>
      </c>
      <c r="C1292" s="249">
        <v>121.75280468880044</v>
      </c>
    </row>
    <row r="1293" spans="2:3" x14ac:dyDescent="0.75">
      <c r="B1293" s="250">
        <v>1230</v>
      </c>
      <c r="C1293" s="249">
        <v>105.86330975643777</v>
      </c>
    </row>
    <row r="1294" spans="2:3" x14ac:dyDescent="0.75">
      <c r="B1294" s="250">
        <v>1231</v>
      </c>
      <c r="C1294" s="249">
        <v>105.09434848920426</v>
      </c>
    </row>
    <row r="1295" spans="2:3" x14ac:dyDescent="0.75">
      <c r="B1295" s="250">
        <v>1232</v>
      </c>
      <c r="C1295" s="249">
        <v>117.54066509388238</v>
      </c>
    </row>
    <row r="1296" spans="2:3" x14ac:dyDescent="0.75">
      <c r="B1296" s="250">
        <v>1233</v>
      </c>
      <c r="C1296" s="249">
        <v>120.8764706005294</v>
      </c>
    </row>
    <row r="1297" spans="2:3" x14ac:dyDescent="0.75">
      <c r="B1297" s="250">
        <v>1234</v>
      </c>
      <c r="C1297" s="249">
        <v>126.69711960171632</v>
      </c>
    </row>
    <row r="1298" spans="2:3" x14ac:dyDescent="0.75">
      <c r="B1298" s="250">
        <v>1235</v>
      </c>
      <c r="C1298" s="249">
        <v>117.42409346763522</v>
      </c>
    </row>
    <row r="1299" spans="2:3" x14ac:dyDescent="0.75">
      <c r="B1299" s="250">
        <v>1236</v>
      </c>
      <c r="C1299" s="249">
        <v>99.297024740191389</v>
      </c>
    </row>
    <row r="1300" spans="2:3" x14ac:dyDescent="0.75">
      <c r="B1300" s="250">
        <v>1237</v>
      </c>
      <c r="C1300" s="249">
        <v>75.299634588127702</v>
      </c>
    </row>
    <row r="1301" spans="2:3" x14ac:dyDescent="0.75">
      <c r="B1301" s="250">
        <v>1238</v>
      </c>
      <c r="C1301" s="249">
        <v>120.83337382815182</v>
      </c>
    </row>
    <row r="1302" spans="2:3" x14ac:dyDescent="0.75">
      <c r="B1302" s="250">
        <v>1239</v>
      </c>
      <c r="C1302" s="249">
        <v>111.61478374143502</v>
      </c>
    </row>
    <row r="1303" spans="2:3" x14ac:dyDescent="0.75">
      <c r="B1303" s="250">
        <v>1240</v>
      </c>
      <c r="C1303" s="249">
        <v>116.97409829553129</v>
      </c>
    </row>
    <row r="1304" spans="2:3" x14ac:dyDescent="0.75">
      <c r="B1304" s="250">
        <v>1241</v>
      </c>
      <c r="C1304" s="249">
        <v>121.63838176415783</v>
      </c>
    </row>
    <row r="1305" spans="2:3" x14ac:dyDescent="0.75">
      <c r="B1305" s="250">
        <v>1242</v>
      </c>
      <c r="C1305" s="249">
        <v>132.31211831856069</v>
      </c>
    </row>
    <row r="1306" spans="2:3" x14ac:dyDescent="0.75">
      <c r="B1306" s="250">
        <v>1243</v>
      </c>
      <c r="C1306" s="249">
        <v>143.16225908847503</v>
      </c>
    </row>
    <row r="1307" spans="2:3" x14ac:dyDescent="0.75">
      <c r="B1307" s="250">
        <v>1244</v>
      </c>
      <c r="C1307" s="249">
        <v>105.01358816596431</v>
      </c>
    </row>
    <row r="1308" spans="2:3" x14ac:dyDescent="0.75">
      <c r="B1308" s="250">
        <v>1245</v>
      </c>
      <c r="C1308" s="249">
        <v>116.46073205235113</v>
      </c>
    </row>
    <row r="1309" spans="2:3" x14ac:dyDescent="0.75">
      <c r="B1309" s="250">
        <v>1246</v>
      </c>
      <c r="C1309" s="249">
        <v>79.74537507579717</v>
      </c>
    </row>
    <row r="1310" spans="2:3" x14ac:dyDescent="0.75">
      <c r="B1310" s="250">
        <v>1247</v>
      </c>
      <c r="C1310" s="249">
        <v>85.874614680694208</v>
      </c>
    </row>
    <row r="1311" spans="2:3" x14ac:dyDescent="0.75">
      <c r="B1311" s="250">
        <v>1248</v>
      </c>
      <c r="C1311" s="249">
        <v>111.8035275510431</v>
      </c>
    </row>
    <row r="1312" spans="2:3" x14ac:dyDescent="0.75">
      <c r="B1312" s="250">
        <v>1249</v>
      </c>
      <c r="C1312" s="249">
        <v>111.13814205038841</v>
      </c>
    </row>
    <row r="1313" spans="2:3" x14ac:dyDescent="0.75">
      <c r="B1313" s="250">
        <v>1250</v>
      </c>
      <c r="C1313" s="249">
        <v>132.88252079768978</v>
      </c>
    </row>
    <row r="1314" spans="2:3" x14ac:dyDescent="0.75">
      <c r="B1314" s="250">
        <v>1251</v>
      </c>
      <c r="C1314" s="249">
        <v>103.2451102936032</v>
      </c>
    </row>
    <row r="1315" spans="2:3" x14ac:dyDescent="0.75">
      <c r="B1315" s="250">
        <v>1252</v>
      </c>
      <c r="C1315" s="249">
        <v>112.32852467222168</v>
      </c>
    </row>
    <row r="1316" spans="2:3" x14ac:dyDescent="0.75">
      <c r="B1316" s="250">
        <v>1253</v>
      </c>
      <c r="C1316" s="249">
        <v>109.94289511906479</v>
      </c>
    </row>
    <row r="1317" spans="2:3" x14ac:dyDescent="0.75">
      <c r="B1317" s="250">
        <v>1254</v>
      </c>
      <c r="C1317" s="249">
        <v>127.27968120392885</v>
      </c>
    </row>
    <row r="1318" spans="2:3" x14ac:dyDescent="0.75">
      <c r="B1318" s="250">
        <v>1255</v>
      </c>
      <c r="C1318" s="249">
        <v>133.43398982859441</v>
      </c>
    </row>
    <row r="1319" spans="2:3" x14ac:dyDescent="0.75">
      <c r="B1319" s="250">
        <v>1256</v>
      </c>
      <c r="C1319" s="249">
        <v>102.20773653043342</v>
      </c>
    </row>
    <row r="1320" spans="2:3" x14ac:dyDescent="0.75">
      <c r="B1320" s="250">
        <v>1257</v>
      </c>
      <c r="C1320" s="249">
        <v>132.51880567149857</v>
      </c>
    </row>
    <row r="1321" spans="2:3" x14ac:dyDescent="0.75">
      <c r="B1321" s="250">
        <v>1258</v>
      </c>
      <c r="C1321" s="249">
        <v>153.27477485672136</v>
      </c>
    </row>
    <row r="1322" spans="2:3" x14ac:dyDescent="0.75">
      <c r="B1322" s="250">
        <v>1259</v>
      </c>
      <c r="C1322" s="249">
        <v>154.05214473604036</v>
      </c>
    </row>
    <row r="1323" spans="2:3" x14ac:dyDescent="0.75">
      <c r="B1323" s="250">
        <v>1260</v>
      </c>
      <c r="C1323" s="249">
        <v>162.789846715409</v>
      </c>
    </row>
    <row r="1324" spans="2:3" x14ac:dyDescent="0.75">
      <c r="B1324" s="250">
        <v>1261</v>
      </c>
      <c r="C1324" s="249">
        <v>68.53969268225741</v>
      </c>
    </row>
    <row r="1325" spans="2:3" x14ac:dyDescent="0.75">
      <c r="B1325" s="250">
        <v>1262</v>
      </c>
      <c r="C1325" s="249">
        <v>100.87467736240728</v>
      </c>
    </row>
    <row r="1326" spans="2:3" x14ac:dyDescent="0.75">
      <c r="B1326" s="250">
        <v>1263</v>
      </c>
      <c r="C1326" s="249">
        <v>108.27528057233499</v>
      </c>
    </row>
    <row r="1327" spans="2:3" x14ac:dyDescent="0.75">
      <c r="B1327" s="250">
        <v>1264</v>
      </c>
      <c r="C1327" s="249">
        <v>110.71114727760144</v>
      </c>
    </row>
    <row r="1328" spans="2:3" x14ac:dyDescent="0.75">
      <c r="B1328" s="250">
        <v>1265</v>
      </c>
      <c r="C1328" s="249">
        <v>86.949399652128022</v>
      </c>
    </row>
    <row r="1329" spans="2:3" x14ac:dyDescent="0.75">
      <c r="B1329" s="250">
        <v>1266</v>
      </c>
      <c r="C1329" s="249">
        <v>114.03795011848874</v>
      </c>
    </row>
    <row r="1330" spans="2:3" x14ac:dyDescent="0.75">
      <c r="B1330" s="250">
        <v>1267</v>
      </c>
      <c r="C1330" s="249">
        <v>118.22608894478094</v>
      </c>
    </row>
    <row r="1331" spans="2:3" x14ac:dyDescent="0.75">
      <c r="B1331" s="250">
        <v>1268</v>
      </c>
      <c r="C1331" s="249">
        <v>92.365879309573216</v>
      </c>
    </row>
    <row r="1332" spans="2:3" x14ac:dyDescent="0.75">
      <c r="B1332" s="250">
        <v>1269</v>
      </c>
      <c r="C1332" s="249">
        <v>141.54323006970418</v>
      </c>
    </row>
    <row r="1333" spans="2:3" x14ac:dyDescent="0.75">
      <c r="B1333" s="250">
        <v>1270</v>
      </c>
      <c r="C1333" s="249">
        <v>82.259608499810824</v>
      </c>
    </row>
    <row r="1334" spans="2:3" x14ac:dyDescent="0.75">
      <c r="B1334" s="250">
        <v>1271</v>
      </c>
      <c r="C1334" s="249">
        <v>116.46542559263588</v>
      </c>
    </row>
    <row r="1335" spans="2:3" x14ac:dyDescent="0.75">
      <c r="B1335" s="250">
        <v>1272</v>
      </c>
      <c r="C1335" s="249">
        <v>82.548251047253501</v>
      </c>
    </row>
    <row r="1336" spans="2:3" x14ac:dyDescent="0.75">
      <c r="B1336" s="250">
        <v>1273</v>
      </c>
      <c r="C1336" s="249">
        <v>131.55645844394445</v>
      </c>
    </row>
    <row r="1337" spans="2:3" x14ac:dyDescent="0.75">
      <c r="B1337" s="250">
        <v>1274</v>
      </c>
      <c r="C1337" s="249">
        <v>153.95196690175086</v>
      </c>
    </row>
    <row r="1338" spans="2:3" x14ac:dyDescent="0.75">
      <c r="B1338" s="250">
        <v>1275</v>
      </c>
      <c r="C1338" s="249">
        <v>103.61127194327703</v>
      </c>
    </row>
    <row r="1339" spans="2:3" x14ac:dyDescent="0.75">
      <c r="B1339" s="250">
        <v>1276</v>
      </c>
      <c r="C1339" s="249">
        <v>107.40153370532364</v>
      </c>
    </row>
    <row r="1340" spans="2:3" x14ac:dyDescent="0.75">
      <c r="B1340" s="250">
        <v>1277</v>
      </c>
      <c r="C1340" s="249">
        <v>111.65122316069082</v>
      </c>
    </row>
    <row r="1341" spans="2:3" x14ac:dyDescent="0.75">
      <c r="B1341" s="250">
        <v>1278</v>
      </c>
      <c r="C1341" s="249">
        <v>71.74412499036913</v>
      </c>
    </row>
    <row r="1342" spans="2:3" x14ac:dyDescent="0.75">
      <c r="B1342" s="250">
        <v>1279</v>
      </c>
      <c r="C1342" s="249">
        <v>160.59407023621071</v>
      </c>
    </row>
    <row r="1343" spans="2:3" x14ac:dyDescent="0.75">
      <c r="B1343" s="250">
        <v>1280</v>
      </c>
      <c r="C1343" s="249">
        <v>146.31874390945632</v>
      </c>
    </row>
    <row r="1344" spans="2:3" x14ac:dyDescent="0.75">
      <c r="B1344" s="250">
        <v>1281</v>
      </c>
      <c r="C1344" s="249">
        <v>159.81955322772774</v>
      </c>
    </row>
    <row r="1345" spans="2:3" x14ac:dyDescent="0.75">
      <c r="B1345" s="250">
        <v>1282</v>
      </c>
      <c r="C1345" s="249">
        <v>142.44522987814878</v>
      </c>
    </row>
    <row r="1346" spans="2:3" x14ac:dyDescent="0.75">
      <c r="B1346" s="250">
        <v>1283</v>
      </c>
      <c r="C1346" s="249">
        <v>90.180601091129674</v>
      </c>
    </row>
    <row r="1347" spans="2:3" x14ac:dyDescent="0.75">
      <c r="B1347" s="250">
        <v>1284</v>
      </c>
      <c r="C1347" s="249">
        <v>92.923102879808056</v>
      </c>
    </row>
    <row r="1348" spans="2:3" x14ac:dyDescent="0.75">
      <c r="B1348" s="250">
        <v>1285</v>
      </c>
      <c r="C1348" s="249">
        <v>116.94651379692611</v>
      </c>
    </row>
    <row r="1349" spans="2:3" x14ac:dyDescent="0.75">
      <c r="B1349" s="250">
        <v>1286</v>
      </c>
      <c r="C1349" s="249">
        <v>164.63853033883328</v>
      </c>
    </row>
    <row r="1350" spans="2:3" x14ac:dyDescent="0.75">
      <c r="B1350" s="250">
        <v>1287</v>
      </c>
      <c r="C1350" s="249">
        <v>117.849269874504</v>
      </c>
    </row>
    <row r="1351" spans="2:3" x14ac:dyDescent="0.75">
      <c r="B1351" s="250">
        <v>1288</v>
      </c>
      <c r="C1351" s="249">
        <v>112.56827095886295</v>
      </c>
    </row>
    <row r="1352" spans="2:3" x14ac:dyDescent="0.75">
      <c r="B1352" s="250">
        <v>1289</v>
      </c>
      <c r="C1352" s="249">
        <v>117.8479927615428</v>
      </c>
    </row>
    <row r="1353" spans="2:3" x14ac:dyDescent="0.75">
      <c r="B1353" s="250">
        <v>1290</v>
      </c>
      <c r="C1353" s="249">
        <v>128.10712100429049</v>
      </c>
    </row>
    <row r="1354" spans="2:3" x14ac:dyDescent="0.75">
      <c r="B1354" s="250">
        <v>1291</v>
      </c>
      <c r="C1354" s="249">
        <v>125.89059435942995</v>
      </c>
    </row>
    <row r="1355" spans="2:3" x14ac:dyDescent="0.75">
      <c r="B1355" s="250">
        <v>1292</v>
      </c>
      <c r="C1355" s="249">
        <v>162.60070221349409</v>
      </c>
    </row>
    <row r="1356" spans="2:3" x14ac:dyDescent="0.75">
      <c r="B1356" s="250">
        <v>1293</v>
      </c>
      <c r="C1356" s="249">
        <v>133.0246272046852</v>
      </c>
    </row>
    <row r="1357" spans="2:3" x14ac:dyDescent="0.75">
      <c r="B1357" s="250">
        <v>1294</v>
      </c>
      <c r="C1357" s="249">
        <v>105.43295103533282</v>
      </c>
    </row>
    <row r="1358" spans="2:3" x14ac:dyDescent="0.75">
      <c r="B1358" s="250">
        <v>1295</v>
      </c>
      <c r="C1358" s="249">
        <v>140.53329989871168</v>
      </c>
    </row>
    <row r="1359" spans="2:3" x14ac:dyDescent="0.75">
      <c r="B1359" s="250">
        <v>1296</v>
      </c>
      <c r="C1359" s="249">
        <v>114.74330532410876</v>
      </c>
    </row>
    <row r="1360" spans="2:3" x14ac:dyDescent="0.75">
      <c r="B1360" s="250">
        <v>1297</v>
      </c>
      <c r="C1360" s="249">
        <v>98.971038275427432</v>
      </c>
    </row>
    <row r="1361" spans="2:3" x14ac:dyDescent="0.75">
      <c r="B1361" s="250">
        <v>1298</v>
      </c>
      <c r="C1361" s="249">
        <v>115.90625228805092</v>
      </c>
    </row>
    <row r="1362" spans="2:3" x14ac:dyDescent="0.75">
      <c r="B1362" s="250">
        <v>1299</v>
      </c>
      <c r="C1362" s="249">
        <v>73.197826667561472</v>
      </c>
    </row>
    <row r="1363" spans="2:3" x14ac:dyDescent="0.75">
      <c r="B1363" s="250">
        <v>1300</v>
      </c>
      <c r="C1363" s="249">
        <v>112.63174884447933</v>
      </c>
    </row>
    <row r="1364" spans="2:3" x14ac:dyDescent="0.75">
      <c r="B1364" s="250">
        <v>1301</v>
      </c>
      <c r="C1364" s="249">
        <v>94.578237328501984</v>
      </c>
    </row>
    <row r="1365" spans="2:3" x14ac:dyDescent="0.75">
      <c r="B1365" s="250">
        <v>1302</v>
      </c>
      <c r="C1365" s="249">
        <v>116.66452232642902</v>
      </c>
    </row>
    <row r="1366" spans="2:3" x14ac:dyDescent="0.75">
      <c r="B1366" s="250">
        <v>1303</v>
      </c>
      <c r="C1366" s="249">
        <v>67.502411880127823</v>
      </c>
    </row>
    <row r="1367" spans="2:3" x14ac:dyDescent="0.75">
      <c r="B1367" s="250">
        <v>1304</v>
      </c>
      <c r="C1367" s="249">
        <v>67.488522151516577</v>
      </c>
    </row>
    <row r="1368" spans="2:3" x14ac:dyDescent="0.75">
      <c r="B1368" s="250">
        <v>1305</v>
      </c>
      <c r="C1368" s="249">
        <v>101.64165863137265</v>
      </c>
    </row>
    <row r="1369" spans="2:3" x14ac:dyDescent="0.75">
      <c r="B1369" s="250">
        <v>1306</v>
      </c>
      <c r="C1369" s="249">
        <v>119.60038649416832</v>
      </c>
    </row>
    <row r="1370" spans="2:3" x14ac:dyDescent="0.75">
      <c r="B1370" s="250">
        <v>1307</v>
      </c>
      <c r="C1370" s="249">
        <v>177.97883646306533</v>
      </c>
    </row>
    <row r="1371" spans="2:3" x14ac:dyDescent="0.75">
      <c r="B1371" s="250">
        <v>1308</v>
      </c>
      <c r="C1371" s="249">
        <v>104.51957314150398</v>
      </c>
    </row>
    <row r="1372" spans="2:3" x14ac:dyDescent="0.75">
      <c r="B1372" s="250">
        <v>1309</v>
      </c>
      <c r="C1372" s="249">
        <v>133.53259677620869</v>
      </c>
    </row>
    <row r="1373" spans="2:3" x14ac:dyDescent="0.75">
      <c r="B1373" s="250">
        <v>1310</v>
      </c>
      <c r="C1373" s="249">
        <v>124.01789637823831</v>
      </c>
    </row>
    <row r="1374" spans="2:3" x14ac:dyDescent="0.75">
      <c r="B1374" s="250">
        <v>1311</v>
      </c>
      <c r="C1374" s="249">
        <v>136.17082489070899</v>
      </c>
    </row>
    <row r="1375" spans="2:3" x14ac:dyDescent="0.75">
      <c r="B1375" s="250">
        <v>1312</v>
      </c>
      <c r="C1375" s="249">
        <v>79.856862314693771</v>
      </c>
    </row>
    <row r="1376" spans="2:3" x14ac:dyDescent="0.75">
      <c r="B1376" s="250">
        <v>1313</v>
      </c>
      <c r="C1376" s="249">
        <v>135.76011021767954</v>
      </c>
    </row>
    <row r="1377" spans="2:3" x14ac:dyDescent="0.75">
      <c r="B1377" s="250">
        <v>1314</v>
      </c>
      <c r="C1377" s="249">
        <v>107.6389242972686</v>
      </c>
    </row>
    <row r="1378" spans="2:3" x14ac:dyDescent="0.75">
      <c r="B1378" s="250">
        <v>1315</v>
      </c>
      <c r="C1378" s="249">
        <v>132.32623907119489</v>
      </c>
    </row>
    <row r="1379" spans="2:3" x14ac:dyDescent="0.75">
      <c r="B1379" s="250">
        <v>1316</v>
      </c>
      <c r="C1379" s="249">
        <v>92.850743536610423</v>
      </c>
    </row>
    <row r="1380" spans="2:3" x14ac:dyDescent="0.75">
      <c r="B1380" s="250">
        <v>1317</v>
      </c>
      <c r="C1380" s="249">
        <v>131.70102421435763</v>
      </c>
    </row>
    <row r="1381" spans="2:3" x14ac:dyDescent="0.75">
      <c r="B1381" s="250">
        <v>1318</v>
      </c>
      <c r="C1381" s="249">
        <v>119.55161691075932</v>
      </c>
    </row>
    <row r="1382" spans="2:3" x14ac:dyDescent="0.75">
      <c r="B1382" s="250">
        <v>1319</v>
      </c>
      <c r="C1382" s="249">
        <v>150.02336724585874</v>
      </c>
    </row>
    <row r="1383" spans="2:3" x14ac:dyDescent="0.75">
      <c r="B1383" s="250">
        <v>1320</v>
      </c>
      <c r="C1383" s="249">
        <v>80.161851888519607</v>
      </c>
    </row>
    <row r="1384" spans="2:3" x14ac:dyDescent="0.75">
      <c r="B1384" s="250">
        <v>1321</v>
      </c>
      <c r="C1384" s="249">
        <v>100.49538870526393</v>
      </c>
    </row>
    <row r="1385" spans="2:3" x14ac:dyDescent="0.75">
      <c r="B1385" s="250">
        <v>1322</v>
      </c>
      <c r="C1385" s="249">
        <v>114.7731163271677</v>
      </c>
    </row>
    <row r="1386" spans="2:3" x14ac:dyDescent="0.75">
      <c r="B1386" s="250">
        <v>1323</v>
      </c>
      <c r="C1386" s="249">
        <v>112.2395083772725</v>
      </c>
    </row>
    <row r="1387" spans="2:3" x14ac:dyDescent="0.75">
      <c r="B1387" s="250">
        <v>1324</v>
      </c>
      <c r="C1387" s="249">
        <v>122.60468559954403</v>
      </c>
    </row>
    <row r="1388" spans="2:3" x14ac:dyDescent="0.75">
      <c r="B1388" s="250">
        <v>1325</v>
      </c>
      <c r="C1388" s="249">
        <v>156.1462126971204</v>
      </c>
    </row>
    <row r="1389" spans="2:3" x14ac:dyDescent="0.75">
      <c r="B1389" s="250">
        <v>1326</v>
      </c>
      <c r="C1389" s="249">
        <v>178.59673332510513</v>
      </c>
    </row>
    <row r="1390" spans="2:3" x14ac:dyDescent="0.75">
      <c r="B1390" s="250">
        <v>1327</v>
      </c>
      <c r="C1390" s="249">
        <v>117.10464138703827</v>
      </c>
    </row>
    <row r="1391" spans="2:3" x14ac:dyDescent="0.75">
      <c r="B1391" s="250">
        <v>1328</v>
      </c>
      <c r="C1391" s="249">
        <v>143.3930195754765</v>
      </c>
    </row>
    <row r="1392" spans="2:3" x14ac:dyDescent="0.75">
      <c r="B1392" s="250">
        <v>1329</v>
      </c>
      <c r="C1392" s="249">
        <v>121.75352701586873</v>
      </c>
    </row>
    <row r="1393" spans="2:3" x14ac:dyDescent="0.75">
      <c r="B1393" s="250">
        <v>1330</v>
      </c>
      <c r="C1393" s="249">
        <v>79.877483708040231</v>
      </c>
    </row>
    <row r="1394" spans="2:3" x14ac:dyDescent="0.75">
      <c r="B1394" s="250">
        <v>1331</v>
      </c>
      <c r="C1394" s="249">
        <v>119.95070950472416</v>
      </c>
    </row>
    <row r="1395" spans="2:3" x14ac:dyDescent="0.75">
      <c r="B1395" s="250">
        <v>1332</v>
      </c>
      <c r="C1395" s="249">
        <v>104.28130271759709</v>
      </c>
    </row>
    <row r="1396" spans="2:3" x14ac:dyDescent="0.75">
      <c r="B1396" s="250">
        <v>1333</v>
      </c>
      <c r="C1396" s="249">
        <v>93.543794098490878</v>
      </c>
    </row>
    <row r="1397" spans="2:3" x14ac:dyDescent="0.75">
      <c r="B1397" s="250">
        <v>1334</v>
      </c>
      <c r="C1397" s="249">
        <v>154.73648057193969</v>
      </c>
    </row>
    <row r="1398" spans="2:3" x14ac:dyDescent="0.75">
      <c r="B1398" s="250">
        <v>1335</v>
      </c>
      <c r="C1398" s="249">
        <v>115.41862832686489</v>
      </c>
    </row>
    <row r="1399" spans="2:3" x14ac:dyDescent="0.75">
      <c r="B1399" s="250">
        <v>1336</v>
      </c>
      <c r="C1399" s="249">
        <v>139.16230326477697</v>
      </c>
    </row>
    <row r="1400" spans="2:3" x14ac:dyDescent="0.75">
      <c r="B1400" s="250">
        <v>1337</v>
      </c>
      <c r="C1400" s="249">
        <v>101.64026229265806</v>
      </c>
    </row>
    <row r="1401" spans="2:3" x14ac:dyDescent="0.75">
      <c r="B1401" s="250">
        <v>1338</v>
      </c>
      <c r="C1401" s="249">
        <v>137.91909973500557</v>
      </c>
    </row>
    <row r="1402" spans="2:3" x14ac:dyDescent="0.75">
      <c r="B1402" s="250">
        <v>1339</v>
      </c>
      <c r="C1402" s="249">
        <v>81.29683107250105</v>
      </c>
    </row>
    <row r="1403" spans="2:3" x14ac:dyDescent="0.75">
      <c r="B1403" s="250">
        <v>1340</v>
      </c>
      <c r="C1403" s="249">
        <v>99.525639720527579</v>
      </c>
    </row>
    <row r="1404" spans="2:3" x14ac:dyDescent="0.75">
      <c r="B1404" s="250">
        <v>1341</v>
      </c>
      <c r="C1404" s="249">
        <v>153.20135047895724</v>
      </c>
    </row>
    <row r="1405" spans="2:3" x14ac:dyDescent="0.75">
      <c r="B1405" s="250">
        <v>1342</v>
      </c>
      <c r="C1405" s="249">
        <v>111.96812758214088</v>
      </c>
    </row>
    <row r="1406" spans="2:3" x14ac:dyDescent="0.75">
      <c r="B1406" s="250">
        <v>1343</v>
      </c>
      <c r="C1406" s="249">
        <v>109.8492278805561</v>
      </c>
    </row>
    <row r="1407" spans="2:3" x14ac:dyDescent="0.75">
      <c r="B1407" s="250">
        <v>1344</v>
      </c>
      <c r="C1407" s="249">
        <v>129.34856502307892</v>
      </c>
    </row>
    <row r="1408" spans="2:3" x14ac:dyDescent="0.75">
      <c r="B1408" s="250">
        <v>1345</v>
      </c>
      <c r="C1408" s="249">
        <v>140.29495277226815</v>
      </c>
    </row>
    <row r="1409" spans="2:3" x14ac:dyDescent="0.75">
      <c r="B1409" s="250">
        <v>1346</v>
      </c>
      <c r="C1409" s="249">
        <v>118.69728059046503</v>
      </c>
    </row>
    <row r="1410" spans="2:3" x14ac:dyDescent="0.75">
      <c r="B1410" s="250">
        <v>1347</v>
      </c>
      <c r="C1410" s="249">
        <v>100.56176961524058</v>
      </c>
    </row>
    <row r="1411" spans="2:3" x14ac:dyDescent="0.75">
      <c r="B1411" s="250">
        <v>1348</v>
      </c>
      <c r="C1411" s="249">
        <v>159.60276149711737</v>
      </c>
    </row>
    <row r="1412" spans="2:3" x14ac:dyDescent="0.75">
      <c r="B1412" s="250">
        <v>1349</v>
      </c>
      <c r="C1412" s="249">
        <v>124.92325115532732</v>
      </c>
    </row>
    <row r="1413" spans="2:3" x14ac:dyDescent="0.75">
      <c r="B1413" s="250">
        <v>1350</v>
      </c>
      <c r="C1413" s="249">
        <v>145.9719035916842</v>
      </c>
    </row>
    <row r="1414" spans="2:3" x14ac:dyDescent="0.75">
      <c r="B1414" s="250">
        <v>1351</v>
      </c>
      <c r="C1414" s="249">
        <v>127.07439001987993</v>
      </c>
    </row>
    <row r="1415" spans="2:3" x14ac:dyDescent="0.75">
      <c r="B1415" s="250">
        <v>1352</v>
      </c>
      <c r="C1415" s="249">
        <v>118.89945962138219</v>
      </c>
    </row>
    <row r="1416" spans="2:3" x14ac:dyDescent="0.75">
      <c r="B1416" s="250">
        <v>1353</v>
      </c>
      <c r="C1416" s="249">
        <v>135.77187480551189</v>
      </c>
    </row>
    <row r="1417" spans="2:3" x14ac:dyDescent="0.75">
      <c r="B1417" s="250">
        <v>1354</v>
      </c>
      <c r="C1417" s="249">
        <v>119.67942887663034</v>
      </c>
    </row>
    <row r="1418" spans="2:3" x14ac:dyDescent="0.75">
      <c r="B1418" s="250">
        <v>1355</v>
      </c>
      <c r="C1418" s="249">
        <v>118.15514740768906</v>
      </c>
    </row>
    <row r="1419" spans="2:3" x14ac:dyDescent="0.75">
      <c r="B1419" s="250">
        <v>1356</v>
      </c>
      <c r="C1419" s="249">
        <v>138.03452604798684</v>
      </c>
    </row>
    <row r="1420" spans="2:3" x14ac:dyDescent="0.75">
      <c r="B1420" s="250">
        <v>1357</v>
      </c>
      <c r="C1420" s="249">
        <v>95.380406399086638</v>
      </c>
    </row>
    <row r="1421" spans="2:3" x14ac:dyDescent="0.75">
      <c r="B1421" s="250">
        <v>1358</v>
      </c>
      <c r="C1421" s="249">
        <v>105.91922666375562</v>
      </c>
    </row>
    <row r="1422" spans="2:3" x14ac:dyDescent="0.75">
      <c r="B1422" s="250">
        <v>1359</v>
      </c>
      <c r="C1422" s="249">
        <v>157.01662681092051</v>
      </c>
    </row>
    <row r="1423" spans="2:3" x14ac:dyDescent="0.75">
      <c r="B1423" s="250">
        <v>1360</v>
      </c>
      <c r="C1423" s="249">
        <v>107.79128715392795</v>
      </c>
    </row>
    <row r="1424" spans="2:3" x14ac:dyDescent="0.75">
      <c r="B1424" s="250">
        <v>1361</v>
      </c>
      <c r="C1424" s="249">
        <v>122.42052260361116</v>
      </c>
    </row>
    <row r="1425" spans="2:3" x14ac:dyDescent="0.75">
      <c r="B1425" s="250">
        <v>1362</v>
      </c>
      <c r="C1425" s="249">
        <v>170.90393886366189</v>
      </c>
    </row>
    <row r="1426" spans="2:3" x14ac:dyDescent="0.75">
      <c r="B1426" s="250">
        <v>1363</v>
      </c>
      <c r="C1426" s="249">
        <v>159.24596221885372</v>
      </c>
    </row>
    <row r="1427" spans="2:3" x14ac:dyDescent="0.75">
      <c r="B1427" s="250">
        <v>1364</v>
      </c>
      <c r="C1427" s="249">
        <v>97.270436224214194</v>
      </c>
    </row>
    <row r="1428" spans="2:3" x14ac:dyDescent="0.75">
      <c r="B1428" s="250">
        <v>1365</v>
      </c>
      <c r="C1428" s="249">
        <v>90.184248328530032</v>
      </c>
    </row>
    <row r="1429" spans="2:3" x14ac:dyDescent="0.75">
      <c r="B1429" s="250">
        <v>1366</v>
      </c>
      <c r="C1429" s="249">
        <v>117.04366696142651</v>
      </c>
    </row>
    <row r="1430" spans="2:3" x14ac:dyDescent="0.75">
      <c r="B1430" s="250">
        <v>1367</v>
      </c>
      <c r="C1430" s="249">
        <v>100.51052759586375</v>
      </c>
    </row>
    <row r="1431" spans="2:3" x14ac:dyDescent="0.75">
      <c r="B1431" s="250">
        <v>1368</v>
      </c>
      <c r="C1431" s="249">
        <v>104.19398039295726</v>
      </c>
    </row>
    <row r="1432" spans="2:3" x14ac:dyDescent="0.75">
      <c r="B1432" s="250">
        <v>1369</v>
      </c>
      <c r="C1432" s="249">
        <v>78.613797256878058</v>
      </c>
    </row>
    <row r="1433" spans="2:3" x14ac:dyDescent="0.75">
      <c r="B1433" s="250">
        <v>1370</v>
      </c>
      <c r="C1433" s="249">
        <v>115.19388990197299</v>
      </c>
    </row>
    <row r="1434" spans="2:3" x14ac:dyDescent="0.75">
      <c r="B1434" s="250">
        <v>1371</v>
      </c>
      <c r="C1434" s="249">
        <v>118.25543996192427</v>
      </c>
    </row>
    <row r="1435" spans="2:3" x14ac:dyDescent="0.75">
      <c r="B1435" s="250">
        <v>1372</v>
      </c>
      <c r="C1435" s="249">
        <v>142.87791687746761</v>
      </c>
    </row>
    <row r="1436" spans="2:3" x14ac:dyDescent="0.75">
      <c r="B1436" s="250">
        <v>1373</v>
      </c>
      <c r="C1436" s="249">
        <v>109.1279628676544</v>
      </c>
    </row>
    <row r="1437" spans="2:3" x14ac:dyDescent="0.75">
      <c r="B1437" s="250">
        <v>1374</v>
      </c>
      <c r="C1437" s="249">
        <v>121.4663143631202</v>
      </c>
    </row>
    <row r="1438" spans="2:3" x14ac:dyDescent="0.75">
      <c r="B1438" s="250">
        <v>1375</v>
      </c>
      <c r="C1438" s="249">
        <v>96.477086010646019</v>
      </c>
    </row>
    <row r="1439" spans="2:3" x14ac:dyDescent="0.75">
      <c r="B1439" s="250">
        <v>1376</v>
      </c>
      <c r="C1439" s="249">
        <v>124.68540433084645</v>
      </c>
    </row>
    <row r="1440" spans="2:3" x14ac:dyDescent="0.75">
      <c r="B1440" s="250">
        <v>1377</v>
      </c>
      <c r="C1440" s="249">
        <v>109.6241630670183</v>
      </c>
    </row>
    <row r="1441" spans="2:3" x14ac:dyDescent="0.75">
      <c r="B1441" s="250">
        <v>1378</v>
      </c>
      <c r="C1441" s="249">
        <v>162.319202953911</v>
      </c>
    </row>
    <row r="1442" spans="2:3" x14ac:dyDescent="0.75">
      <c r="B1442" s="250">
        <v>1379</v>
      </c>
      <c r="C1442" s="249">
        <v>146.51633038209542</v>
      </c>
    </row>
    <row r="1443" spans="2:3" x14ac:dyDescent="0.75">
      <c r="B1443" s="250">
        <v>1380</v>
      </c>
      <c r="C1443" s="249">
        <v>107.47012771614384</v>
      </c>
    </row>
    <row r="1444" spans="2:3" x14ac:dyDescent="0.75">
      <c r="B1444" s="250">
        <v>1381</v>
      </c>
      <c r="C1444" s="249">
        <v>150.80481917825233</v>
      </c>
    </row>
    <row r="1445" spans="2:3" x14ac:dyDescent="0.75">
      <c r="B1445" s="250">
        <v>1382</v>
      </c>
      <c r="C1445" s="249">
        <v>114.55004667222309</v>
      </c>
    </row>
    <row r="1446" spans="2:3" x14ac:dyDescent="0.75">
      <c r="B1446" s="250">
        <v>1383</v>
      </c>
      <c r="C1446" s="249">
        <v>116.00730823790532</v>
      </c>
    </row>
    <row r="1447" spans="2:3" x14ac:dyDescent="0.75">
      <c r="B1447" s="250">
        <v>1384</v>
      </c>
      <c r="C1447" s="249">
        <v>56.370957343213732</v>
      </c>
    </row>
    <row r="1448" spans="2:3" x14ac:dyDescent="0.75">
      <c r="B1448" s="250">
        <v>1385</v>
      </c>
      <c r="C1448" s="249">
        <v>156.15580545451988</v>
      </c>
    </row>
    <row r="1449" spans="2:3" x14ac:dyDescent="0.75">
      <c r="B1449" s="250">
        <v>1386</v>
      </c>
      <c r="C1449" s="249">
        <v>138.24652154404706</v>
      </c>
    </row>
    <row r="1450" spans="2:3" x14ac:dyDescent="0.75">
      <c r="B1450" s="250">
        <v>1387</v>
      </c>
      <c r="C1450" s="249">
        <v>151.18296980641546</v>
      </c>
    </row>
    <row r="1451" spans="2:3" x14ac:dyDescent="0.75">
      <c r="B1451" s="250">
        <v>1388</v>
      </c>
      <c r="C1451" s="249">
        <v>101.79609354864071</v>
      </c>
    </row>
    <row r="1452" spans="2:3" x14ac:dyDescent="0.75">
      <c r="B1452" s="250">
        <v>1389</v>
      </c>
      <c r="C1452" s="249">
        <v>134.77084132521023</v>
      </c>
    </row>
    <row r="1453" spans="2:3" x14ac:dyDescent="0.75">
      <c r="B1453" s="250">
        <v>1390</v>
      </c>
      <c r="C1453" s="249">
        <v>134.34798644383764</v>
      </c>
    </row>
    <row r="1454" spans="2:3" x14ac:dyDescent="0.75">
      <c r="B1454" s="250">
        <v>1391</v>
      </c>
      <c r="C1454" s="249">
        <v>132.09648265486683</v>
      </c>
    </row>
    <row r="1455" spans="2:3" x14ac:dyDescent="0.75">
      <c r="B1455" s="250">
        <v>1392</v>
      </c>
      <c r="C1455" s="249">
        <v>145.20822046596734</v>
      </c>
    </row>
    <row r="1456" spans="2:3" x14ac:dyDescent="0.75">
      <c r="B1456" s="250">
        <v>1393</v>
      </c>
      <c r="C1456" s="249">
        <v>136.46235903014042</v>
      </c>
    </row>
    <row r="1457" spans="2:3" x14ac:dyDescent="0.75">
      <c r="B1457" s="250">
        <v>1394</v>
      </c>
      <c r="C1457" s="249">
        <v>152.49036258945691</v>
      </c>
    </row>
    <row r="1458" spans="2:3" x14ac:dyDescent="0.75">
      <c r="B1458" s="250">
        <v>1395</v>
      </c>
      <c r="C1458" s="249">
        <v>96.070917548106053</v>
      </c>
    </row>
    <row r="1459" spans="2:3" x14ac:dyDescent="0.75">
      <c r="B1459" s="250">
        <v>1396</v>
      </c>
      <c r="C1459" s="249">
        <v>126.23498263421992</v>
      </c>
    </row>
    <row r="1460" spans="2:3" x14ac:dyDescent="0.75">
      <c r="B1460" s="250">
        <v>1397</v>
      </c>
      <c r="C1460" s="249">
        <v>133.64847629738338</v>
      </c>
    </row>
    <row r="1461" spans="2:3" x14ac:dyDescent="0.75">
      <c r="B1461" s="250">
        <v>1398</v>
      </c>
      <c r="C1461" s="249">
        <v>86.811947491638364</v>
      </c>
    </row>
    <row r="1462" spans="2:3" x14ac:dyDescent="0.75">
      <c r="B1462" s="250">
        <v>1399</v>
      </c>
      <c r="C1462" s="249">
        <v>132.76320981007717</v>
      </c>
    </row>
    <row r="1463" spans="2:3" x14ac:dyDescent="0.75">
      <c r="B1463" s="250">
        <v>1400</v>
      </c>
      <c r="C1463" s="249">
        <v>139.81824567141058</v>
      </c>
    </row>
    <row r="1464" spans="2:3" x14ac:dyDescent="0.75">
      <c r="B1464" s="250">
        <v>1401</v>
      </c>
      <c r="C1464" s="249">
        <v>93.819705249151355</v>
      </c>
    </row>
    <row r="1465" spans="2:3" x14ac:dyDescent="0.75">
      <c r="B1465" s="250">
        <v>1402</v>
      </c>
      <c r="C1465" s="249">
        <v>112.65328664762758</v>
      </c>
    </row>
    <row r="1466" spans="2:3" x14ac:dyDescent="0.75">
      <c r="B1466" s="250">
        <v>1403</v>
      </c>
      <c r="C1466" s="249">
        <v>99.551079533425352</v>
      </c>
    </row>
    <row r="1467" spans="2:3" x14ac:dyDescent="0.75">
      <c r="B1467" s="250">
        <v>1404</v>
      </c>
      <c r="C1467" s="249">
        <v>102.65468995997691</v>
      </c>
    </row>
    <row r="1468" spans="2:3" x14ac:dyDescent="0.75">
      <c r="B1468" s="250">
        <v>1405</v>
      </c>
      <c r="C1468" s="249">
        <v>141.20696133843384</v>
      </c>
    </row>
    <row r="1469" spans="2:3" x14ac:dyDescent="0.75">
      <c r="B1469" s="250">
        <v>1406</v>
      </c>
      <c r="C1469" s="249">
        <v>125.01891619622943</v>
      </c>
    </row>
    <row r="1470" spans="2:3" x14ac:dyDescent="0.75">
      <c r="B1470" s="250">
        <v>1407</v>
      </c>
      <c r="C1470" s="249">
        <v>95.101876507622649</v>
      </c>
    </row>
    <row r="1471" spans="2:3" x14ac:dyDescent="0.75">
      <c r="B1471" s="250">
        <v>1408</v>
      </c>
      <c r="C1471" s="249">
        <v>77.799147316774111</v>
      </c>
    </row>
    <row r="1472" spans="2:3" x14ac:dyDescent="0.75">
      <c r="B1472" s="250">
        <v>1409</v>
      </c>
      <c r="C1472" s="249">
        <v>152.96504615173654</v>
      </c>
    </row>
    <row r="1473" spans="2:3" x14ac:dyDescent="0.75">
      <c r="B1473" s="250">
        <v>1410</v>
      </c>
      <c r="C1473" s="249">
        <v>130.63310641284696</v>
      </c>
    </row>
    <row r="1474" spans="2:3" x14ac:dyDescent="0.75">
      <c r="B1474" s="250">
        <v>1411</v>
      </c>
      <c r="C1474" s="249">
        <v>123.60573006768479</v>
      </c>
    </row>
    <row r="1475" spans="2:3" x14ac:dyDescent="0.75">
      <c r="B1475" s="250">
        <v>1412</v>
      </c>
      <c r="C1475" s="249">
        <v>140.25309357944087</v>
      </c>
    </row>
    <row r="1476" spans="2:3" x14ac:dyDescent="0.75">
      <c r="B1476" s="250">
        <v>1413</v>
      </c>
      <c r="C1476" s="249">
        <v>147.19372553110691</v>
      </c>
    </row>
    <row r="1477" spans="2:3" x14ac:dyDescent="0.75">
      <c r="B1477" s="250">
        <v>1414</v>
      </c>
      <c r="C1477" s="249">
        <v>121.9242686731875</v>
      </c>
    </row>
    <row r="1478" spans="2:3" x14ac:dyDescent="0.75">
      <c r="B1478" s="250">
        <v>1415</v>
      </c>
      <c r="C1478" s="249">
        <v>89.697125105801433</v>
      </c>
    </row>
    <row r="1479" spans="2:3" x14ac:dyDescent="0.75">
      <c r="B1479" s="250">
        <v>1416</v>
      </c>
      <c r="C1479" s="249">
        <v>116.40385781898615</v>
      </c>
    </row>
    <row r="1480" spans="2:3" x14ac:dyDescent="0.75">
      <c r="B1480" s="250">
        <v>1417</v>
      </c>
      <c r="C1480" s="249">
        <v>137.93501748398171</v>
      </c>
    </row>
    <row r="1481" spans="2:3" x14ac:dyDescent="0.75">
      <c r="B1481" s="250">
        <v>1418</v>
      </c>
      <c r="C1481" s="249">
        <v>120.35338214655452</v>
      </c>
    </row>
    <row r="1482" spans="2:3" x14ac:dyDescent="0.75">
      <c r="B1482" s="250">
        <v>1419</v>
      </c>
      <c r="C1482" s="249">
        <v>139.30893832065166</v>
      </c>
    </row>
    <row r="1483" spans="2:3" x14ac:dyDescent="0.75">
      <c r="B1483" s="250">
        <v>1420</v>
      </c>
      <c r="C1483" s="249">
        <v>132.50604313021728</v>
      </c>
    </row>
    <row r="1484" spans="2:3" x14ac:dyDescent="0.75">
      <c r="B1484" s="250">
        <v>1421</v>
      </c>
      <c r="C1484" s="249">
        <v>114.12845815430136</v>
      </c>
    </row>
    <row r="1485" spans="2:3" x14ac:dyDescent="0.75">
      <c r="B1485" s="250">
        <v>1422</v>
      </c>
      <c r="C1485" s="249">
        <v>145.67013756924928</v>
      </c>
    </row>
    <row r="1486" spans="2:3" x14ac:dyDescent="0.75">
      <c r="B1486" s="250">
        <v>1423</v>
      </c>
      <c r="C1486" s="249">
        <v>133.96414146926978</v>
      </c>
    </row>
    <row r="1487" spans="2:3" x14ac:dyDescent="0.75">
      <c r="B1487" s="250">
        <v>1424</v>
      </c>
      <c r="C1487" s="249">
        <v>111.1857619690898</v>
      </c>
    </row>
    <row r="1488" spans="2:3" x14ac:dyDescent="0.75">
      <c r="B1488" s="250">
        <v>1425</v>
      </c>
      <c r="C1488" s="249">
        <v>81.812165414199654</v>
      </c>
    </row>
    <row r="1489" spans="2:3" x14ac:dyDescent="0.75">
      <c r="B1489" s="250">
        <v>1426</v>
      </c>
      <c r="C1489" s="249">
        <v>112.6183098390585</v>
      </c>
    </row>
    <row r="1490" spans="2:3" x14ac:dyDescent="0.75">
      <c r="B1490" s="250">
        <v>1427</v>
      </c>
      <c r="C1490" s="249">
        <v>156.40969476107338</v>
      </c>
    </row>
    <row r="1491" spans="2:3" x14ac:dyDescent="0.75">
      <c r="B1491" s="250">
        <v>1428</v>
      </c>
      <c r="C1491" s="249">
        <v>116.85492296095234</v>
      </c>
    </row>
    <row r="1492" spans="2:3" x14ac:dyDescent="0.75">
      <c r="B1492" s="250">
        <v>1429</v>
      </c>
      <c r="C1492" s="249">
        <v>94.781861519174186</v>
      </c>
    </row>
    <row r="1493" spans="2:3" x14ac:dyDescent="0.75">
      <c r="B1493" s="250">
        <v>1430</v>
      </c>
      <c r="C1493" s="249">
        <v>86.295540519478322</v>
      </c>
    </row>
    <row r="1494" spans="2:3" x14ac:dyDescent="0.75">
      <c r="B1494" s="250">
        <v>1431</v>
      </c>
      <c r="C1494" s="249">
        <v>103.32329366534364</v>
      </c>
    </row>
    <row r="1495" spans="2:3" x14ac:dyDescent="0.75">
      <c r="B1495" s="250">
        <v>1432</v>
      </c>
      <c r="C1495" s="249">
        <v>149.12614743158599</v>
      </c>
    </row>
    <row r="1496" spans="2:3" x14ac:dyDescent="0.75">
      <c r="B1496" s="250">
        <v>1433</v>
      </c>
      <c r="C1496" s="249">
        <v>139.16973336150642</v>
      </c>
    </row>
    <row r="1497" spans="2:3" x14ac:dyDescent="0.75">
      <c r="B1497" s="250">
        <v>1434</v>
      </c>
      <c r="C1497" s="249">
        <v>115.65344877850623</v>
      </c>
    </row>
    <row r="1498" spans="2:3" x14ac:dyDescent="0.75">
      <c r="B1498" s="250">
        <v>1435</v>
      </c>
      <c r="C1498" s="249">
        <v>102.14563258676998</v>
      </c>
    </row>
    <row r="1499" spans="2:3" x14ac:dyDescent="0.75">
      <c r="B1499" s="250">
        <v>1436</v>
      </c>
      <c r="C1499" s="249">
        <v>120.89195664892412</v>
      </c>
    </row>
    <row r="1500" spans="2:3" x14ac:dyDescent="0.75">
      <c r="B1500" s="250">
        <v>1437</v>
      </c>
      <c r="C1500" s="249">
        <v>131.42601815465224</v>
      </c>
    </row>
    <row r="1501" spans="2:3" x14ac:dyDescent="0.75">
      <c r="B1501" s="250">
        <v>1438</v>
      </c>
      <c r="C1501" s="249">
        <v>109.41545170836385</v>
      </c>
    </row>
    <row r="1502" spans="2:3" x14ac:dyDescent="0.75">
      <c r="B1502" s="250">
        <v>1439</v>
      </c>
      <c r="C1502" s="249">
        <v>93.512196363003</v>
      </c>
    </row>
    <row r="1503" spans="2:3" x14ac:dyDescent="0.75">
      <c r="B1503" s="250">
        <v>1440</v>
      </c>
      <c r="C1503" s="249">
        <v>156.27921554035788</v>
      </c>
    </row>
    <row r="1504" spans="2:3" x14ac:dyDescent="0.75">
      <c r="B1504" s="250">
        <v>1441</v>
      </c>
      <c r="C1504" s="249">
        <v>105.57519537269093</v>
      </c>
    </row>
    <row r="1505" spans="2:3" x14ac:dyDescent="0.75">
      <c r="B1505" s="250">
        <v>1442</v>
      </c>
      <c r="C1505" s="249">
        <v>113.78512154656471</v>
      </c>
    </row>
    <row r="1506" spans="2:3" x14ac:dyDescent="0.75">
      <c r="B1506" s="250">
        <v>1443</v>
      </c>
      <c r="C1506" s="249">
        <v>116.94127067164142</v>
      </c>
    </row>
    <row r="1507" spans="2:3" x14ac:dyDescent="0.75">
      <c r="B1507" s="250">
        <v>1444</v>
      </c>
      <c r="C1507" s="249">
        <v>97.292815887932264</v>
      </c>
    </row>
    <row r="1508" spans="2:3" x14ac:dyDescent="0.75">
      <c r="B1508" s="250">
        <v>1445</v>
      </c>
      <c r="C1508" s="249">
        <v>149.97827317964703</v>
      </c>
    </row>
    <row r="1509" spans="2:3" x14ac:dyDescent="0.75">
      <c r="B1509" s="250">
        <v>1446</v>
      </c>
      <c r="C1509" s="249">
        <v>100.4659513072297</v>
      </c>
    </row>
    <row r="1510" spans="2:3" x14ac:dyDescent="0.75">
      <c r="B1510" s="250">
        <v>1447</v>
      </c>
      <c r="C1510" s="249">
        <v>97.499350506451975</v>
      </c>
    </row>
    <row r="1511" spans="2:3" x14ac:dyDescent="0.75">
      <c r="B1511" s="250">
        <v>1448</v>
      </c>
      <c r="C1511" s="249">
        <v>75.851917196586513</v>
      </c>
    </row>
    <row r="1512" spans="2:3" x14ac:dyDescent="0.75">
      <c r="B1512" s="250">
        <v>1449</v>
      </c>
      <c r="C1512" s="249">
        <v>75.867248365452156</v>
      </c>
    </row>
    <row r="1513" spans="2:3" x14ac:dyDescent="0.75">
      <c r="B1513" s="250">
        <v>1450</v>
      </c>
      <c r="C1513" s="249">
        <v>158.16503599416922</v>
      </c>
    </row>
    <row r="1514" spans="2:3" x14ac:dyDescent="0.75">
      <c r="B1514" s="250">
        <v>1451</v>
      </c>
      <c r="C1514" s="249">
        <v>106.02560385260485</v>
      </c>
    </row>
    <row r="1515" spans="2:3" x14ac:dyDescent="0.75">
      <c r="B1515" s="250">
        <v>1452</v>
      </c>
      <c r="C1515" s="249">
        <v>115.30473580821469</v>
      </c>
    </row>
    <row r="1516" spans="2:3" x14ac:dyDescent="0.75">
      <c r="B1516" s="250">
        <v>1453</v>
      </c>
      <c r="C1516" s="249">
        <v>154.64143658214718</v>
      </c>
    </row>
    <row r="1517" spans="2:3" x14ac:dyDescent="0.75">
      <c r="B1517" s="250">
        <v>1454</v>
      </c>
      <c r="C1517" s="249">
        <v>123.93368140496652</v>
      </c>
    </row>
    <row r="1518" spans="2:3" x14ac:dyDescent="0.75">
      <c r="B1518" s="250">
        <v>1455</v>
      </c>
      <c r="C1518" s="249">
        <v>121.43053920904327</v>
      </c>
    </row>
    <row r="1519" spans="2:3" x14ac:dyDescent="0.75">
      <c r="B1519" s="250">
        <v>1456</v>
      </c>
      <c r="C1519" s="249">
        <v>117.80381834171797</v>
      </c>
    </row>
    <row r="1520" spans="2:3" x14ac:dyDescent="0.75">
      <c r="B1520" s="250">
        <v>1457</v>
      </c>
      <c r="C1520" s="249">
        <v>110.35427593491058</v>
      </c>
    </row>
    <row r="1521" spans="2:3" x14ac:dyDescent="0.75">
      <c r="B1521" s="250">
        <v>1458</v>
      </c>
      <c r="C1521" s="249">
        <v>178.86922677429507</v>
      </c>
    </row>
    <row r="1522" spans="2:3" x14ac:dyDescent="0.75">
      <c r="B1522" s="250">
        <v>1459</v>
      </c>
      <c r="C1522" s="249">
        <v>82.746040092724058</v>
      </c>
    </row>
    <row r="1523" spans="2:3" x14ac:dyDescent="0.75">
      <c r="B1523" s="250">
        <v>1460</v>
      </c>
      <c r="C1523" s="249">
        <v>160.26396574392567</v>
      </c>
    </row>
    <row r="1524" spans="2:3" x14ac:dyDescent="0.75">
      <c r="B1524" s="250">
        <v>1461</v>
      </c>
      <c r="C1524" s="249">
        <v>147.04118228799791</v>
      </c>
    </row>
    <row r="1525" spans="2:3" x14ac:dyDescent="0.75">
      <c r="B1525" s="250">
        <v>1462</v>
      </c>
      <c r="C1525" s="249">
        <v>100.39269863215252</v>
      </c>
    </row>
    <row r="1526" spans="2:3" x14ac:dyDescent="0.75">
      <c r="B1526" s="250">
        <v>1463</v>
      </c>
      <c r="C1526" s="249">
        <v>145.93216156136435</v>
      </c>
    </row>
    <row r="1527" spans="2:3" x14ac:dyDescent="0.75">
      <c r="B1527" s="250">
        <v>1464</v>
      </c>
      <c r="C1527" s="249">
        <v>139.89200875744456</v>
      </c>
    </row>
    <row r="1528" spans="2:3" x14ac:dyDescent="0.75">
      <c r="B1528" s="250">
        <v>1465</v>
      </c>
      <c r="C1528" s="249">
        <v>175.50169567915043</v>
      </c>
    </row>
    <row r="1529" spans="2:3" x14ac:dyDescent="0.75">
      <c r="B1529" s="250">
        <v>1466</v>
      </c>
      <c r="C1529" s="249">
        <v>118.52264778036233</v>
      </c>
    </row>
    <row r="1530" spans="2:3" x14ac:dyDescent="0.75">
      <c r="B1530" s="250">
        <v>1467</v>
      </c>
      <c r="C1530" s="249">
        <v>98.600897016808005</v>
      </c>
    </row>
    <row r="1531" spans="2:3" x14ac:dyDescent="0.75">
      <c r="B1531" s="250">
        <v>1468</v>
      </c>
      <c r="C1531" s="249">
        <v>104.20448847573589</v>
      </c>
    </row>
    <row r="1532" spans="2:3" x14ac:dyDescent="0.75">
      <c r="B1532" s="250">
        <v>1469</v>
      </c>
      <c r="C1532" s="249">
        <v>83.535284379024006</v>
      </c>
    </row>
    <row r="1533" spans="2:3" x14ac:dyDescent="0.75">
      <c r="B1533" s="250">
        <v>1470</v>
      </c>
      <c r="C1533" s="249">
        <v>95.97989084064929</v>
      </c>
    </row>
    <row r="1534" spans="2:3" x14ac:dyDescent="0.75">
      <c r="B1534" s="250">
        <v>1471</v>
      </c>
      <c r="C1534" s="249">
        <v>123.37320840245805</v>
      </c>
    </row>
    <row r="1535" spans="2:3" x14ac:dyDescent="0.75">
      <c r="B1535" s="250">
        <v>1472</v>
      </c>
      <c r="C1535" s="249">
        <v>114.25754411987923</v>
      </c>
    </row>
    <row r="1536" spans="2:3" x14ac:dyDescent="0.75">
      <c r="B1536" s="250">
        <v>1473</v>
      </c>
      <c r="C1536" s="249">
        <v>88.112457386429071</v>
      </c>
    </row>
    <row r="1537" spans="2:3" x14ac:dyDescent="0.75">
      <c r="B1537" s="250">
        <v>1474</v>
      </c>
      <c r="C1537" s="249">
        <v>129.43022363814117</v>
      </c>
    </row>
    <row r="1538" spans="2:3" x14ac:dyDescent="0.75">
      <c r="B1538" s="250">
        <v>1475</v>
      </c>
      <c r="C1538" s="249">
        <v>143.84168998163139</v>
      </c>
    </row>
    <row r="1539" spans="2:3" x14ac:dyDescent="0.75">
      <c r="B1539" s="250">
        <v>1476</v>
      </c>
      <c r="C1539" s="249">
        <v>100.17189552227636</v>
      </c>
    </row>
    <row r="1540" spans="2:3" x14ac:dyDescent="0.75">
      <c r="B1540" s="250">
        <v>1477</v>
      </c>
      <c r="C1540" s="249">
        <v>113.36608020445573</v>
      </c>
    </row>
    <row r="1541" spans="2:3" x14ac:dyDescent="0.75">
      <c r="B1541" s="250">
        <v>1478</v>
      </c>
      <c r="C1541" s="249">
        <v>108.46319111947008</v>
      </c>
    </row>
    <row r="1542" spans="2:3" x14ac:dyDescent="0.75">
      <c r="B1542" s="250">
        <v>1479</v>
      </c>
      <c r="C1542" s="249">
        <v>110.30677031855862</v>
      </c>
    </row>
    <row r="1543" spans="2:3" x14ac:dyDescent="0.75">
      <c r="B1543" s="250">
        <v>1480</v>
      </c>
      <c r="C1543" s="249">
        <v>140.28901112961239</v>
      </c>
    </row>
    <row r="1544" spans="2:3" x14ac:dyDescent="0.75">
      <c r="B1544" s="250">
        <v>1481</v>
      </c>
      <c r="C1544" s="249">
        <v>120.39304155270551</v>
      </c>
    </row>
    <row r="1545" spans="2:3" x14ac:dyDescent="0.75">
      <c r="B1545" s="250">
        <v>1482</v>
      </c>
      <c r="C1545" s="249">
        <v>109.37698793976472</v>
      </c>
    </row>
    <row r="1546" spans="2:3" x14ac:dyDescent="0.75">
      <c r="B1546" s="250">
        <v>1483</v>
      </c>
      <c r="C1546" s="249">
        <v>104.24936485570832</v>
      </c>
    </row>
    <row r="1547" spans="2:3" x14ac:dyDescent="0.75">
      <c r="B1547" s="250">
        <v>1484</v>
      </c>
      <c r="C1547" s="249">
        <v>69.206905809623919</v>
      </c>
    </row>
    <row r="1548" spans="2:3" x14ac:dyDescent="0.75">
      <c r="B1548" s="250">
        <v>1485</v>
      </c>
      <c r="C1548" s="249">
        <v>122.12138194345049</v>
      </c>
    </row>
    <row r="1549" spans="2:3" x14ac:dyDescent="0.75">
      <c r="B1549" s="250">
        <v>1486</v>
      </c>
      <c r="C1549" s="249">
        <v>107.18507046707424</v>
      </c>
    </row>
    <row r="1550" spans="2:3" x14ac:dyDescent="0.75">
      <c r="B1550" s="250">
        <v>1487</v>
      </c>
      <c r="C1550" s="249">
        <v>138.69127949733203</v>
      </c>
    </row>
    <row r="1551" spans="2:3" x14ac:dyDescent="0.75">
      <c r="B1551" s="250">
        <v>1488</v>
      </c>
      <c r="C1551" s="249">
        <v>112.55493369154941</v>
      </c>
    </row>
    <row r="1552" spans="2:3" x14ac:dyDescent="0.75">
      <c r="B1552" s="250">
        <v>1489</v>
      </c>
      <c r="C1552" s="249">
        <v>137.70176779325743</v>
      </c>
    </row>
    <row r="1553" spans="2:3" x14ac:dyDescent="0.75">
      <c r="B1553" s="250">
        <v>1490</v>
      </c>
      <c r="C1553" s="249">
        <v>106.72708439044499</v>
      </c>
    </row>
    <row r="1554" spans="2:3" x14ac:dyDescent="0.75">
      <c r="B1554" s="250">
        <v>1491</v>
      </c>
      <c r="C1554" s="249">
        <v>69.168117702349733</v>
      </c>
    </row>
    <row r="1555" spans="2:3" x14ac:dyDescent="0.75">
      <c r="B1555" s="250">
        <v>1492</v>
      </c>
      <c r="C1555" s="249">
        <v>135.11506352812324</v>
      </c>
    </row>
    <row r="1556" spans="2:3" x14ac:dyDescent="0.75">
      <c r="B1556" s="250">
        <v>1493</v>
      </c>
      <c r="C1556" s="249">
        <v>134.52375663357807</v>
      </c>
    </row>
    <row r="1557" spans="2:3" x14ac:dyDescent="0.75">
      <c r="B1557" s="250">
        <v>1494</v>
      </c>
      <c r="C1557" s="249">
        <v>109.97284813986968</v>
      </c>
    </row>
    <row r="1558" spans="2:3" x14ac:dyDescent="0.75">
      <c r="B1558" s="250">
        <v>1495</v>
      </c>
      <c r="C1558" s="249">
        <v>164.40352306868471</v>
      </c>
    </row>
    <row r="1559" spans="2:3" x14ac:dyDescent="0.75">
      <c r="B1559" s="250">
        <v>1496</v>
      </c>
      <c r="C1559" s="249">
        <v>147.90983770850687</v>
      </c>
    </row>
    <row r="1560" spans="2:3" x14ac:dyDescent="0.75">
      <c r="B1560" s="250">
        <v>1497</v>
      </c>
      <c r="C1560" s="249">
        <v>101.47898166420444</v>
      </c>
    </row>
    <row r="1561" spans="2:3" x14ac:dyDescent="0.75">
      <c r="B1561" s="250">
        <v>1498</v>
      </c>
      <c r="C1561" s="249">
        <v>158.39635226603264</v>
      </c>
    </row>
    <row r="1562" spans="2:3" x14ac:dyDescent="0.75">
      <c r="B1562" s="250">
        <v>1499</v>
      </c>
      <c r="C1562" s="249">
        <v>106.42525399522596</v>
      </c>
    </row>
    <row r="1563" spans="2:3" x14ac:dyDescent="0.75">
      <c r="B1563" s="250">
        <v>1500</v>
      </c>
      <c r="C1563" s="249">
        <v>131.39946169822036</v>
      </c>
    </row>
    <row r="1564" spans="2:3" x14ac:dyDescent="0.75">
      <c r="B1564" s="250">
        <v>1501</v>
      </c>
      <c r="C1564" s="249">
        <v>144.58521854359469</v>
      </c>
    </row>
    <row r="1565" spans="2:3" x14ac:dyDescent="0.75">
      <c r="B1565" s="250">
        <v>1502</v>
      </c>
      <c r="C1565" s="249">
        <v>118.61666701199675</v>
      </c>
    </row>
    <row r="1566" spans="2:3" x14ac:dyDescent="0.75">
      <c r="B1566" s="250">
        <v>1503</v>
      </c>
      <c r="C1566" s="249">
        <v>131.85421792436409</v>
      </c>
    </row>
    <row r="1567" spans="2:3" x14ac:dyDescent="0.75">
      <c r="B1567" s="250">
        <v>1504</v>
      </c>
      <c r="C1567" s="249">
        <v>103.43070130189734</v>
      </c>
    </row>
    <row r="1568" spans="2:3" x14ac:dyDescent="0.75">
      <c r="B1568" s="250">
        <v>1505</v>
      </c>
      <c r="C1568" s="249">
        <v>79.259471712899384</v>
      </c>
    </row>
    <row r="1569" spans="2:3" x14ac:dyDescent="0.75">
      <c r="B1569" s="250">
        <v>1506</v>
      </c>
      <c r="C1569" s="249">
        <v>147.22794787001502</v>
      </c>
    </row>
    <row r="1570" spans="2:3" x14ac:dyDescent="0.75">
      <c r="B1570" s="250">
        <v>1507</v>
      </c>
      <c r="C1570" s="249">
        <v>123.61841055862396</v>
      </c>
    </row>
    <row r="1571" spans="2:3" x14ac:dyDescent="0.75">
      <c r="B1571" s="250">
        <v>1508</v>
      </c>
      <c r="C1571" s="249">
        <v>101.91879951480513</v>
      </c>
    </row>
    <row r="1572" spans="2:3" x14ac:dyDescent="0.75">
      <c r="B1572" s="250">
        <v>1509</v>
      </c>
      <c r="C1572" s="249">
        <v>97.692235494841057</v>
      </c>
    </row>
    <row r="1573" spans="2:3" x14ac:dyDescent="0.75">
      <c r="B1573" s="250">
        <v>1510</v>
      </c>
      <c r="C1573" s="249">
        <v>67.825401290855567</v>
      </c>
    </row>
    <row r="1574" spans="2:3" x14ac:dyDescent="0.75">
      <c r="B1574" s="250">
        <v>1511</v>
      </c>
      <c r="C1574" s="249">
        <v>143.17320652938216</v>
      </c>
    </row>
    <row r="1575" spans="2:3" x14ac:dyDescent="0.75">
      <c r="B1575" s="250">
        <v>1512</v>
      </c>
      <c r="C1575" s="249">
        <v>103.08462034726907</v>
      </c>
    </row>
    <row r="1576" spans="2:3" x14ac:dyDescent="0.75">
      <c r="B1576" s="250">
        <v>1513</v>
      </c>
      <c r="C1576" s="249">
        <v>152.48885258139296</v>
      </c>
    </row>
    <row r="1577" spans="2:3" x14ac:dyDescent="0.75">
      <c r="B1577" s="250">
        <v>1514</v>
      </c>
      <c r="C1577" s="249">
        <v>78.989010753752893</v>
      </c>
    </row>
    <row r="1578" spans="2:3" x14ac:dyDescent="0.75">
      <c r="B1578" s="250">
        <v>1515</v>
      </c>
      <c r="C1578" s="249">
        <v>182.04446830245723</v>
      </c>
    </row>
    <row r="1579" spans="2:3" x14ac:dyDescent="0.75">
      <c r="B1579" s="250">
        <v>1516</v>
      </c>
      <c r="C1579" s="249">
        <v>89.542855534902301</v>
      </c>
    </row>
    <row r="1580" spans="2:3" x14ac:dyDescent="0.75">
      <c r="B1580" s="250">
        <v>1517</v>
      </c>
      <c r="C1580" s="249">
        <v>135.87344832915767</v>
      </c>
    </row>
    <row r="1581" spans="2:3" x14ac:dyDescent="0.75">
      <c r="B1581" s="250">
        <v>1518</v>
      </c>
      <c r="C1581" s="249">
        <v>104.37530468460969</v>
      </c>
    </row>
    <row r="1582" spans="2:3" x14ac:dyDescent="0.75">
      <c r="B1582" s="250">
        <v>1519</v>
      </c>
      <c r="C1582" s="249">
        <v>112.84722046628966</v>
      </c>
    </row>
    <row r="1583" spans="2:3" x14ac:dyDescent="0.75">
      <c r="B1583" s="250">
        <v>1520</v>
      </c>
      <c r="C1583" s="249">
        <v>141.91980983058667</v>
      </c>
    </row>
    <row r="1584" spans="2:3" x14ac:dyDescent="0.75">
      <c r="B1584" s="250">
        <v>1521</v>
      </c>
      <c r="C1584" s="249">
        <v>104.47103013799024</v>
      </c>
    </row>
    <row r="1585" spans="2:3" x14ac:dyDescent="0.75">
      <c r="B1585" s="250">
        <v>1522</v>
      </c>
      <c r="C1585" s="249">
        <v>157.94181139701266</v>
      </c>
    </row>
    <row r="1586" spans="2:3" x14ac:dyDescent="0.75">
      <c r="B1586" s="250">
        <v>1523</v>
      </c>
      <c r="C1586" s="249">
        <v>106.49704656106674</v>
      </c>
    </row>
    <row r="1587" spans="2:3" x14ac:dyDescent="0.75">
      <c r="B1587" s="250">
        <v>1524</v>
      </c>
      <c r="C1587" s="249">
        <v>100.89200320158187</v>
      </c>
    </row>
    <row r="1588" spans="2:3" x14ac:dyDescent="0.75">
      <c r="B1588" s="250">
        <v>1525</v>
      </c>
      <c r="C1588" s="249">
        <v>105.56491965306559</v>
      </c>
    </row>
    <row r="1589" spans="2:3" x14ac:dyDescent="0.75">
      <c r="B1589" s="250">
        <v>1526</v>
      </c>
      <c r="C1589" s="249">
        <v>86.699833986108246</v>
      </c>
    </row>
    <row r="1590" spans="2:3" x14ac:dyDescent="0.75">
      <c r="B1590" s="250">
        <v>1527</v>
      </c>
      <c r="C1590" s="249">
        <v>144.79702240317758</v>
      </c>
    </row>
    <row r="1591" spans="2:3" x14ac:dyDescent="0.75">
      <c r="B1591" s="250">
        <v>1528</v>
      </c>
      <c r="C1591" s="249">
        <v>156.3851558101822</v>
      </c>
    </row>
    <row r="1592" spans="2:3" x14ac:dyDescent="0.75">
      <c r="B1592" s="250">
        <v>1529</v>
      </c>
      <c r="C1592" s="249">
        <v>125.04216119482321</v>
      </c>
    </row>
    <row r="1593" spans="2:3" x14ac:dyDescent="0.75">
      <c r="B1593" s="250">
        <v>1530</v>
      </c>
      <c r="C1593" s="249">
        <v>124.0971979966243</v>
      </c>
    </row>
    <row r="1594" spans="2:3" x14ac:dyDescent="0.75">
      <c r="B1594" s="250">
        <v>1531</v>
      </c>
      <c r="C1594" s="249">
        <v>112.120651632068</v>
      </c>
    </row>
    <row r="1595" spans="2:3" x14ac:dyDescent="0.75">
      <c r="B1595" s="250">
        <v>1532</v>
      </c>
      <c r="C1595" s="249">
        <v>116.2381928616863</v>
      </c>
    </row>
    <row r="1596" spans="2:3" x14ac:dyDescent="0.75">
      <c r="B1596" s="250">
        <v>1533</v>
      </c>
      <c r="C1596" s="249">
        <v>100.16439467959195</v>
      </c>
    </row>
    <row r="1597" spans="2:3" x14ac:dyDescent="0.75">
      <c r="B1597" s="250">
        <v>1534</v>
      </c>
      <c r="C1597" s="249">
        <v>132.49235191518844</v>
      </c>
    </row>
    <row r="1598" spans="2:3" x14ac:dyDescent="0.75">
      <c r="B1598" s="250">
        <v>1535</v>
      </c>
      <c r="C1598" s="249">
        <v>97.497781172312131</v>
      </c>
    </row>
    <row r="1599" spans="2:3" x14ac:dyDescent="0.75">
      <c r="B1599" s="250">
        <v>1536</v>
      </c>
      <c r="C1599" s="249">
        <v>117.22377790885638</v>
      </c>
    </row>
    <row r="1600" spans="2:3" x14ac:dyDescent="0.75">
      <c r="B1600" s="250">
        <v>1537</v>
      </c>
      <c r="C1600" s="249">
        <v>119.70588330336102</v>
      </c>
    </row>
    <row r="1601" spans="2:3" x14ac:dyDescent="0.75">
      <c r="B1601" s="250">
        <v>1538</v>
      </c>
      <c r="C1601" s="249">
        <v>137.38933880629529</v>
      </c>
    </row>
    <row r="1602" spans="2:3" x14ac:dyDescent="0.75">
      <c r="B1602" s="250">
        <v>1539</v>
      </c>
      <c r="C1602" s="249">
        <v>111.72641741952805</v>
      </c>
    </row>
    <row r="1603" spans="2:3" x14ac:dyDescent="0.75">
      <c r="B1603" s="250">
        <v>1540</v>
      </c>
      <c r="C1603" s="249">
        <v>175.31240843076543</v>
      </c>
    </row>
    <row r="1604" spans="2:3" x14ac:dyDescent="0.75">
      <c r="B1604" s="250">
        <v>1541</v>
      </c>
      <c r="C1604" s="249">
        <v>140.26318212467987</v>
      </c>
    </row>
    <row r="1605" spans="2:3" x14ac:dyDescent="0.75">
      <c r="B1605" s="250">
        <v>1542</v>
      </c>
      <c r="C1605" s="249">
        <v>160.74697878321973</v>
      </c>
    </row>
    <row r="1606" spans="2:3" x14ac:dyDescent="0.75">
      <c r="B1606" s="250">
        <v>1543</v>
      </c>
      <c r="C1606" s="249">
        <v>102.12662602181132</v>
      </c>
    </row>
    <row r="1607" spans="2:3" x14ac:dyDescent="0.75">
      <c r="B1607" s="250">
        <v>1544</v>
      </c>
      <c r="C1607" s="249">
        <v>144.15517920326914</v>
      </c>
    </row>
    <row r="1608" spans="2:3" x14ac:dyDescent="0.75">
      <c r="B1608" s="250">
        <v>1545</v>
      </c>
      <c r="C1608" s="249">
        <v>115.69357080450548</v>
      </c>
    </row>
    <row r="1609" spans="2:3" x14ac:dyDescent="0.75">
      <c r="B1609" s="250">
        <v>1546</v>
      </c>
      <c r="C1609" s="249">
        <v>107.31889458060596</v>
      </c>
    </row>
    <row r="1610" spans="2:3" x14ac:dyDescent="0.75">
      <c r="B1610" s="250">
        <v>1547</v>
      </c>
      <c r="C1610" s="249">
        <v>76.610986201037434</v>
      </c>
    </row>
    <row r="1611" spans="2:3" x14ac:dyDescent="0.75">
      <c r="B1611" s="250">
        <v>1548</v>
      </c>
      <c r="C1611" s="249">
        <v>111.2673090770692</v>
      </c>
    </row>
    <row r="1612" spans="2:3" x14ac:dyDescent="0.75">
      <c r="B1612" s="250">
        <v>1549</v>
      </c>
      <c r="C1612" s="249">
        <v>133.63409983040196</v>
      </c>
    </row>
    <row r="1613" spans="2:3" x14ac:dyDescent="0.75">
      <c r="B1613" s="250">
        <v>1550</v>
      </c>
      <c r="C1613" s="249">
        <v>127.47006241283</v>
      </c>
    </row>
    <row r="1614" spans="2:3" x14ac:dyDescent="0.75">
      <c r="B1614" s="250">
        <v>1551</v>
      </c>
      <c r="C1614" s="249">
        <v>110.64236946608105</v>
      </c>
    </row>
    <row r="1615" spans="2:3" x14ac:dyDescent="0.75">
      <c r="B1615" s="250">
        <v>1552</v>
      </c>
      <c r="C1615" s="249">
        <v>97.988657773856872</v>
      </c>
    </row>
    <row r="1616" spans="2:3" x14ac:dyDescent="0.75">
      <c r="B1616" s="250">
        <v>1553</v>
      </c>
      <c r="C1616" s="249">
        <v>86.924828670159698</v>
      </c>
    </row>
    <row r="1617" spans="2:3" x14ac:dyDescent="0.75">
      <c r="B1617" s="250">
        <v>1554</v>
      </c>
      <c r="C1617" s="249">
        <v>108.75897681469993</v>
      </c>
    </row>
    <row r="1618" spans="2:3" x14ac:dyDescent="0.75">
      <c r="B1618" s="250">
        <v>1555</v>
      </c>
      <c r="C1618" s="249">
        <v>106.20567791663332</v>
      </c>
    </row>
    <row r="1619" spans="2:3" x14ac:dyDescent="0.75">
      <c r="B1619" s="250">
        <v>1556</v>
      </c>
      <c r="C1619" s="249">
        <v>114.06143931744688</v>
      </c>
    </row>
    <row r="1620" spans="2:3" x14ac:dyDescent="0.75">
      <c r="B1620" s="250">
        <v>1557</v>
      </c>
      <c r="C1620" s="249">
        <v>129.7257039128892</v>
      </c>
    </row>
    <row r="1621" spans="2:3" x14ac:dyDescent="0.75">
      <c r="B1621" s="250">
        <v>1558</v>
      </c>
      <c r="C1621" s="249">
        <v>108.82159531876613</v>
      </c>
    </row>
    <row r="1622" spans="2:3" x14ac:dyDescent="0.75">
      <c r="B1622" s="250">
        <v>1559</v>
      </c>
      <c r="C1622" s="249">
        <v>130.32123971170097</v>
      </c>
    </row>
    <row r="1623" spans="2:3" x14ac:dyDescent="0.75">
      <c r="B1623" s="250">
        <v>1560</v>
      </c>
      <c r="C1623" s="249">
        <v>139.52482257659403</v>
      </c>
    </row>
    <row r="1624" spans="2:3" x14ac:dyDescent="0.75">
      <c r="B1624" s="250">
        <v>1561</v>
      </c>
      <c r="C1624" s="249">
        <v>108.11641230987789</v>
      </c>
    </row>
    <row r="1625" spans="2:3" x14ac:dyDescent="0.75">
      <c r="B1625" s="250">
        <v>1562</v>
      </c>
      <c r="C1625" s="249">
        <v>101.07064033131905</v>
      </c>
    </row>
    <row r="1626" spans="2:3" x14ac:dyDescent="0.75">
      <c r="B1626" s="250">
        <v>1563</v>
      </c>
      <c r="C1626" s="249">
        <v>134.34104182500246</v>
      </c>
    </row>
    <row r="1627" spans="2:3" x14ac:dyDescent="0.75">
      <c r="B1627" s="250">
        <v>1564</v>
      </c>
      <c r="C1627" s="249">
        <v>165.46554272299139</v>
      </c>
    </row>
    <row r="1628" spans="2:3" x14ac:dyDescent="0.75">
      <c r="B1628" s="250">
        <v>1565</v>
      </c>
      <c r="C1628" s="249">
        <v>81.108482176548222</v>
      </c>
    </row>
    <row r="1629" spans="2:3" x14ac:dyDescent="0.75">
      <c r="B1629" s="250">
        <v>1566</v>
      </c>
      <c r="C1629" s="249">
        <v>137.7109553803879</v>
      </c>
    </row>
    <row r="1630" spans="2:3" x14ac:dyDescent="0.75">
      <c r="B1630" s="250">
        <v>1567</v>
      </c>
      <c r="C1630" s="249">
        <v>141.74463498005315</v>
      </c>
    </row>
    <row r="1631" spans="2:3" x14ac:dyDescent="0.75">
      <c r="B1631" s="250">
        <v>1568</v>
      </c>
      <c r="C1631" s="249">
        <v>132.26240114811591</v>
      </c>
    </row>
    <row r="1632" spans="2:3" x14ac:dyDescent="0.75">
      <c r="B1632" s="250">
        <v>1569</v>
      </c>
      <c r="C1632" s="249">
        <v>104.96751436859373</v>
      </c>
    </row>
    <row r="1633" spans="2:3" x14ac:dyDescent="0.75">
      <c r="B1633" s="250">
        <v>1570</v>
      </c>
      <c r="C1633" s="249">
        <v>153.48279755401299</v>
      </c>
    </row>
    <row r="1634" spans="2:3" x14ac:dyDescent="0.75">
      <c r="B1634" s="250">
        <v>1571</v>
      </c>
      <c r="C1634" s="249">
        <v>78.303836190746736</v>
      </c>
    </row>
    <row r="1635" spans="2:3" x14ac:dyDescent="0.75">
      <c r="B1635" s="250">
        <v>1572</v>
      </c>
      <c r="C1635" s="249">
        <v>147.13447832652048</v>
      </c>
    </row>
    <row r="1636" spans="2:3" x14ac:dyDescent="0.75">
      <c r="B1636" s="250">
        <v>1573</v>
      </c>
      <c r="C1636" s="249">
        <v>108.77537051169475</v>
      </c>
    </row>
    <row r="1637" spans="2:3" x14ac:dyDescent="0.75">
      <c r="B1637" s="250">
        <v>1574</v>
      </c>
      <c r="C1637" s="249">
        <v>107.96220474139147</v>
      </c>
    </row>
    <row r="1638" spans="2:3" x14ac:dyDescent="0.75">
      <c r="B1638" s="250">
        <v>1575</v>
      </c>
      <c r="C1638" s="249">
        <v>156.33134268501362</v>
      </c>
    </row>
    <row r="1639" spans="2:3" x14ac:dyDescent="0.75">
      <c r="B1639" s="250">
        <v>1576</v>
      </c>
      <c r="C1639" s="249">
        <v>119.24232157017441</v>
      </c>
    </row>
    <row r="1640" spans="2:3" x14ac:dyDescent="0.75">
      <c r="B1640" s="250">
        <v>1577</v>
      </c>
      <c r="C1640" s="249">
        <v>145.6502276936377</v>
      </c>
    </row>
    <row r="1641" spans="2:3" x14ac:dyDescent="0.75">
      <c r="B1641" s="250">
        <v>1578</v>
      </c>
      <c r="C1641" s="249">
        <v>136.16412785200362</v>
      </c>
    </row>
    <row r="1642" spans="2:3" x14ac:dyDescent="0.75">
      <c r="B1642" s="250">
        <v>1579</v>
      </c>
      <c r="C1642" s="249">
        <v>108.48690614633949</v>
      </c>
    </row>
    <row r="1643" spans="2:3" x14ac:dyDescent="0.75">
      <c r="B1643" s="250">
        <v>1580</v>
      </c>
      <c r="C1643" s="249">
        <v>130.26475791004535</v>
      </c>
    </row>
    <row r="1644" spans="2:3" x14ac:dyDescent="0.75">
      <c r="B1644" s="250">
        <v>1581</v>
      </c>
      <c r="C1644" s="249">
        <v>117.68339571997579</v>
      </c>
    </row>
    <row r="1645" spans="2:3" x14ac:dyDescent="0.75">
      <c r="B1645" s="250">
        <v>1582</v>
      </c>
      <c r="C1645" s="249">
        <v>115.87595111409551</v>
      </c>
    </row>
    <row r="1646" spans="2:3" x14ac:dyDescent="0.75">
      <c r="B1646" s="250">
        <v>1583</v>
      </c>
      <c r="C1646" s="249">
        <v>130.53056240695474</v>
      </c>
    </row>
    <row r="1647" spans="2:3" x14ac:dyDescent="0.75">
      <c r="B1647" s="250">
        <v>1584</v>
      </c>
      <c r="C1647" s="249">
        <v>160.15168151154973</v>
      </c>
    </row>
    <row r="1648" spans="2:3" x14ac:dyDescent="0.75">
      <c r="B1648" s="250">
        <v>1585</v>
      </c>
      <c r="C1648" s="249">
        <v>107.97781070207375</v>
      </c>
    </row>
    <row r="1649" spans="2:3" x14ac:dyDescent="0.75">
      <c r="B1649" s="250">
        <v>1586</v>
      </c>
      <c r="C1649" s="249">
        <v>116.74836903805867</v>
      </c>
    </row>
    <row r="1650" spans="2:3" x14ac:dyDescent="0.75">
      <c r="B1650" s="250">
        <v>1587</v>
      </c>
      <c r="C1650" s="249">
        <v>113.87718929918557</v>
      </c>
    </row>
    <row r="1651" spans="2:3" x14ac:dyDescent="0.75">
      <c r="B1651" s="250">
        <v>1588</v>
      </c>
      <c r="C1651" s="249">
        <v>123.23460264476829</v>
      </c>
    </row>
    <row r="1652" spans="2:3" x14ac:dyDescent="0.75">
      <c r="B1652" s="250">
        <v>1589</v>
      </c>
      <c r="C1652" s="249">
        <v>131.04242901780358</v>
      </c>
    </row>
    <row r="1653" spans="2:3" x14ac:dyDescent="0.75">
      <c r="B1653" s="250">
        <v>1590</v>
      </c>
      <c r="C1653" s="249">
        <v>141.32017545072947</v>
      </c>
    </row>
    <row r="1654" spans="2:3" x14ac:dyDescent="0.75">
      <c r="B1654" s="250">
        <v>1591</v>
      </c>
      <c r="C1654" s="249">
        <v>155.41328066850616</v>
      </c>
    </row>
    <row r="1655" spans="2:3" x14ac:dyDescent="0.75">
      <c r="B1655" s="250">
        <v>1592</v>
      </c>
      <c r="C1655" s="249">
        <v>125.35000645278704</v>
      </c>
    </row>
    <row r="1656" spans="2:3" x14ac:dyDescent="0.75">
      <c r="B1656" s="250">
        <v>1593</v>
      </c>
      <c r="C1656" s="249">
        <v>119.87120954685876</v>
      </c>
    </row>
    <row r="1657" spans="2:3" x14ac:dyDescent="0.75">
      <c r="B1657" s="250">
        <v>1594</v>
      </c>
      <c r="C1657" s="249">
        <v>138.40960364802461</v>
      </c>
    </row>
    <row r="1658" spans="2:3" x14ac:dyDescent="0.75">
      <c r="B1658" s="250">
        <v>1595</v>
      </c>
      <c r="C1658" s="249">
        <v>106.59440555302396</v>
      </c>
    </row>
    <row r="1659" spans="2:3" x14ac:dyDescent="0.75">
      <c r="B1659" s="250">
        <v>1596</v>
      </c>
      <c r="C1659" s="249">
        <v>111.72254531801151</v>
      </c>
    </row>
    <row r="1660" spans="2:3" x14ac:dyDescent="0.75">
      <c r="B1660" s="250">
        <v>1597</v>
      </c>
      <c r="C1660" s="249">
        <v>135.31388736053617</v>
      </c>
    </row>
    <row r="1661" spans="2:3" x14ac:dyDescent="0.75">
      <c r="B1661" s="250">
        <v>1598</v>
      </c>
      <c r="C1661" s="249">
        <v>112.00700507492078</v>
      </c>
    </row>
    <row r="1662" spans="2:3" x14ac:dyDescent="0.75">
      <c r="B1662" s="250">
        <v>1599</v>
      </c>
      <c r="C1662" s="249">
        <v>163.36952661267389</v>
      </c>
    </row>
    <row r="1663" spans="2:3" x14ac:dyDescent="0.75">
      <c r="B1663" s="250">
        <v>1600</v>
      </c>
      <c r="C1663" s="249">
        <v>117.14561023018605</v>
      </c>
    </row>
    <row r="1664" spans="2:3" x14ac:dyDescent="0.75">
      <c r="B1664" s="250">
        <v>1601</v>
      </c>
      <c r="C1664" s="249">
        <v>96.468173707517039</v>
      </c>
    </row>
    <row r="1665" spans="2:3" x14ac:dyDescent="0.75">
      <c r="B1665" s="250">
        <v>1602</v>
      </c>
      <c r="C1665" s="249">
        <v>154.41653060128033</v>
      </c>
    </row>
    <row r="1666" spans="2:3" x14ac:dyDescent="0.75">
      <c r="B1666" s="250">
        <v>1603</v>
      </c>
      <c r="C1666" s="249">
        <v>149.0016407621091</v>
      </c>
    </row>
    <row r="1667" spans="2:3" x14ac:dyDescent="0.75">
      <c r="B1667" s="250">
        <v>1604</v>
      </c>
      <c r="C1667" s="249">
        <v>110.98356682633154</v>
      </c>
    </row>
    <row r="1668" spans="2:3" x14ac:dyDescent="0.75">
      <c r="B1668" s="250">
        <v>1605</v>
      </c>
      <c r="C1668" s="249">
        <v>106.45118250731173</v>
      </c>
    </row>
    <row r="1669" spans="2:3" x14ac:dyDescent="0.75">
      <c r="B1669" s="250">
        <v>1606</v>
      </c>
      <c r="C1669" s="249">
        <v>133.99846325006254</v>
      </c>
    </row>
    <row r="1670" spans="2:3" x14ac:dyDescent="0.75">
      <c r="B1670" s="250">
        <v>1607</v>
      </c>
      <c r="C1670" s="249">
        <v>107.32278245785537</v>
      </c>
    </row>
    <row r="1671" spans="2:3" x14ac:dyDescent="0.75">
      <c r="B1671" s="250">
        <v>1608</v>
      </c>
      <c r="C1671" s="249">
        <v>126.89457220192561</v>
      </c>
    </row>
    <row r="1672" spans="2:3" x14ac:dyDescent="0.75">
      <c r="B1672" s="250">
        <v>1609</v>
      </c>
      <c r="C1672" s="249">
        <v>154.50871925702819</v>
      </c>
    </row>
    <row r="1673" spans="2:3" x14ac:dyDescent="0.75">
      <c r="B1673" s="250">
        <v>1610</v>
      </c>
      <c r="C1673" s="249">
        <v>84.907689414503494</v>
      </c>
    </row>
    <row r="1674" spans="2:3" x14ac:dyDescent="0.75">
      <c r="B1674" s="250">
        <v>1611</v>
      </c>
      <c r="C1674" s="249">
        <v>110.18365534842032</v>
      </c>
    </row>
    <row r="1675" spans="2:3" x14ac:dyDescent="0.75">
      <c r="B1675" s="250">
        <v>1612</v>
      </c>
      <c r="C1675" s="249">
        <v>125.46538825472837</v>
      </c>
    </row>
    <row r="1676" spans="2:3" x14ac:dyDescent="0.75">
      <c r="B1676" s="250">
        <v>1613</v>
      </c>
      <c r="C1676" s="249">
        <v>110.3425518953822</v>
      </c>
    </row>
    <row r="1677" spans="2:3" x14ac:dyDescent="0.75">
      <c r="B1677" s="250">
        <v>1614</v>
      </c>
      <c r="C1677" s="249">
        <v>97.249648229196126</v>
      </c>
    </row>
    <row r="1678" spans="2:3" x14ac:dyDescent="0.75">
      <c r="B1678" s="250">
        <v>1615</v>
      </c>
      <c r="C1678" s="249">
        <v>79.649925739890477</v>
      </c>
    </row>
    <row r="1679" spans="2:3" x14ac:dyDescent="0.75">
      <c r="B1679" s="250">
        <v>1616</v>
      </c>
      <c r="C1679" s="249">
        <v>147.17401555265613</v>
      </c>
    </row>
    <row r="1680" spans="2:3" x14ac:dyDescent="0.75">
      <c r="B1680" s="250">
        <v>1617</v>
      </c>
      <c r="C1680" s="249">
        <v>138.79061129246878</v>
      </c>
    </row>
    <row r="1681" spans="2:3" x14ac:dyDescent="0.75">
      <c r="B1681" s="250">
        <v>1618</v>
      </c>
      <c r="C1681" s="249">
        <v>115.73307745945834</v>
      </c>
    </row>
    <row r="1682" spans="2:3" x14ac:dyDescent="0.75">
      <c r="B1682" s="250">
        <v>1619</v>
      </c>
      <c r="C1682" s="249">
        <v>121.58494714155476</v>
      </c>
    </row>
    <row r="1683" spans="2:3" x14ac:dyDescent="0.75">
      <c r="B1683" s="250">
        <v>1620</v>
      </c>
      <c r="C1683" s="249">
        <v>144.63447432467984</v>
      </c>
    </row>
    <row r="1684" spans="2:3" x14ac:dyDescent="0.75">
      <c r="B1684" s="250">
        <v>1621</v>
      </c>
      <c r="C1684" s="249">
        <v>140.28905205013211</v>
      </c>
    </row>
    <row r="1685" spans="2:3" x14ac:dyDescent="0.75">
      <c r="B1685" s="250">
        <v>1622</v>
      </c>
      <c r="C1685" s="249">
        <v>132.12810270289197</v>
      </c>
    </row>
    <row r="1686" spans="2:3" x14ac:dyDescent="0.75">
      <c r="B1686" s="250">
        <v>1623</v>
      </c>
      <c r="C1686" s="249">
        <v>147.12267012773216</v>
      </c>
    </row>
    <row r="1687" spans="2:3" x14ac:dyDescent="0.75">
      <c r="B1687" s="250">
        <v>1624</v>
      </c>
      <c r="C1687" s="249">
        <v>164.35151743787088</v>
      </c>
    </row>
    <row r="1688" spans="2:3" x14ac:dyDescent="0.75">
      <c r="B1688" s="250">
        <v>1625</v>
      </c>
      <c r="C1688" s="249">
        <v>148.47535910455781</v>
      </c>
    </row>
    <row r="1689" spans="2:3" x14ac:dyDescent="0.75">
      <c r="B1689" s="250">
        <v>1626</v>
      </c>
      <c r="C1689" s="249">
        <v>134.43777154521209</v>
      </c>
    </row>
    <row r="1690" spans="2:3" x14ac:dyDescent="0.75">
      <c r="B1690" s="250">
        <v>1627</v>
      </c>
      <c r="C1690" s="249">
        <v>61.790030952201931</v>
      </c>
    </row>
    <row r="1691" spans="2:3" x14ac:dyDescent="0.75">
      <c r="B1691" s="250">
        <v>1628</v>
      </c>
      <c r="C1691" s="249">
        <v>102.95679437468706</v>
      </c>
    </row>
    <row r="1692" spans="2:3" x14ac:dyDescent="0.75">
      <c r="B1692" s="250">
        <v>1629</v>
      </c>
      <c r="C1692" s="249">
        <v>110.79922939228956</v>
      </c>
    </row>
    <row r="1693" spans="2:3" x14ac:dyDescent="0.75">
      <c r="B1693" s="250">
        <v>1630</v>
      </c>
      <c r="C1693" s="249">
        <v>147.20581884815394</v>
      </c>
    </row>
    <row r="1694" spans="2:3" x14ac:dyDescent="0.75">
      <c r="B1694" s="250">
        <v>1631</v>
      </c>
      <c r="C1694" s="249">
        <v>115.06800383599371</v>
      </c>
    </row>
    <row r="1695" spans="2:3" x14ac:dyDescent="0.75">
      <c r="B1695" s="250">
        <v>1632</v>
      </c>
      <c r="C1695" s="249">
        <v>133.95930388380793</v>
      </c>
    </row>
    <row r="1696" spans="2:3" x14ac:dyDescent="0.75">
      <c r="B1696" s="250">
        <v>1633</v>
      </c>
      <c r="C1696" s="249">
        <v>131.32798907923498</v>
      </c>
    </row>
    <row r="1697" spans="2:3" x14ac:dyDescent="0.75">
      <c r="B1697" s="250">
        <v>1634</v>
      </c>
      <c r="C1697" s="249">
        <v>87.503742937755192</v>
      </c>
    </row>
    <row r="1698" spans="2:3" x14ac:dyDescent="0.75">
      <c r="B1698" s="250">
        <v>1635</v>
      </c>
      <c r="C1698" s="249">
        <v>103.86448385548604</v>
      </c>
    </row>
    <row r="1699" spans="2:3" x14ac:dyDescent="0.75">
      <c r="B1699" s="250">
        <v>1636</v>
      </c>
      <c r="C1699" s="249">
        <v>137.72798864234323</v>
      </c>
    </row>
    <row r="1700" spans="2:3" x14ac:dyDescent="0.75">
      <c r="B1700" s="250">
        <v>1637</v>
      </c>
      <c r="C1700" s="249">
        <v>143.41180522541552</v>
      </c>
    </row>
    <row r="1701" spans="2:3" x14ac:dyDescent="0.75">
      <c r="B1701" s="250">
        <v>1638</v>
      </c>
      <c r="C1701" s="249">
        <v>101.22482384971374</v>
      </c>
    </row>
    <row r="1702" spans="2:3" x14ac:dyDescent="0.75">
      <c r="B1702" s="250">
        <v>1639</v>
      </c>
      <c r="C1702" s="249">
        <v>131.63922722434478</v>
      </c>
    </row>
    <row r="1703" spans="2:3" x14ac:dyDescent="0.75">
      <c r="B1703" s="250">
        <v>1640</v>
      </c>
      <c r="C1703" s="249">
        <v>118.68269569750329</v>
      </c>
    </row>
    <row r="1704" spans="2:3" x14ac:dyDescent="0.75">
      <c r="B1704" s="250">
        <v>1641</v>
      </c>
      <c r="C1704" s="249">
        <v>136.93928389551053</v>
      </c>
    </row>
    <row r="1705" spans="2:3" x14ac:dyDescent="0.75">
      <c r="B1705" s="250">
        <v>1642</v>
      </c>
      <c r="C1705" s="249">
        <v>142.63252927190086</v>
      </c>
    </row>
    <row r="1706" spans="2:3" x14ac:dyDescent="0.75">
      <c r="B1706" s="250">
        <v>1643</v>
      </c>
      <c r="C1706" s="249">
        <v>117.2266598614148</v>
      </c>
    </row>
    <row r="1707" spans="2:3" x14ac:dyDescent="0.75">
      <c r="B1707" s="250">
        <v>1644</v>
      </c>
      <c r="C1707" s="249">
        <v>139.31616802939774</v>
      </c>
    </row>
    <row r="1708" spans="2:3" x14ac:dyDescent="0.75">
      <c r="B1708" s="250">
        <v>1645</v>
      </c>
      <c r="C1708" s="249">
        <v>104.3691681278645</v>
      </c>
    </row>
    <row r="1709" spans="2:3" x14ac:dyDescent="0.75">
      <c r="B1709" s="250">
        <v>1646</v>
      </c>
      <c r="C1709" s="249">
        <v>125.72001036731575</v>
      </c>
    </row>
    <row r="1710" spans="2:3" x14ac:dyDescent="0.75">
      <c r="B1710" s="250">
        <v>1647</v>
      </c>
      <c r="C1710" s="249">
        <v>127.63037343190126</v>
      </c>
    </row>
    <row r="1711" spans="2:3" x14ac:dyDescent="0.75">
      <c r="B1711" s="250">
        <v>1648</v>
      </c>
      <c r="C1711" s="249">
        <v>155.26051420748271</v>
      </c>
    </row>
    <row r="1712" spans="2:3" x14ac:dyDescent="0.75">
      <c r="B1712" s="250">
        <v>1649</v>
      </c>
      <c r="C1712" s="249">
        <v>122.17265468513713</v>
      </c>
    </row>
    <row r="1713" spans="2:3" x14ac:dyDescent="0.75">
      <c r="B1713" s="250">
        <v>1650</v>
      </c>
      <c r="C1713" s="249">
        <v>143.86753031947791</v>
      </c>
    </row>
    <row r="1714" spans="2:3" x14ac:dyDescent="0.75">
      <c r="B1714" s="250">
        <v>1651</v>
      </c>
      <c r="C1714" s="249">
        <v>96.029389173864089</v>
      </c>
    </row>
    <row r="1715" spans="2:3" x14ac:dyDescent="0.75">
      <c r="B1715" s="250">
        <v>1652</v>
      </c>
      <c r="C1715" s="249">
        <v>157.44251779889578</v>
      </c>
    </row>
    <row r="1716" spans="2:3" x14ac:dyDescent="0.75">
      <c r="B1716" s="250">
        <v>1653</v>
      </c>
      <c r="C1716" s="249">
        <v>122.78732698845435</v>
      </c>
    </row>
    <row r="1717" spans="2:3" x14ac:dyDescent="0.75">
      <c r="B1717" s="250">
        <v>1654</v>
      </c>
      <c r="C1717" s="249">
        <v>128.11053745429464</v>
      </c>
    </row>
    <row r="1718" spans="2:3" x14ac:dyDescent="0.75">
      <c r="B1718" s="250">
        <v>1655</v>
      </c>
      <c r="C1718" s="249">
        <v>149.45459968081158</v>
      </c>
    </row>
    <row r="1719" spans="2:3" x14ac:dyDescent="0.75">
      <c r="B1719" s="250">
        <v>1656</v>
      </c>
      <c r="C1719" s="249">
        <v>125.3502586782745</v>
      </c>
    </row>
    <row r="1720" spans="2:3" x14ac:dyDescent="0.75">
      <c r="B1720" s="250">
        <v>1657</v>
      </c>
      <c r="C1720" s="249">
        <v>126.64388838812799</v>
      </c>
    </row>
    <row r="1721" spans="2:3" x14ac:dyDescent="0.75">
      <c r="B1721" s="250">
        <v>1658</v>
      </c>
      <c r="C1721" s="249">
        <v>86.446931576182465</v>
      </c>
    </row>
    <row r="1722" spans="2:3" x14ac:dyDescent="0.75">
      <c r="B1722" s="250">
        <v>1659</v>
      </c>
      <c r="C1722" s="249">
        <v>115.88996454807054</v>
      </c>
    </row>
    <row r="1723" spans="2:3" x14ac:dyDescent="0.75">
      <c r="B1723" s="250">
        <v>1660</v>
      </c>
      <c r="C1723" s="249">
        <v>137.79303115096204</v>
      </c>
    </row>
    <row r="1724" spans="2:3" x14ac:dyDescent="0.75">
      <c r="B1724" s="250">
        <v>1661</v>
      </c>
      <c r="C1724" s="249">
        <v>122.42508609689918</v>
      </c>
    </row>
    <row r="1725" spans="2:3" x14ac:dyDescent="0.75">
      <c r="B1725" s="250">
        <v>1662</v>
      </c>
      <c r="C1725" s="249">
        <v>134.61852294695149</v>
      </c>
    </row>
    <row r="1726" spans="2:3" x14ac:dyDescent="0.75">
      <c r="B1726" s="250">
        <v>1663</v>
      </c>
      <c r="C1726" s="249">
        <v>136.96961993068885</v>
      </c>
    </row>
    <row r="1727" spans="2:3" x14ac:dyDescent="0.75">
      <c r="B1727" s="250">
        <v>1664</v>
      </c>
      <c r="C1727" s="249">
        <v>72.797238355433223</v>
      </c>
    </row>
    <row r="1728" spans="2:3" x14ac:dyDescent="0.75">
      <c r="B1728" s="250">
        <v>1665</v>
      </c>
      <c r="C1728" s="249">
        <v>110.60660846339621</v>
      </c>
    </row>
    <row r="1729" spans="2:3" x14ac:dyDescent="0.75">
      <c r="B1729" s="250">
        <v>1666</v>
      </c>
      <c r="C1729" s="249">
        <v>116.21098317426738</v>
      </c>
    </row>
    <row r="1730" spans="2:3" x14ac:dyDescent="0.75">
      <c r="B1730" s="250">
        <v>1667</v>
      </c>
      <c r="C1730" s="249">
        <v>104.3849393303461</v>
      </c>
    </row>
    <row r="1731" spans="2:3" x14ac:dyDescent="0.75">
      <c r="B1731" s="250">
        <v>1668</v>
      </c>
      <c r="C1731" s="249">
        <v>126.16124028091139</v>
      </c>
    </row>
    <row r="1732" spans="2:3" x14ac:dyDescent="0.75">
      <c r="B1732" s="250">
        <v>1669</v>
      </c>
      <c r="C1732" s="249">
        <v>108.56731514210291</v>
      </c>
    </row>
    <row r="1733" spans="2:3" x14ac:dyDescent="0.75">
      <c r="B1733" s="250">
        <v>1670</v>
      </c>
      <c r="C1733" s="249">
        <v>153.96286197845785</v>
      </c>
    </row>
    <row r="1734" spans="2:3" x14ac:dyDescent="0.75">
      <c r="B1734" s="250">
        <v>1671</v>
      </c>
      <c r="C1734" s="249">
        <v>127.47736145911249</v>
      </c>
    </row>
    <row r="1735" spans="2:3" x14ac:dyDescent="0.75">
      <c r="B1735" s="250">
        <v>1672</v>
      </c>
      <c r="C1735" s="249">
        <v>124.86783944096807</v>
      </c>
    </row>
    <row r="1736" spans="2:3" x14ac:dyDescent="0.75">
      <c r="B1736" s="250">
        <v>1673</v>
      </c>
      <c r="C1736" s="249">
        <v>123.50808622725498</v>
      </c>
    </row>
    <row r="1737" spans="2:3" x14ac:dyDescent="0.75">
      <c r="B1737" s="250">
        <v>1674</v>
      </c>
      <c r="C1737" s="249">
        <v>128.5691532610679</v>
      </c>
    </row>
    <row r="1738" spans="2:3" x14ac:dyDescent="0.75">
      <c r="B1738" s="250">
        <v>1675</v>
      </c>
      <c r="C1738" s="249">
        <v>137.36850920764201</v>
      </c>
    </row>
    <row r="1739" spans="2:3" x14ac:dyDescent="0.75">
      <c r="B1739" s="250">
        <v>1676</v>
      </c>
      <c r="C1739" s="249">
        <v>158.40166281835812</v>
      </c>
    </row>
    <row r="1740" spans="2:3" x14ac:dyDescent="0.75">
      <c r="B1740" s="250">
        <v>1677</v>
      </c>
      <c r="C1740" s="249">
        <v>148.64963911141666</v>
      </c>
    </row>
    <row r="1741" spans="2:3" x14ac:dyDescent="0.75">
      <c r="B1741" s="250">
        <v>1678</v>
      </c>
      <c r="C1741" s="249">
        <v>89.998091752808023</v>
      </c>
    </row>
    <row r="1742" spans="2:3" x14ac:dyDescent="0.75">
      <c r="B1742" s="250">
        <v>1679</v>
      </c>
      <c r="C1742" s="249">
        <v>148.49968338225813</v>
      </c>
    </row>
    <row r="1743" spans="2:3" x14ac:dyDescent="0.75">
      <c r="B1743" s="250">
        <v>1680</v>
      </c>
      <c r="C1743" s="249">
        <v>107.12470486006806</v>
      </c>
    </row>
    <row r="1744" spans="2:3" x14ac:dyDescent="0.75">
      <c r="B1744" s="250">
        <v>1681</v>
      </c>
      <c r="C1744" s="249">
        <v>112.72016660987151</v>
      </c>
    </row>
    <row r="1745" spans="2:3" x14ac:dyDescent="0.75">
      <c r="B1745" s="250">
        <v>1682</v>
      </c>
      <c r="C1745" s="249">
        <v>139.67280902207301</v>
      </c>
    </row>
    <row r="1746" spans="2:3" x14ac:dyDescent="0.75">
      <c r="B1746" s="250">
        <v>1683</v>
      </c>
      <c r="C1746" s="249">
        <v>92.066872884647609</v>
      </c>
    </row>
    <row r="1747" spans="2:3" x14ac:dyDescent="0.75">
      <c r="B1747" s="250">
        <v>1684</v>
      </c>
      <c r="C1747" s="249">
        <v>83.126777290725215</v>
      </c>
    </row>
    <row r="1748" spans="2:3" x14ac:dyDescent="0.75">
      <c r="B1748" s="250">
        <v>1685</v>
      </c>
      <c r="C1748" s="249">
        <v>150.34622874543686</v>
      </c>
    </row>
    <row r="1749" spans="2:3" x14ac:dyDescent="0.75">
      <c r="B1749" s="250">
        <v>1686</v>
      </c>
      <c r="C1749" s="249">
        <v>111.89801764864887</v>
      </c>
    </row>
    <row r="1750" spans="2:3" x14ac:dyDescent="0.75">
      <c r="B1750" s="250">
        <v>1687</v>
      </c>
      <c r="C1750" s="249">
        <v>117.14172851135382</v>
      </c>
    </row>
    <row r="1751" spans="2:3" x14ac:dyDescent="0.75">
      <c r="B1751" s="250">
        <v>1688</v>
      </c>
      <c r="C1751" s="249">
        <v>87.359775489936254</v>
      </c>
    </row>
    <row r="1752" spans="2:3" x14ac:dyDescent="0.75">
      <c r="B1752" s="250">
        <v>1689</v>
      </c>
      <c r="C1752" s="249">
        <v>92.738378333290598</v>
      </c>
    </row>
    <row r="1753" spans="2:3" x14ac:dyDescent="0.75">
      <c r="B1753" s="250">
        <v>1690</v>
      </c>
      <c r="C1753" s="249">
        <v>129.11211797722552</v>
      </c>
    </row>
    <row r="1754" spans="2:3" x14ac:dyDescent="0.75">
      <c r="B1754" s="250">
        <v>1691</v>
      </c>
      <c r="C1754" s="249">
        <v>126.03745363494782</v>
      </c>
    </row>
    <row r="1755" spans="2:3" x14ac:dyDescent="0.75">
      <c r="B1755" s="250">
        <v>1692</v>
      </c>
      <c r="C1755" s="249">
        <v>97.573022038654358</v>
      </c>
    </row>
    <row r="1756" spans="2:3" x14ac:dyDescent="0.75">
      <c r="B1756" s="250">
        <v>1693</v>
      </c>
      <c r="C1756" s="249">
        <v>118.79247760317496</v>
      </c>
    </row>
    <row r="1757" spans="2:3" x14ac:dyDescent="0.75">
      <c r="B1757" s="250">
        <v>1694</v>
      </c>
      <c r="C1757" s="249">
        <v>125.40707146600555</v>
      </c>
    </row>
    <row r="1758" spans="2:3" x14ac:dyDescent="0.75">
      <c r="B1758" s="250">
        <v>1695</v>
      </c>
      <c r="C1758" s="249">
        <v>119.83291836293981</v>
      </c>
    </row>
    <row r="1759" spans="2:3" x14ac:dyDescent="0.75">
      <c r="B1759" s="250">
        <v>1696</v>
      </c>
      <c r="C1759" s="249">
        <v>129.34685055014413</v>
      </c>
    </row>
    <row r="1760" spans="2:3" x14ac:dyDescent="0.75">
      <c r="B1760" s="250">
        <v>1697</v>
      </c>
      <c r="C1760" s="249">
        <v>133.80295370033883</v>
      </c>
    </row>
    <row r="1761" spans="2:3" x14ac:dyDescent="0.75">
      <c r="B1761" s="250">
        <v>1698</v>
      </c>
      <c r="C1761" s="249">
        <v>116.37158999759997</v>
      </c>
    </row>
    <row r="1762" spans="2:3" x14ac:dyDescent="0.75">
      <c r="B1762" s="250">
        <v>1699</v>
      </c>
      <c r="C1762" s="249">
        <v>89.834334654628108</v>
      </c>
    </row>
    <row r="1763" spans="2:3" x14ac:dyDescent="0.75">
      <c r="B1763" s="250">
        <v>1700</v>
      </c>
      <c r="C1763" s="249">
        <v>125.2761704320105</v>
      </c>
    </row>
    <row r="1764" spans="2:3" x14ac:dyDescent="0.75">
      <c r="B1764" s="250">
        <v>1701</v>
      </c>
      <c r="C1764" s="249">
        <v>105.93910054537528</v>
      </c>
    </row>
    <row r="1765" spans="2:3" x14ac:dyDescent="0.75">
      <c r="B1765" s="250">
        <v>1702</v>
      </c>
      <c r="C1765" s="249">
        <v>139.03112666936687</v>
      </c>
    </row>
    <row r="1766" spans="2:3" x14ac:dyDescent="0.75">
      <c r="B1766" s="250">
        <v>1703</v>
      </c>
      <c r="C1766" s="249">
        <v>134.63979045631208</v>
      </c>
    </row>
    <row r="1767" spans="2:3" x14ac:dyDescent="0.75">
      <c r="B1767" s="250">
        <v>1704</v>
      </c>
      <c r="C1767" s="249">
        <v>146.87005836321859</v>
      </c>
    </row>
    <row r="1768" spans="2:3" x14ac:dyDescent="0.75">
      <c r="B1768" s="250">
        <v>1705</v>
      </c>
      <c r="C1768" s="249">
        <v>115.80669261983063</v>
      </c>
    </row>
    <row r="1769" spans="2:3" x14ac:dyDescent="0.75">
      <c r="B1769" s="250">
        <v>1706</v>
      </c>
      <c r="C1769" s="249">
        <v>107.34738982739239</v>
      </c>
    </row>
    <row r="1770" spans="2:3" x14ac:dyDescent="0.75">
      <c r="B1770" s="250">
        <v>1707</v>
      </c>
      <c r="C1770" s="249">
        <v>82.627806681834755</v>
      </c>
    </row>
    <row r="1771" spans="2:3" x14ac:dyDescent="0.75">
      <c r="B1771" s="250">
        <v>1708</v>
      </c>
      <c r="C1771" s="249">
        <v>135.83694448964894</v>
      </c>
    </row>
    <row r="1772" spans="2:3" x14ac:dyDescent="0.75">
      <c r="B1772" s="250">
        <v>1709</v>
      </c>
      <c r="C1772" s="249">
        <v>87.952282846095756</v>
      </c>
    </row>
    <row r="1773" spans="2:3" x14ac:dyDescent="0.75">
      <c r="B1773" s="250">
        <v>1710</v>
      </c>
      <c r="C1773" s="249">
        <v>134.98212656519934</v>
      </c>
    </row>
    <row r="1774" spans="2:3" x14ac:dyDescent="0.75">
      <c r="B1774" s="250">
        <v>1711</v>
      </c>
      <c r="C1774" s="249">
        <v>112.32763223417662</v>
      </c>
    </row>
    <row r="1775" spans="2:3" x14ac:dyDescent="0.75">
      <c r="B1775" s="250">
        <v>1712</v>
      </c>
      <c r="C1775" s="249">
        <v>88.802156745907467</v>
      </c>
    </row>
    <row r="1776" spans="2:3" x14ac:dyDescent="0.75">
      <c r="B1776" s="250">
        <v>1713</v>
      </c>
      <c r="C1776" s="249">
        <v>151.63097551895734</v>
      </c>
    </row>
    <row r="1777" spans="2:3" x14ac:dyDescent="0.75">
      <c r="B1777" s="250">
        <v>1714</v>
      </c>
      <c r="C1777" s="249">
        <v>138.27963053662239</v>
      </c>
    </row>
    <row r="1778" spans="2:3" x14ac:dyDescent="0.75">
      <c r="B1778" s="250">
        <v>1715</v>
      </c>
      <c r="C1778" s="249">
        <v>105.08422636928309</v>
      </c>
    </row>
    <row r="1779" spans="2:3" x14ac:dyDescent="0.75">
      <c r="B1779" s="250">
        <v>1716</v>
      </c>
      <c r="C1779" s="249">
        <v>139.50882219288383</v>
      </c>
    </row>
    <row r="1780" spans="2:3" x14ac:dyDescent="0.75">
      <c r="B1780" s="250">
        <v>1717</v>
      </c>
      <c r="C1780" s="249">
        <v>142.53702603583508</v>
      </c>
    </row>
    <row r="1781" spans="2:3" x14ac:dyDescent="0.75">
      <c r="B1781" s="250">
        <v>1718</v>
      </c>
      <c r="C1781" s="249">
        <v>155.35130789569217</v>
      </c>
    </row>
    <row r="1782" spans="2:3" x14ac:dyDescent="0.75">
      <c r="B1782" s="250">
        <v>1719</v>
      </c>
      <c r="C1782" s="249">
        <v>106.3315069093608</v>
      </c>
    </row>
    <row r="1783" spans="2:3" x14ac:dyDescent="0.75">
      <c r="B1783" s="250">
        <v>1720</v>
      </c>
      <c r="C1783" s="249">
        <v>116.05568111905615</v>
      </c>
    </row>
    <row r="1784" spans="2:3" x14ac:dyDescent="0.75">
      <c r="B1784" s="250">
        <v>1721</v>
      </c>
      <c r="C1784" s="249">
        <v>141.26880741030647</v>
      </c>
    </row>
    <row r="1785" spans="2:3" x14ac:dyDescent="0.75">
      <c r="B1785" s="250">
        <v>1722</v>
      </c>
      <c r="C1785" s="249">
        <v>134.86488033731104</v>
      </c>
    </row>
    <row r="1786" spans="2:3" x14ac:dyDescent="0.75">
      <c r="B1786" s="250">
        <v>1723</v>
      </c>
      <c r="C1786" s="249">
        <v>145.31888804443997</v>
      </c>
    </row>
    <row r="1787" spans="2:3" x14ac:dyDescent="0.75">
      <c r="B1787" s="250">
        <v>1724</v>
      </c>
      <c r="C1787" s="249">
        <v>116.17476437872956</v>
      </c>
    </row>
    <row r="1788" spans="2:3" x14ac:dyDescent="0.75">
      <c r="B1788" s="250">
        <v>1725</v>
      </c>
      <c r="C1788" s="249">
        <v>118.14766444598988</v>
      </c>
    </row>
    <row r="1789" spans="2:3" x14ac:dyDescent="0.75">
      <c r="B1789" s="250">
        <v>1726</v>
      </c>
      <c r="C1789" s="249">
        <v>112.32874457552722</v>
      </c>
    </row>
    <row r="1790" spans="2:3" x14ac:dyDescent="0.75">
      <c r="B1790" s="250">
        <v>1727</v>
      </c>
      <c r="C1790" s="249">
        <v>96.43500026739278</v>
      </c>
    </row>
    <row r="1791" spans="2:3" x14ac:dyDescent="0.75">
      <c r="B1791" s="250">
        <v>1728</v>
      </c>
      <c r="C1791" s="249">
        <v>88.102979201009759</v>
      </c>
    </row>
    <row r="1792" spans="2:3" x14ac:dyDescent="0.75">
      <c r="B1792" s="250">
        <v>1729</v>
      </c>
      <c r="C1792" s="249">
        <v>61.671189120776958</v>
      </c>
    </row>
    <row r="1793" spans="2:3" x14ac:dyDescent="0.75">
      <c r="B1793" s="250">
        <v>1730</v>
      </c>
      <c r="C1793" s="249">
        <v>117.64593781235963</v>
      </c>
    </row>
    <row r="1794" spans="2:3" x14ac:dyDescent="0.75">
      <c r="B1794" s="250">
        <v>1731</v>
      </c>
      <c r="C1794" s="249">
        <v>93.461630475210526</v>
      </c>
    </row>
    <row r="1795" spans="2:3" x14ac:dyDescent="0.75">
      <c r="B1795" s="250">
        <v>1732</v>
      </c>
      <c r="C1795" s="249">
        <v>120.7891878631266</v>
      </c>
    </row>
    <row r="1796" spans="2:3" x14ac:dyDescent="0.75">
      <c r="B1796" s="250">
        <v>1733</v>
      </c>
      <c r="C1796" s="249">
        <v>99.519428836970434</v>
      </c>
    </row>
    <row r="1797" spans="2:3" x14ac:dyDescent="0.75">
      <c r="B1797" s="250">
        <v>1734</v>
      </c>
      <c r="C1797" s="249">
        <v>158.94138269707759</v>
      </c>
    </row>
    <row r="1798" spans="2:3" x14ac:dyDescent="0.75">
      <c r="B1798" s="250">
        <v>1735</v>
      </c>
      <c r="C1798" s="249">
        <v>106.87905883804558</v>
      </c>
    </row>
    <row r="1799" spans="2:3" x14ac:dyDescent="0.75">
      <c r="B1799" s="250">
        <v>1736</v>
      </c>
      <c r="C1799" s="249">
        <v>125.40139506601068</v>
      </c>
    </row>
    <row r="1800" spans="2:3" x14ac:dyDescent="0.75">
      <c r="B1800" s="250">
        <v>1737</v>
      </c>
      <c r="C1800" s="249">
        <v>101.15554338818173</v>
      </c>
    </row>
    <row r="1801" spans="2:3" x14ac:dyDescent="0.75">
      <c r="B1801" s="250">
        <v>1738</v>
      </c>
      <c r="C1801" s="249">
        <v>161.29444360945476</v>
      </c>
    </row>
    <row r="1802" spans="2:3" x14ac:dyDescent="0.75">
      <c r="B1802" s="250">
        <v>1739</v>
      </c>
      <c r="C1802" s="249">
        <v>103.15078762089203</v>
      </c>
    </row>
    <row r="1803" spans="2:3" x14ac:dyDescent="0.75">
      <c r="B1803" s="250">
        <v>1740</v>
      </c>
      <c r="C1803" s="249">
        <v>108.23416464933594</v>
      </c>
    </row>
    <row r="1804" spans="2:3" x14ac:dyDescent="0.75">
      <c r="B1804" s="250">
        <v>1741</v>
      </c>
      <c r="C1804" s="249">
        <v>135.70945691186586</v>
      </c>
    </row>
    <row r="1805" spans="2:3" x14ac:dyDescent="0.75">
      <c r="B1805" s="250">
        <v>1742</v>
      </c>
      <c r="C1805" s="249">
        <v>132.24224918525385</v>
      </c>
    </row>
    <row r="1806" spans="2:3" x14ac:dyDescent="0.75">
      <c r="B1806" s="250">
        <v>1743</v>
      </c>
      <c r="C1806" s="249">
        <v>119.62438147286201</v>
      </c>
    </row>
    <row r="1807" spans="2:3" x14ac:dyDescent="0.75">
      <c r="B1807" s="250">
        <v>1744</v>
      </c>
      <c r="C1807" s="249">
        <v>137.26865166155508</v>
      </c>
    </row>
    <row r="1808" spans="2:3" x14ac:dyDescent="0.75">
      <c r="B1808" s="250">
        <v>1745</v>
      </c>
      <c r="C1808" s="249">
        <v>158.85764260532457</v>
      </c>
    </row>
    <row r="1809" spans="2:3" x14ac:dyDescent="0.75">
      <c r="B1809" s="250">
        <v>1746</v>
      </c>
      <c r="C1809" s="249">
        <v>128.0273665275497</v>
      </c>
    </row>
    <row r="1810" spans="2:3" x14ac:dyDescent="0.75">
      <c r="B1810" s="250">
        <v>1747</v>
      </c>
      <c r="C1810" s="249">
        <v>142.3133246248421</v>
      </c>
    </row>
    <row r="1811" spans="2:3" x14ac:dyDescent="0.75">
      <c r="B1811" s="250">
        <v>1748</v>
      </c>
      <c r="C1811" s="249">
        <v>114.18528998687772</v>
      </c>
    </row>
    <row r="1812" spans="2:3" x14ac:dyDescent="0.75">
      <c r="B1812" s="250">
        <v>1749</v>
      </c>
      <c r="C1812" s="249">
        <v>109.67647306058016</v>
      </c>
    </row>
    <row r="1813" spans="2:3" x14ac:dyDescent="0.75">
      <c r="B1813" s="250">
        <v>1750</v>
      </c>
      <c r="C1813" s="249">
        <v>88.616849313840675</v>
      </c>
    </row>
    <row r="1814" spans="2:3" x14ac:dyDescent="0.75">
      <c r="B1814" s="250">
        <v>1751</v>
      </c>
      <c r="C1814" s="249">
        <v>108.91582708334803</v>
      </c>
    </row>
    <row r="1815" spans="2:3" x14ac:dyDescent="0.75">
      <c r="B1815" s="250">
        <v>1752</v>
      </c>
      <c r="C1815" s="249">
        <v>125.60842661639202</v>
      </c>
    </row>
    <row r="1816" spans="2:3" x14ac:dyDescent="0.75">
      <c r="B1816" s="250">
        <v>1753</v>
      </c>
      <c r="C1816" s="249">
        <v>121.89170090666725</v>
      </c>
    </row>
    <row r="1817" spans="2:3" x14ac:dyDescent="0.75">
      <c r="B1817" s="250">
        <v>1754</v>
      </c>
      <c r="C1817" s="249">
        <v>98.267230336166449</v>
      </c>
    </row>
    <row r="1818" spans="2:3" x14ac:dyDescent="0.75">
      <c r="B1818" s="250">
        <v>1755</v>
      </c>
      <c r="C1818" s="249">
        <v>131.47212551098531</v>
      </c>
    </row>
    <row r="1819" spans="2:3" x14ac:dyDescent="0.75">
      <c r="B1819" s="250">
        <v>1756</v>
      </c>
      <c r="C1819" s="249">
        <v>127.98150201039358</v>
      </c>
    </row>
    <row r="1820" spans="2:3" x14ac:dyDescent="0.75">
      <c r="B1820" s="250">
        <v>1757</v>
      </c>
      <c r="C1820" s="249">
        <v>98.679821073139124</v>
      </c>
    </row>
    <row r="1821" spans="2:3" x14ac:dyDescent="0.75">
      <c r="B1821" s="250">
        <v>1758</v>
      </c>
      <c r="C1821" s="249">
        <v>144.80956503364814</v>
      </c>
    </row>
    <row r="1822" spans="2:3" x14ac:dyDescent="0.75">
      <c r="B1822" s="250">
        <v>1759</v>
      </c>
      <c r="C1822" s="249">
        <v>138.90517021846853</v>
      </c>
    </row>
    <row r="1823" spans="2:3" x14ac:dyDescent="0.75">
      <c r="B1823" s="250">
        <v>1760</v>
      </c>
      <c r="C1823" s="249">
        <v>93.316932147425007</v>
      </c>
    </row>
    <row r="1824" spans="2:3" x14ac:dyDescent="0.75">
      <c r="B1824" s="250">
        <v>1761</v>
      </c>
      <c r="C1824" s="249">
        <v>135.86574276645831</v>
      </c>
    </row>
    <row r="1825" spans="2:3" x14ac:dyDescent="0.75">
      <c r="B1825" s="250">
        <v>1762</v>
      </c>
      <c r="C1825" s="249">
        <v>154.14738824621742</v>
      </c>
    </row>
    <row r="1826" spans="2:3" x14ac:dyDescent="0.75">
      <c r="B1826" s="250">
        <v>1763</v>
      </c>
      <c r="C1826" s="249">
        <v>121.13297390274926</v>
      </c>
    </row>
    <row r="1827" spans="2:3" x14ac:dyDescent="0.75">
      <c r="B1827" s="250">
        <v>1764</v>
      </c>
      <c r="C1827" s="249">
        <v>102.73955108448884</v>
      </c>
    </row>
    <row r="1828" spans="2:3" x14ac:dyDescent="0.75">
      <c r="B1828" s="250">
        <v>1765</v>
      </c>
      <c r="C1828" s="249">
        <v>104.37919951172522</v>
      </c>
    </row>
    <row r="1829" spans="2:3" x14ac:dyDescent="0.75">
      <c r="B1829" s="250">
        <v>1766</v>
      </c>
      <c r="C1829" s="249">
        <v>141.0208114107644</v>
      </c>
    </row>
    <row r="1830" spans="2:3" x14ac:dyDescent="0.75">
      <c r="B1830" s="250">
        <v>1767</v>
      </c>
      <c r="C1830" s="249">
        <v>118.71611903253552</v>
      </c>
    </row>
    <row r="1831" spans="2:3" x14ac:dyDescent="0.75">
      <c r="B1831" s="250">
        <v>1768</v>
      </c>
      <c r="C1831" s="249">
        <v>128.48481681721722</v>
      </c>
    </row>
    <row r="1832" spans="2:3" x14ac:dyDescent="0.75">
      <c r="B1832" s="250">
        <v>1769</v>
      </c>
      <c r="C1832" s="249">
        <v>133.30779879612336</v>
      </c>
    </row>
    <row r="1833" spans="2:3" x14ac:dyDescent="0.75">
      <c r="B1833" s="250">
        <v>1770</v>
      </c>
      <c r="C1833" s="249">
        <v>133.39521606978019</v>
      </c>
    </row>
    <row r="1834" spans="2:3" x14ac:dyDescent="0.75">
      <c r="B1834" s="250">
        <v>1771</v>
      </c>
      <c r="C1834" s="249">
        <v>115.72366963020878</v>
      </c>
    </row>
    <row r="1835" spans="2:3" x14ac:dyDescent="0.75">
      <c r="B1835" s="250">
        <v>1772</v>
      </c>
      <c r="C1835" s="249">
        <v>125.99829368146098</v>
      </c>
    </row>
    <row r="1836" spans="2:3" x14ac:dyDescent="0.75">
      <c r="B1836" s="250">
        <v>1773</v>
      </c>
      <c r="C1836" s="249">
        <v>139.50227336225822</v>
      </c>
    </row>
    <row r="1837" spans="2:3" x14ac:dyDescent="0.75">
      <c r="B1837" s="250">
        <v>1774</v>
      </c>
      <c r="C1837" s="249">
        <v>106.07686069764206</v>
      </c>
    </row>
    <row r="1838" spans="2:3" x14ac:dyDescent="0.75">
      <c r="B1838" s="250">
        <v>1775</v>
      </c>
      <c r="C1838" s="249">
        <v>160.38666965256635</v>
      </c>
    </row>
    <row r="1839" spans="2:3" x14ac:dyDescent="0.75">
      <c r="B1839" s="250">
        <v>1776</v>
      </c>
      <c r="C1839" s="249">
        <v>128.31997157155544</v>
      </c>
    </row>
    <row r="1840" spans="2:3" x14ac:dyDescent="0.75">
      <c r="B1840" s="250">
        <v>1777</v>
      </c>
      <c r="C1840" s="249">
        <v>91.276450678340183</v>
      </c>
    </row>
    <row r="1841" spans="2:3" x14ac:dyDescent="0.75">
      <c r="B1841" s="250">
        <v>1778</v>
      </c>
      <c r="C1841" s="249">
        <v>108.2361133500481</v>
      </c>
    </row>
    <row r="1842" spans="2:3" x14ac:dyDescent="0.75">
      <c r="B1842" s="250">
        <v>1779</v>
      </c>
      <c r="C1842" s="249">
        <v>117.88500509922972</v>
      </c>
    </row>
    <row r="1843" spans="2:3" x14ac:dyDescent="0.75">
      <c r="B1843" s="250">
        <v>1780</v>
      </c>
      <c r="C1843" s="249">
        <v>112.61372936355086</v>
      </c>
    </row>
    <row r="1844" spans="2:3" x14ac:dyDescent="0.75">
      <c r="B1844" s="250">
        <v>1781</v>
      </c>
      <c r="C1844" s="249">
        <v>115.29366080690991</v>
      </c>
    </row>
    <row r="1845" spans="2:3" x14ac:dyDescent="0.75">
      <c r="B1845" s="250">
        <v>1782</v>
      </c>
      <c r="C1845" s="249">
        <v>136.43068435231663</v>
      </c>
    </row>
    <row r="1846" spans="2:3" x14ac:dyDescent="0.75">
      <c r="B1846" s="250">
        <v>1783</v>
      </c>
      <c r="C1846" s="249">
        <v>111.518361186357</v>
      </c>
    </row>
    <row r="1847" spans="2:3" x14ac:dyDescent="0.75">
      <c r="B1847" s="250">
        <v>1784</v>
      </c>
      <c r="C1847" s="249">
        <v>100.95031575567909</v>
      </c>
    </row>
    <row r="1848" spans="2:3" x14ac:dyDescent="0.75">
      <c r="B1848" s="250">
        <v>1785</v>
      </c>
      <c r="C1848" s="249">
        <v>121.33123495884621</v>
      </c>
    </row>
    <row r="1849" spans="2:3" x14ac:dyDescent="0.75">
      <c r="B1849" s="250">
        <v>1786</v>
      </c>
      <c r="C1849" s="249">
        <v>132.6917752872636</v>
      </c>
    </row>
    <row r="1850" spans="2:3" x14ac:dyDescent="0.75">
      <c r="B1850" s="250">
        <v>1787</v>
      </c>
      <c r="C1850" s="249">
        <v>95.91579357906933</v>
      </c>
    </row>
    <row r="1851" spans="2:3" x14ac:dyDescent="0.75">
      <c r="B1851" s="250">
        <v>1788</v>
      </c>
      <c r="C1851" s="249">
        <v>140.47260499597948</v>
      </c>
    </row>
    <row r="1852" spans="2:3" x14ac:dyDescent="0.75">
      <c r="B1852" s="250">
        <v>1789</v>
      </c>
      <c r="C1852" s="249">
        <v>122.15813705264875</v>
      </c>
    </row>
    <row r="1853" spans="2:3" x14ac:dyDescent="0.75">
      <c r="B1853" s="250">
        <v>1790</v>
      </c>
      <c r="C1853" s="249">
        <v>126.6945070140424</v>
      </c>
    </row>
    <row r="1854" spans="2:3" x14ac:dyDescent="0.75">
      <c r="B1854" s="250">
        <v>1791</v>
      </c>
      <c r="C1854" s="249">
        <v>123.59310710621887</v>
      </c>
    </row>
    <row r="1855" spans="2:3" x14ac:dyDescent="0.75">
      <c r="B1855" s="250">
        <v>1792</v>
      </c>
      <c r="C1855" s="249">
        <v>92.995007286433392</v>
      </c>
    </row>
    <row r="1856" spans="2:3" x14ac:dyDescent="0.75">
      <c r="B1856" s="250">
        <v>1793</v>
      </c>
      <c r="C1856" s="249">
        <v>133.93878988220169</v>
      </c>
    </row>
    <row r="1857" spans="2:3" x14ac:dyDescent="0.75">
      <c r="B1857" s="250">
        <v>1794</v>
      </c>
      <c r="C1857" s="249">
        <v>170.66575036248349</v>
      </c>
    </row>
    <row r="1858" spans="2:3" x14ac:dyDescent="0.75">
      <c r="B1858" s="250">
        <v>1795</v>
      </c>
      <c r="C1858" s="249">
        <v>149.62383041325754</v>
      </c>
    </row>
    <row r="1859" spans="2:3" x14ac:dyDescent="0.75">
      <c r="B1859" s="250">
        <v>1796</v>
      </c>
      <c r="C1859" s="249">
        <v>109.32548038171164</v>
      </c>
    </row>
    <row r="1860" spans="2:3" x14ac:dyDescent="0.75">
      <c r="B1860" s="250">
        <v>1797</v>
      </c>
      <c r="C1860" s="249">
        <v>82.186396966472572</v>
      </c>
    </row>
    <row r="1861" spans="2:3" x14ac:dyDescent="0.75">
      <c r="B1861" s="250">
        <v>1798</v>
      </c>
      <c r="C1861" s="249">
        <v>142.79759455419361</v>
      </c>
    </row>
    <row r="1862" spans="2:3" x14ac:dyDescent="0.75">
      <c r="B1862" s="250">
        <v>1799</v>
      </c>
      <c r="C1862" s="249">
        <v>144.27549166169032</v>
      </c>
    </row>
    <row r="1863" spans="2:3" x14ac:dyDescent="0.75">
      <c r="B1863" s="250">
        <v>1800</v>
      </c>
      <c r="C1863" s="249">
        <v>105.58380549286717</v>
      </c>
    </row>
    <row r="1864" spans="2:3" x14ac:dyDescent="0.75">
      <c r="B1864" s="250">
        <v>1801</v>
      </c>
      <c r="C1864" s="249">
        <v>138.01539146645283</v>
      </c>
    </row>
    <row r="1865" spans="2:3" x14ac:dyDescent="0.75">
      <c r="B1865" s="250">
        <v>1802</v>
      </c>
      <c r="C1865" s="249">
        <v>103.72562414445126</v>
      </c>
    </row>
    <row r="1866" spans="2:3" x14ac:dyDescent="0.75">
      <c r="B1866" s="250">
        <v>1803</v>
      </c>
      <c r="C1866" s="249">
        <v>116.13703650514411</v>
      </c>
    </row>
    <row r="1867" spans="2:3" x14ac:dyDescent="0.75">
      <c r="B1867" s="250">
        <v>1804</v>
      </c>
      <c r="C1867" s="249">
        <v>120.0315042942663</v>
      </c>
    </row>
    <row r="1868" spans="2:3" x14ac:dyDescent="0.75">
      <c r="B1868" s="250">
        <v>1805</v>
      </c>
      <c r="C1868" s="249">
        <v>134.41316941625973</v>
      </c>
    </row>
    <row r="1869" spans="2:3" x14ac:dyDescent="0.75">
      <c r="B1869" s="250">
        <v>1806</v>
      </c>
      <c r="C1869" s="249">
        <v>106.17334732796516</v>
      </c>
    </row>
    <row r="1870" spans="2:3" x14ac:dyDescent="0.75">
      <c r="B1870" s="250">
        <v>1807</v>
      </c>
      <c r="C1870" s="249">
        <v>130.68809640063404</v>
      </c>
    </row>
    <row r="1871" spans="2:3" x14ac:dyDescent="0.75">
      <c r="B1871" s="250">
        <v>1808</v>
      </c>
      <c r="C1871" s="249">
        <v>106.5782080036268</v>
      </c>
    </row>
    <row r="1872" spans="2:3" x14ac:dyDescent="0.75">
      <c r="B1872" s="250">
        <v>1809</v>
      </c>
      <c r="C1872" s="249">
        <v>131.11319149731699</v>
      </c>
    </row>
    <row r="1873" spans="2:3" x14ac:dyDescent="0.75">
      <c r="B1873" s="250">
        <v>1810</v>
      </c>
      <c r="C1873" s="249">
        <v>116.05828066503339</v>
      </c>
    </row>
    <row r="1874" spans="2:3" x14ac:dyDescent="0.75">
      <c r="B1874" s="250">
        <v>1811</v>
      </c>
      <c r="C1874" s="249">
        <v>125.83341010206162</v>
      </c>
    </row>
    <row r="1875" spans="2:3" x14ac:dyDescent="0.75">
      <c r="B1875" s="250">
        <v>1812</v>
      </c>
      <c r="C1875" s="249">
        <v>124.60196157612926</v>
      </c>
    </row>
    <row r="1876" spans="2:3" x14ac:dyDescent="0.75">
      <c r="B1876" s="250">
        <v>1813</v>
      </c>
      <c r="C1876" s="249">
        <v>94.689950878120158</v>
      </c>
    </row>
    <row r="1877" spans="2:3" x14ac:dyDescent="0.75">
      <c r="B1877" s="250">
        <v>1814</v>
      </c>
      <c r="C1877" s="249">
        <v>150.50842761860321</v>
      </c>
    </row>
    <row r="1878" spans="2:3" x14ac:dyDescent="0.75">
      <c r="B1878" s="250">
        <v>1815</v>
      </c>
      <c r="C1878" s="249">
        <v>125.32251083078259</v>
      </c>
    </row>
    <row r="1879" spans="2:3" x14ac:dyDescent="0.75">
      <c r="B1879" s="250">
        <v>1816</v>
      </c>
      <c r="C1879" s="249">
        <v>116.99362632546507</v>
      </c>
    </row>
    <row r="1880" spans="2:3" x14ac:dyDescent="0.75">
      <c r="B1880" s="250">
        <v>1817</v>
      </c>
      <c r="C1880" s="249">
        <v>90.764994022320167</v>
      </c>
    </row>
    <row r="1881" spans="2:3" x14ac:dyDescent="0.75">
      <c r="B1881" s="250">
        <v>1818</v>
      </c>
      <c r="C1881" s="249">
        <v>116.28640839623672</v>
      </c>
    </row>
    <row r="1882" spans="2:3" x14ac:dyDescent="0.75">
      <c r="B1882" s="250">
        <v>1819</v>
      </c>
      <c r="C1882" s="249">
        <v>82.571704137666984</v>
      </c>
    </row>
    <row r="1883" spans="2:3" x14ac:dyDescent="0.75">
      <c r="B1883" s="250">
        <v>1820</v>
      </c>
      <c r="C1883" s="249">
        <v>127.08885427929815</v>
      </c>
    </row>
    <row r="1884" spans="2:3" x14ac:dyDescent="0.75">
      <c r="B1884" s="250">
        <v>1821</v>
      </c>
      <c r="C1884" s="249">
        <v>84.919142001520754</v>
      </c>
    </row>
    <row r="1885" spans="2:3" x14ac:dyDescent="0.75">
      <c r="B1885" s="250">
        <v>1822</v>
      </c>
      <c r="C1885" s="249">
        <v>157.45924902319973</v>
      </c>
    </row>
    <row r="1886" spans="2:3" x14ac:dyDescent="0.75">
      <c r="B1886" s="250">
        <v>1823</v>
      </c>
      <c r="C1886" s="249">
        <v>119.85949248724066</v>
      </c>
    </row>
    <row r="1887" spans="2:3" x14ac:dyDescent="0.75">
      <c r="B1887" s="250">
        <v>1824</v>
      </c>
      <c r="C1887" s="249">
        <v>134.61978515063407</v>
      </c>
    </row>
    <row r="1888" spans="2:3" x14ac:dyDescent="0.75">
      <c r="B1888" s="250">
        <v>1825</v>
      </c>
      <c r="C1888" s="249">
        <v>112.45167853243711</v>
      </c>
    </row>
    <row r="1889" spans="2:3" x14ac:dyDescent="0.75">
      <c r="B1889" s="250">
        <v>1826</v>
      </c>
      <c r="C1889" s="249">
        <v>127.68716244807935</v>
      </c>
    </row>
    <row r="1890" spans="2:3" x14ac:dyDescent="0.75">
      <c r="B1890" s="250">
        <v>1827</v>
      </c>
      <c r="C1890" s="249">
        <v>143.18271215956693</v>
      </c>
    </row>
    <row r="1891" spans="2:3" x14ac:dyDescent="0.75">
      <c r="B1891" s="250">
        <v>1828</v>
      </c>
      <c r="C1891" s="249">
        <v>119.66376305592281</v>
      </c>
    </row>
    <row r="1892" spans="2:3" x14ac:dyDescent="0.75">
      <c r="B1892" s="250">
        <v>1829</v>
      </c>
      <c r="C1892" s="249">
        <v>139.1895068634569</v>
      </c>
    </row>
    <row r="1893" spans="2:3" x14ac:dyDescent="0.75">
      <c r="B1893" s="250">
        <v>1830</v>
      </c>
      <c r="C1893" s="249">
        <v>112.62034662454133</v>
      </c>
    </row>
    <row r="1894" spans="2:3" x14ac:dyDescent="0.75">
      <c r="B1894" s="250">
        <v>1831</v>
      </c>
      <c r="C1894" s="249">
        <v>131.35582492828848</v>
      </c>
    </row>
    <row r="1895" spans="2:3" x14ac:dyDescent="0.75">
      <c r="B1895" s="250">
        <v>1832</v>
      </c>
      <c r="C1895" s="249">
        <v>102.50077604016798</v>
      </c>
    </row>
    <row r="1896" spans="2:3" x14ac:dyDescent="0.75">
      <c r="B1896" s="250">
        <v>1833</v>
      </c>
      <c r="C1896" s="249">
        <v>129.51389374322721</v>
      </c>
    </row>
    <row r="1897" spans="2:3" x14ac:dyDescent="0.75">
      <c r="B1897" s="250">
        <v>1834</v>
      </c>
      <c r="C1897" s="249">
        <v>100.6696533559553</v>
      </c>
    </row>
    <row r="1898" spans="2:3" x14ac:dyDescent="0.75">
      <c r="B1898" s="250">
        <v>1835</v>
      </c>
      <c r="C1898" s="249">
        <v>91.709136149402113</v>
      </c>
    </row>
    <row r="1899" spans="2:3" x14ac:dyDescent="0.75">
      <c r="B1899" s="250">
        <v>1836</v>
      </c>
      <c r="C1899" s="249">
        <v>135.47161594979647</v>
      </c>
    </row>
    <row r="1900" spans="2:3" x14ac:dyDescent="0.75">
      <c r="B1900" s="250">
        <v>1837</v>
      </c>
      <c r="C1900" s="249">
        <v>108.13000722766381</v>
      </c>
    </row>
    <row r="1901" spans="2:3" x14ac:dyDescent="0.75">
      <c r="B1901" s="250">
        <v>1838</v>
      </c>
      <c r="C1901" s="249">
        <v>126.12577012530731</v>
      </c>
    </row>
    <row r="1902" spans="2:3" x14ac:dyDescent="0.75">
      <c r="B1902" s="250">
        <v>1839</v>
      </c>
      <c r="C1902" s="249">
        <v>100.48330288125543</v>
      </c>
    </row>
    <row r="1903" spans="2:3" x14ac:dyDescent="0.75">
      <c r="B1903" s="250">
        <v>1840</v>
      </c>
      <c r="C1903" s="249">
        <v>67.626145161274067</v>
      </c>
    </row>
    <row r="1904" spans="2:3" x14ac:dyDescent="0.75">
      <c r="B1904" s="250">
        <v>1841</v>
      </c>
      <c r="C1904" s="249">
        <v>162.4353407645246</v>
      </c>
    </row>
    <row r="1905" spans="2:3" x14ac:dyDescent="0.75">
      <c r="B1905" s="250">
        <v>1842</v>
      </c>
      <c r="C1905" s="249">
        <v>87.473402245848476</v>
      </c>
    </row>
    <row r="1906" spans="2:3" x14ac:dyDescent="0.75">
      <c r="B1906" s="250">
        <v>1843</v>
      </c>
      <c r="C1906" s="249">
        <v>142.17643218352165</v>
      </c>
    </row>
    <row r="1907" spans="2:3" x14ac:dyDescent="0.75">
      <c r="B1907" s="250">
        <v>1844</v>
      </c>
      <c r="C1907" s="249">
        <v>129.62045042183308</v>
      </c>
    </row>
    <row r="1908" spans="2:3" x14ac:dyDescent="0.75">
      <c r="B1908" s="250">
        <v>1845</v>
      </c>
      <c r="C1908" s="249">
        <v>196.93322521433186</v>
      </c>
    </row>
    <row r="1909" spans="2:3" x14ac:dyDescent="0.75">
      <c r="B1909" s="250">
        <v>1846</v>
      </c>
      <c r="C1909" s="249">
        <v>85.080934492077589</v>
      </c>
    </row>
    <row r="1910" spans="2:3" x14ac:dyDescent="0.75">
      <c r="B1910" s="250">
        <v>1847</v>
      </c>
      <c r="C1910" s="249">
        <v>86.634339381323912</v>
      </c>
    </row>
    <row r="1911" spans="2:3" x14ac:dyDescent="0.75">
      <c r="B1911" s="250">
        <v>1848</v>
      </c>
      <c r="C1911" s="249">
        <v>76.280303371976771</v>
      </c>
    </row>
    <row r="1912" spans="2:3" x14ac:dyDescent="0.75">
      <c r="B1912" s="250">
        <v>1849</v>
      </c>
      <c r="C1912" s="249">
        <v>101.81299705396597</v>
      </c>
    </row>
    <row r="1913" spans="2:3" x14ac:dyDescent="0.75">
      <c r="B1913" s="250">
        <v>1850</v>
      </c>
      <c r="C1913" s="249">
        <v>103.85226524089998</v>
      </c>
    </row>
    <row r="1914" spans="2:3" x14ac:dyDescent="0.75">
      <c r="B1914" s="250">
        <v>1851</v>
      </c>
      <c r="C1914" s="249">
        <v>122.13376691336875</v>
      </c>
    </row>
    <row r="1915" spans="2:3" x14ac:dyDescent="0.75">
      <c r="B1915" s="250">
        <v>1852</v>
      </c>
      <c r="C1915" s="249">
        <v>102.7638331080571</v>
      </c>
    </row>
    <row r="1916" spans="2:3" x14ac:dyDescent="0.75">
      <c r="B1916" s="250">
        <v>1853</v>
      </c>
      <c r="C1916" s="249">
        <v>113.99161159609238</v>
      </c>
    </row>
    <row r="1917" spans="2:3" x14ac:dyDescent="0.75">
      <c r="B1917" s="250">
        <v>1854</v>
      </c>
      <c r="C1917" s="249">
        <v>173.97357845532741</v>
      </c>
    </row>
    <row r="1918" spans="2:3" x14ac:dyDescent="0.75">
      <c r="B1918" s="250">
        <v>1855</v>
      </c>
      <c r="C1918" s="249">
        <v>82.171705744667378</v>
      </c>
    </row>
    <row r="1919" spans="2:3" x14ac:dyDescent="0.75">
      <c r="B1919" s="250">
        <v>1856</v>
      </c>
      <c r="C1919" s="249">
        <v>126.55890411121725</v>
      </c>
    </row>
    <row r="1920" spans="2:3" x14ac:dyDescent="0.75">
      <c r="B1920" s="250">
        <v>1857</v>
      </c>
      <c r="C1920" s="249">
        <v>168.58558041423481</v>
      </c>
    </row>
    <row r="1921" spans="2:3" x14ac:dyDescent="0.75">
      <c r="B1921" s="250">
        <v>1858</v>
      </c>
      <c r="C1921" s="249">
        <v>144.42165475654298</v>
      </c>
    </row>
    <row r="1922" spans="2:3" x14ac:dyDescent="0.75">
      <c r="B1922" s="250">
        <v>1859</v>
      </c>
      <c r="C1922" s="249">
        <v>126.83067491001972</v>
      </c>
    </row>
    <row r="1923" spans="2:3" x14ac:dyDescent="0.75">
      <c r="B1923" s="250">
        <v>1860</v>
      </c>
      <c r="C1923" s="249">
        <v>118.75479584347438</v>
      </c>
    </row>
    <row r="1924" spans="2:3" x14ac:dyDescent="0.75">
      <c r="B1924" s="250">
        <v>1861</v>
      </c>
      <c r="C1924" s="249">
        <v>134.06843167740229</v>
      </c>
    </row>
    <row r="1925" spans="2:3" x14ac:dyDescent="0.75">
      <c r="B1925" s="250">
        <v>1862</v>
      </c>
      <c r="C1925" s="249">
        <v>133.14503456959466</v>
      </c>
    </row>
    <row r="1926" spans="2:3" x14ac:dyDescent="0.75">
      <c r="B1926" s="250">
        <v>1863</v>
      </c>
      <c r="C1926" s="249">
        <v>152.34411020197444</v>
      </c>
    </row>
    <row r="1927" spans="2:3" x14ac:dyDescent="0.75">
      <c r="B1927" s="250">
        <v>1864</v>
      </c>
      <c r="C1927" s="249">
        <v>124.63409169090328</v>
      </c>
    </row>
    <row r="1928" spans="2:3" x14ac:dyDescent="0.75">
      <c r="B1928" s="250">
        <v>1865</v>
      </c>
      <c r="C1928" s="249">
        <v>94.255532827461536</v>
      </c>
    </row>
    <row r="1929" spans="2:3" x14ac:dyDescent="0.75">
      <c r="B1929" s="250">
        <v>1866</v>
      </c>
      <c r="C1929" s="249">
        <v>112.68482685510502</v>
      </c>
    </row>
    <row r="1930" spans="2:3" x14ac:dyDescent="0.75">
      <c r="B1930" s="250">
        <v>1867</v>
      </c>
      <c r="C1930" s="249">
        <v>128.51615215107398</v>
      </c>
    </row>
    <row r="1931" spans="2:3" x14ac:dyDescent="0.75">
      <c r="B1931" s="250">
        <v>1868</v>
      </c>
      <c r="C1931" s="249">
        <v>129.78585824635917</v>
      </c>
    </row>
    <row r="1932" spans="2:3" x14ac:dyDescent="0.75">
      <c r="B1932" s="250">
        <v>1869</v>
      </c>
      <c r="C1932" s="249">
        <v>68.470984267873177</v>
      </c>
    </row>
    <row r="1933" spans="2:3" x14ac:dyDescent="0.75">
      <c r="B1933" s="250">
        <v>1870</v>
      </c>
      <c r="C1933" s="249">
        <v>139.6886540729119</v>
      </c>
    </row>
    <row r="1934" spans="2:3" x14ac:dyDescent="0.75">
      <c r="B1934" s="250">
        <v>1871</v>
      </c>
      <c r="C1934" s="249">
        <v>99.00603466250017</v>
      </c>
    </row>
    <row r="1935" spans="2:3" x14ac:dyDescent="0.75">
      <c r="B1935" s="250">
        <v>1872</v>
      </c>
      <c r="C1935" s="249">
        <v>120.6888286200422</v>
      </c>
    </row>
    <row r="1936" spans="2:3" x14ac:dyDescent="0.75">
      <c r="B1936" s="250">
        <v>1873</v>
      </c>
      <c r="C1936" s="249">
        <v>125.10017122685746</v>
      </c>
    </row>
    <row r="1937" spans="2:3" x14ac:dyDescent="0.75">
      <c r="B1937" s="250">
        <v>1874</v>
      </c>
      <c r="C1937" s="249">
        <v>133.05568832447659</v>
      </c>
    </row>
    <row r="1938" spans="2:3" x14ac:dyDescent="0.75">
      <c r="B1938" s="250">
        <v>1875</v>
      </c>
      <c r="C1938" s="249">
        <v>97.784925904575317</v>
      </c>
    </row>
    <row r="1939" spans="2:3" x14ac:dyDescent="0.75">
      <c r="B1939" s="250">
        <v>1876</v>
      </c>
      <c r="C1939" s="249">
        <v>136.82174675658152</v>
      </c>
    </row>
    <row r="1940" spans="2:3" x14ac:dyDescent="0.75">
      <c r="B1940" s="250">
        <v>1877</v>
      </c>
      <c r="C1940" s="249">
        <v>96.573001025720103</v>
      </c>
    </row>
    <row r="1941" spans="2:3" x14ac:dyDescent="0.75">
      <c r="B1941" s="250">
        <v>1878</v>
      </c>
      <c r="C1941" s="249">
        <v>137.95827621224245</v>
      </c>
    </row>
    <row r="1942" spans="2:3" x14ac:dyDescent="0.75">
      <c r="B1942" s="250">
        <v>1879</v>
      </c>
      <c r="C1942" s="249">
        <v>131.35867051914195</v>
      </c>
    </row>
    <row r="1943" spans="2:3" x14ac:dyDescent="0.75">
      <c r="B1943" s="250">
        <v>1880</v>
      </c>
      <c r="C1943" s="249">
        <v>105.70861202257844</v>
      </c>
    </row>
    <row r="1944" spans="2:3" x14ac:dyDescent="0.75">
      <c r="B1944" s="250">
        <v>1881</v>
      </c>
      <c r="C1944" s="249">
        <v>158.50400734646999</v>
      </c>
    </row>
    <row r="1945" spans="2:3" x14ac:dyDescent="0.75">
      <c r="B1945" s="250">
        <v>1882</v>
      </c>
      <c r="C1945" s="249">
        <v>120.09871656077208</v>
      </c>
    </row>
    <row r="1946" spans="2:3" x14ac:dyDescent="0.75">
      <c r="B1946" s="250">
        <v>1883</v>
      </c>
      <c r="C1946" s="249">
        <v>60.009383548944626</v>
      </c>
    </row>
    <row r="1947" spans="2:3" x14ac:dyDescent="0.75">
      <c r="B1947" s="250">
        <v>1884</v>
      </c>
      <c r="C1947" s="249">
        <v>119.44930787366815</v>
      </c>
    </row>
    <row r="1948" spans="2:3" x14ac:dyDescent="0.75">
      <c r="B1948" s="250">
        <v>1885</v>
      </c>
      <c r="C1948" s="249">
        <v>146.11162576276737</v>
      </c>
    </row>
    <row r="1949" spans="2:3" x14ac:dyDescent="0.75">
      <c r="B1949" s="250">
        <v>1886</v>
      </c>
      <c r="C1949" s="249">
        <v>129.47124619992246</v>
      </c>
    </row>
    <row r="1950" spans="2:3" x14ac:dyDescent="0.75">
      <c r="B1950" s="250">
        <v>1887</v>
      </c>
      <c r="C1950" s="249">
        <v>111.31842404351647</v>
      </c>
    </row>
    <row r="1951" spans="2:3" x14ac:dyDescent="0.75">
      <c r="B1951" s="250">
        <v>1888</v>
      </c>
      <c r="C1951" s="249">
        <v>137.12206515516107</v>
      </c>
    </row>
    <row r="1952" spans="2:3" x14ac:dyDescent="0.75">
      <c r="B1952" s="250">
        <v>1889</v>
      </c>
      <c r="C1952" s="249">
        <v>115.20240789637742</v>
      </c>
    </row>
    <row r="1953" spans="2:3" x14ac:dyDescent="0.75">
      <c r="B1953" s="250">
        <v>1890</v>
      </c>
      <c r="C1953" s="249">
        <v>94.900696981839843</v>
      </c>
    </row>
    <row r="1954" spans="2:3" x14ac:dyDescent="0.75">
      <c r="B1954" s="250">
        <v>1891</v>
      </c>
      <c r="C1954" s="249">
        <v>115.7489540286264</v>
      </c>
    </row>
    <row r="1955" spans="2:3" x14ac:dyDescent="0.75">
      <c r="B1955" s="250">
        <v>1892</v>
      </c>
      <c r="C1955" s="249">
        <v>94.760104703161417</v>
      </c>
    </row>
    <row r="1956" spans="2:3" x14ac:dyDescent="0.75">
      <c r="B1956" s="250">
        <v>1893</v>
      </c>
      <c r="C1956" s="249">
        <v>97.23722251843472</v>
      </c>
    </row>
    <row r="1957" spans="2:3" x14ac:dyDescent="0.75">
      <c r="B1957" s="250">
        <v>1894</v>
      </c>
      <c r="C1957" s="249">
        <v>126.10685572819929</v>
      </c>
    </row>
    <row r="1958" spans="2:3" x14ac:dyDescent="0.75">
      <c r="B1958" s="250">
        <v>1895</v>
      </c>
      <c r="C1958" s="249">
        <v>133.97207348389566</v>
      </c>
    </row>
    <row r="1959" spans="2:3" x14ac:dyDescent="0.75">
      <c r="B1959" s="250">
        <v>1896</v>
      </c>
      <c r="C1959" s="249">
        <v>82.17126371615177</v>
      </c>
    </row>
    <row r="1960" spans="2:3" x14ac:dyDescent="0.75">
      <c r="B1960" s="250">
        <v>1897</v>
      </c>
      <c r="C1960" s="249">
        <v>126.6684308369498</v>
      </c>
    </row>
    <row r="1961" spans="2:3" x14ac:dyDescent="0.75">
      <c r="B1961" s="250">
        <v>1898</v>
      </c>
      <c r="C1961" s="249">
        <v>113.86371117025718</v>
      </c>
    </row>
    <row r="1962" spans="2:3" x14ac:dyDescent="0.75">
      <c r="B1962" s="250">
        <v>1899</v>
      </c>
      <c r="C1962" s="249">
        <v>115.36474181678385</v>
      </c>
    </row>
    <row r="1963" spans="2:3" x14ac:dyDescent="0.75">
      <c r="B1963" s="250">
        <v>1900</v>
      </c>
      <c r="C1963" s="249">
        <v>126.96897166878603</v>
      </c>
    </row>
    <row r="1964" spans="2:3" x14ac:dyDescent="0.75">
      <c r="B1964" s="250">
        <v>1901</v>
      </c>
      <c r="C1964" s="249">
        <v>172.66279919971694</v>
      </c>
    </row>
    <row r="1965" spans="2:3" x14ac:dyDescent="0.75">
      <c r="B1965" s="250">
        <v>1902</v>
      </c>
      <c r="C1965" s="249">
        <v>113.56259628881837</v>
      </c>
    </row>
    <row r="1966" spans="2:3" x14ac:dyDescent="0.75">
      <c r="B1966" s="250">
        <v>1903</v>
      </c>
      <c r="C1966" s="249">
        <v>106.25999138235886</v>
      </c>
    </row>
    <row r="1967" spans="2:3" x14ac:dyDescent="0.75">
      <c r="B1967" s="250">
        <v>1904</v>
      </c>
      <c r="C1967" s="249">
        <v>126.86374820615515</v>
      </c>
    </row>
    <row r="1968" spans="2:3" x14ac:dyDescent="0.75">
      <c r="B1968" s="250">
        <v>1905</v>
      </c>
      <c r="C1968" s="249">
        <v>148.35467591561036</v>
      </c>
    </row>
    <row r="1969" spans="2:3" x14ac:dyDescent="0.75">
      <c r="B1969" s="250">
        <v>1906</v>
      </c>
      <c r="C1969" s="249">
        <v>125.19958305273497</v>
      </c>
    </row>
    <row r="1970" spans="2:3" x14ac:dyDescent="0.75">
      <c r="B1970" s="250">
        <v>1907</v>
      </c>
      <c r="C1970" s="249">
        <v>110.45962863300711</v>
      </c>
    </row>
    <row r="1971" spans="2:3" x14ac:dyDescent="0.75">
      <c r="B1971" s="250">
        <v>1908</v>
      </c>
      <c r="C1971" s="249">
        <v>141.53514713286472</v>
      </c>
    </row>
    <row r="1972" spans="2:3" x14ac:dyDescent="0.75">
      <c r="B1972" s="250">
        <v>1909</v>
      </c>
      <c r="C1972" s="249">
        <v>96.634416837143561</v>
      </c>
    </row>
    <row r="1973" spans="2:3" x14ac:dyDescent="0.75">
      <c r="B1973" s="250">
        <v>1910</v>
      </c>
      <c r="C1973" s="249">
        <v>111.22931033808902</v>
      </c>
    </row>
    <row r="1974" spans="2:3" x14ac:dyDescent="0.75">
      <c r="B1974" s="250">
        <v>1911</v>
      </c>
      <c r="C1974" s="249">
        <v>149.61019291655671</v>
      </c>
    </row>
    <row r="1975" spans="2:3" x14ac:dyDescent="0.75">
      <c r="B1975" s="250">
        <v>1912</v>
      </c>
      <c r="C1975" s="249">
        <v>138.06066523352433</v>
      </c>
    </row>
    <row r="1976" spans="2:3" x14ac:dyDescent="0.75">
      <c r="B1976" s="250">
        <v>1913</v>
      </c>
      <c r="C1976" s="249">
        <v>130.85393650946708</v>
      </c>
    </row>
    <row r="1977" spans="2:3" x14ac:dyDescent="0.75">
      <c r="B1977" s="250">
        <v>1914</v>
      </c>
      <c r="C1977" s="249">
        <v>75.925736430592266</v>
      </c>
    </row>
    <row r="1978" spans="2:3" x14ac:dyDescent="0.75">
      <c r="B1978" s="250">
        <v>1915</v>
      </c>
      <c r="C1978" s="249">
        <v>84.939953040638457</v>
      </c>
    </row>
    <row r="1979" spans="2:3" x14ac:dyDescent="0.75">
      <c r="B1979" s="250">
        <v>1916</v>
      </c>
      <c r="C1979" s="249">
        <v>128.45878548101652</v>
      </c>
    </row>
    <row r="1980" spans="2:3" x14ac:dyDescent="0.75">
      <c r="B1980" s="250">
        <v>1917</v>
      </c>
      <c r="C1980" s="249">
        <v>95.258096099138811</v>
      </c>
    </row>
    <row r="1981" spans="2:3" x14ac:dyDescent="0.75">
      <c r="B1981" s="250">
        <v>1918</v>
      </c>
      <c r="C1981" s="249">
        <v>111.03498430810018</v>
      </c>
    </row>
    <row r="1982" spans="2:3" x14ac:dyDescent="0.75">
      <c r="B1982" s="250">
        <v>1919</v>
      </c>
      <c r="C1982" s="249">
        <v>123.75266990533889</v>
      </c>
    </row>
    <row r="1983" spans="2:3" x14ac:dyDescent="0.75">
      <c r="B1983" s="250">
        <v>1920</v>
      </c>
      <c r="C1983" s="249">
        <v>106.94931643853229</v>
      </c>
    </row>
    <row r="1984" spans="2:3" x14ac:dyDescent="0.75">
      <c r="B1984" s="250">
        <v>1921</v>
      </c>
      <c r="C1984" s="249">
        <v>164.22080300869897</v>
      </c>
    </row>
    <row r="1985" spans="2:3" x14ac:dyDescent="0.75">
      <c r="B1985" s="250">
        <v>1922</v>
      </c>
      <c r="C1985" s="249">
        <v>112.41277458334415</v>
      </c>
    </row>
    <row r="1986" spans="2:3" x14ac:dyDescent="0.75">
      <c r="B1986" s="250">
        <v>1923</v>
      </c>
      <c r="C1986" s="249">
        <v>129.74838519716701</v>
      </c>
    </row>
    <row r="1987" spans="2:3" x14ac:dyDescent="0.75">
      <c r="B1987" s="250">
        <v>1924</v>
      </c>
      <c r="C1987" s="249">
        <v>79.031649871195242</v>
      </c>
    </row>
    <row r="1988" spans="2:3" x14ac:dyDescent="0.75">
      <c r="B1988" s="250">
        <v>1925</v>
      </c>
      <c r="C1988" s="249">
        <v>146.92857934156265</v>
      </c>
    </row>
    <row r="1989" spans="2:3" x14ac:dyDescent="0.75">
      <c r="B1989" s="250">
        <v>1926</v>
      </c>
      <c r="C1989" s="249">
        <v>129.69035234303487</v>
      </c>
    </row>
    <row r="1990" spans="2:3" x14ac:dyDescent="0.75">
      <c r="B1990" s="250">
        <v>1927</v>
      </c>
      <c r="C1990" s="249">
        <v>134.42561655641452</v>
      </c>
    </row>
    <row r="1991" spans="2:3" x14ac:dyDescent="0.75">
      <c r="B1991" s="250">
        <v>1928</v>
      </c>
      <c r="C1991" s="249">
        <v>107.60932333903871</v>
      </c>
    </row>
    <row r="1992" spans="2:3" x14ac:dyDescent="0.75">
      <c r="B1992" s="250">
        <v>1929</v>
      </c>
      <c r="C1992" s="249">
        <v>133.21435999105651</v>
      </c>
    </row>
    <row r="1993" spans="2:3" x14ac:dyDescent="0.75">
      <c r="B1993" s="250">
        <v>1930</v>
      </c>
      <c r="C1993" s="249">
        <v>105.38823144501441</v>
      </c>
    </row>
    <row r="1994" spans="2:3" x14ac:dyDescent="0.75">
      <c r="B1994" s="250">
        <v>1931</v>
      </c>
      <c r="C1994" s="249">
        <v>136.17808877393466</v>
      </c>
    </row>
    <row r="1995" spans="2:3" x14ac:dyDescent="0.75">
      <c r="B1995" s="250">
        <v>1932</v>
      </c>
      <c r="C1995" s="249">
        <v>106.69065414596086</v>
      </c>
    </row>
    <row r="1996" spans="2:3" x14ac:dyDescent="0.75">
      <c r="B1996" s="250">
        <v>1933</v>
      </c>
      <c r="C1996" s="249">
        <v>136.71652438248498</v>
      </c>
    </row>
    <row r="1997" spans="2:3" x14ac:dyDescent="0.75">
      <c r="B1997" s="250">
        <v>1934</v>
      </c>
      <c r="C1997" s="249">
        <v>124.26210231668632</v>
      </c>
    </row>
    <row r="1998" spans="2:3" x14ac:dyDescent="0.75">
      <c r="B1998" s="250">
        <v>1935</v>
      </c>
      <c r="C1998" s="249">
        <v>137.08671952473208</v>
      </c>
    </row>
    <row r="1999" spans="2:3" x14ac:dyDescent="0.75">
      <c r="B1999" s="250">
        <v>1936</v>
      </c>
      <c r="C1999" s="249">
        <v>144.23938072985413</v>
      </c>
    </row>
    <row r="2000" spans="2:3" x14ac:dyDescent="0.75">
      <c r="B2000" s="250">
        <v>1937</v>
      </c>
      <c r="C2000" s="249">
        <v>114.88686196099695</v>
      </c>
    </row>
    <row r="2001" spans="2:3" x14ac:dyDescent="0.75">
      <c r="B2001" s="250">
        <v>1938</v>
      </c>
      <c r="C2001" s="249">
        <v>140.2827260190958</v>
      </c>
    </row>
    <row r="2002" spans="2:3" x14ac:dyDescent="0.75">
      <c r="B2002" s="250">
        <v>1939</v>
      </c>
      <c r="C2002" s="249">
        <v>146.48156067290981</v>
      </c>
    </row>
    <row r="2003" spans="2:3" x14ac:dyDescent="0.75">
      <c r="B2003" s="250">
        <v>1940</v>
      </c>
      <c r="C2003" s="249">
        <v>171.34445368994096</v>
      </c>
    </row>
    <row r="2004" spans="2:3" x14ac:dyDescent="0.75">
      <c r="B2004" s="250">
        <v>1941</v>
      </c>
      <c r="C2004" s="249">
        <v>119.41807927089303</v>
      </c>
    </row>
    <row r="2005" spans="2:3" x14ac:dyDescent="0.75">
      <c r="B2005" s="250">
        <v>1942</v>
      </c>
      <c r="C2005" s="249">
        <v>112.21801645626174</v>
      </c>
    </row>
    <row r="2006" spans="2:3" x14ac:dyDescent="0.75">
      <c r="B2006" s="250">
        <v>1943</v>
      </c>
      <c r="C2006" s="249">
        <v>115.8969225442043</v>
      </c>
    </row>
    <row r="2007" spans="2:3" x14ac:dyDescent="0.75">
      <c r="B2007" s="250">
        <v>1944</v>
      </c>
      <c r="C2007" s="249">
        <v>141.48076245530177</v>
      </c>
    </row>
    <row r="2008" spans="2:3" x14ac:dyDescent="0.75">
      <c r="B2008" s="250">
        <v>1945</v>
      </c>
      <c r="C2008" s="249">
        <v>96.401061524446362</v>
      </c>
    </row>
    <row r="2009" spans="2:3" x14ac:dyDescent="0.75">
      <c r="B2009" s="250">
        <v>1946</v>
      </c>
      <c r="C2009" s="249">
        <v>112.13351833536846</v>
      </c>
    </row>
    <row r="2010" spans="2:3" x14ac:dyDescent="0.75">
      <c r="B2010" s="250">
        <v>1947</v>
      </c>
      <c r="C2010" s="249">
        <v>148.08520148517806</v>
      </c>
    </row>
    <row r="2011" spans="2:3" x14ac:dyDescent="0.75">
      <c r="B2011" s="250">
        <v>1948</v>
      </c>
      <c r="C2011" s="249">
        <v>146.41366774321807</v>
      </c>
    </row>
    <row r="2012" spans="2:3" x14ac:dyDescent="0.75">
      <c r="B2012" s="250">
        <v>1949</v>
      </c>
      <c r="C2012" s="249">
        <v>124.71656263304405</v>
      </c>
    </row>
    <row r="2013" spans="2:3" x14ac:dyDescent="0.75">
      <c r="B2013" s="250">
        <v>1950</v>
      </c>
      <c r="C2013" s="249">
        <v>133.9853219338124</v>
      </c>
    </row>
    <row r="2014" spans="2:3" x14ac:dyDescent="0.75">
      <c r="B2014" s="250">
        <v>1951</v>
      </c>
      <c r="C2014" s="249">
        <v>157.21686175427502</v>
      </c>
    </row>
    <row r="2015" spans="2:3" x14ac:dyDescent="0.75">
      <c r="B2015" s="250">
        <v>1952</v>
      </c>
      <c r="C2015" s="249">
        <v>127.59504894874162</v>
      </c>
    </row>
    <row r="2016" spans="2:3" x14ac:dyDescent="0.75">
      <c r="B2016" s="250">
        <v>1953</v>
      </c>
      <c r="C2016" s="249">
        <v>127.20870366810202</v>
      </c>
    </row>
    <row r="2017" spans="2:3" x14ac:dyDescent="0.75">
      <c r="B2017" s="250">
        <v>1954</v>
      </c>
      <c r="C2017" s="249">
        <v>138.17140995587283</v>
      </c>
    </row>
    <row r="2018" spans="2:3" x14ac:dyDescent="0.75">
      <c r="B2018" s="250">
        <v>1955</v>
      </c>
      <c r="C2018" s="249">
        <v>93.609047994140468</v>
      </c>
    </row>
    <row r="2019" spans="2:3" x14ac:dyDescent="0.75">
      <c r="B2019" s="250">
        <v>1956</v>
      </c>
      <c r="C2019" s="249">
        <v>169.17279992842799</v>
      </c>
    </row>
    <row r="2020" spans="2:3" x14ac:dyDescent="0.75">
      <c r="B2020" s="250">
        <v>1957</v>
      </c>
      <c r="C2020" s="249">
        <v>100.90445153330674</v>
      </c>
    </row>
    <row r="2021" spans="2:3" x14ac:dyDescent="0.75">
      <c r="B2021" s="250">
        <v>1958</v>
      </c>
      <c r="C2021" s="249">
        <v>111.82013053208493</v>
      </c>
    </row>
    <row r="2022" spans="2:3" x14ac:dyDescent="0.75">
      <c r="B2022" s="250">
        <v>1959</v>
      </c>
      <c r="C2022" s="249">
        <v>119.20451901627288</v>
      </c>
    </row>
    <row r="2023" spans="2:3" x14ac:dyDescent="0.75">
      <c r="B2023" s="250">
        <v>1960</v>
      </c>
      <c r="C2023" s="249">
        <v>104.65639918983462</v>
      </c>
    </row>
    <row r="2024" spans="2:3" x14ac:dyDescent="0.75">
      <c r="B2024" s="250">
        <v>1961</v>
      </c>
      <c r="C2024" s="249">
        <v>110.41616158877217</v>
      </c>
    </row>
    <row r="2025" spans="2:3" x14ac:dyDescent="0.75">
      <c r="B2025" s="250">
        <v>1962</v>
      </c>
      <c r="C2025" s="249">
        <v>140.06912998387509</v>
      </c>
    </row>
    <row r="2026" spans="2:3" x14ac:dyDescent="0.75">
      <c r="B2026" s="250">
        <v>1963</v>
      </c>
      <c r="C2026" s="249">
        <v>123.54699763692871</v>
      </c>
    </row>
    <row r="2027" spans="2:3" x14ac:dyDescent="0.75">
      <c r="B2027" s="250">
        <v>1964</v>
      </c>
      <c r="C2027" s="249">
        <v>122.64563965354768</v>
      </c>
    </row>
    <row r="2028" spans="2:3" x14ac:dyDescent="0.75">
      <c r="B2028" s="250">
        <v>1965</v>
      </c>
      <c r="C2028" s="249">
        <v>114.05255208340508</v>
      </c>
    </row>
    <row r="2029" spans="2:3" x14ac:dyDescent="0.75">
      <c r="B2029" s="250">
        <v>1966</v>
      </c>
      <c r="C2029" s="249">
        <v>132.18802466066342</v>
      </c>
    </row>
    <row r="2030" spans="2:3" x14ac:dyDescent="0.75">
      <c r="B2030" s="250">
        <v>1967</v>
      </c>
      <c r="C2030" s="249">
        <v>130.0841538679683</v>
      </c>
    </row>
    <row r="2031" spans="2:3" x14ac:dyDescent="0.75">
      <c r="B2031" s="250">
        <v>1968</v>
      </c>
      <c r="C2031" s="249">
        <v>153.45060699803668</v>
      </c>
    </row>
    <row r="2032" spans="2:3" x14ac:dyDescent="0.75">
      <c r="B2032" s="250">
        <v>1969</v>
      </c>
      <c r="C2032" s="249">
        <v>130.14989716445822</v>
      </c>
    </row>
    <row r="2033" spans="2:3" x14ac:dyDescent="0.75">
      <c r="B2033" s="250">
        <v>1970</v>
      </c>
      <c r="C2033" s="249">
        <v>116.6462245444652</v>
      </c>
    </row>
    <row r="2034" spans="2:3" x14ac:dyDescent="0.75">
      <c r="B2034" s="250">
        <v>1971</v>
      </c>
      <c r="C2034" s="249">
        <v>108.56325419885854</v>
      </c>
    </row>
    <row r="2035" spans="2:3" x14ac:dyDescent="0.75">
      <c r="B2035" s="250">
        <v>1972</v>
      </c>
      <c r="C2035" s="249">
        <v>101.48487552452684</v>
      </c>
    </row>
    <row r="2036" spans="2:3" x14ac:dyDescent="0.75">
      <c r="B2036" s="250">
        <v>1973</v>
      </c>
      <c r="C2036" s="249">
        <v>108.21899866442807</v>
      </c>
    </row>
    <row r="2037" spans="2:3" x14ac:dyDescent="0.75">
      <c r="B2037" s="250">
        <v>1974</v>
      </c>
      <c r="C2037" s="249">
        <v>110.97845252397647</v>
      </c>
    </row>
    <row r="2038" spans="2:3" x14ac:dyDescent="0.75">
      <c r="B2038" s="250">
        <v>1975</v>
      </c>
      <c r="C2038" s="249">
        <v>169.48610015559777</v>
      </c>
    </row>
    <row r="2039" spans="2:3" x14ac:dyDescent="0.75">
      <c r="B2039" s="250">
        <v>1976</v>
      </c>
      <c r="C2039" s="249">
        <v>117.85909290471946</v>
      </c>
    </row>
    <row r="2040" spans="2:3" x14ac:dyDescent="0.75">
      <c r="B2040" s="250">
        <v>1977</v>
      </c>
      <c r="C2040" s="249">
        <v>143.35231599411026</v>
      </c>
    </row>
    <row r="2041" spans="2:3" x14ac:dyDescent="0.75">
      <c r="B2041" s="250">
        <v>1978</v>
      </c>
      <c r="C2041" s="249">
        <v>161.0106304475002</v>
      </c>
    </row>
    <row r="2042" spans="2:3" x14ac:dyDescent="0.75">
      <c r="B2042" s="250">
        <v>1979</v>
      </c>
      <c r="C2042" s="249">
        <v>115.78684381617786</v>
      </c>
    </row>
    <row r="2043" spans="2:3" x14ac:dyDescent="0.75">
      <c r="B2043" s="250">
        <v>1980</v>
      </c>
      <c r="C2043" s="249">
        <v>115.4110308094392</v>
      </c>
    </row>
    <row r="2044" spans="2:3" x14ac:dyDescent="0.75">
      <c r="B2044" s="250">
        <v>1981</v>
      </c>
      <c r="C2044" s="249">
        <v>175.61603093595767</v>
      </c>
    </row>
    <row r="2045" spans="2:3" x14ac:dyDescent="0.75">
      <c r="B2045" s="250">
        <v>1982</v>
      </c>
      <c r="C2045" s="249">
        <v>145.97953050912747</v>
      </c>
    </row>
    <row r="2046" spans="2:3" x14ac:dyDescent="0.75">
      <c r="B2046" s="250">
        <v>1983</v>
      </c>
      <c r="C2046" s="249">
        <v>121.60862641085076</v>
      </c>
    </row>
    <row r="2047" spans="2:3" x14ac:dyDescent="0.75">
      <c r="B2047" s="250">
        <v>1984</v>
      </c>
      <c r="C2047" s="249">
        <v>144.01166818355901</v>
      </c>
    </row>
    <row r="2048" spans="2:3" x14ac:dyDescent="0.75">
      <c r="B2048" s="250">
        <v>1985</v>
      </c>
      <c r="C2048" s="249">
        <v>117.22979948386127</v>
      </c>
    </row>
    <row r="2049" spans="2:3" x14ac:dyDescent="0.75">
      <c r="B2049" s="250">
        <v>1986</v>
      </c>
      <c r="C2049" s="249">
        <v>144.66014889736633</v>
      </c>
    </row>
    <row r="2050" spans="2:3" x14ac:dyDescent="0.75">
      <c r="B2050" s="250">
        <v>1987</v>
      </c>
      <c r="C2050" s="249">
        <v>113.24520964296977</v>
      </c>
    </row>
    <row r="2051" spans="2:3" x14ac:dyDescent="0.75">
      <c r="B2051" s="250">
        <v>1988</v>
      </c>
      <c r="C2051" s="249">
        <v>144.29842419896391</v>
      </c>
    </row>
    <row r="2052" spans="2:3" x14ac:dyDescent="0.75">
      <c r="B2052" s="250">
        <v>1989</v>
      </c>
      <c r="C2052" s="249">
        <v>146.08465832574669</v>
      </c>
    </row>
    <row r="2053" spans="2:3" x14ac:dyDescent="0.75">
      <c r="B2053" s="250">
        <v>1990</v>
      </c>
      <c r="C2053" s="249">
        <v>103.67181851538345</v>
      </c>
    </row>
    <row r="2054" spans="2:3" x14ac:dyDescent="0.75">
      <c r="B2054" s="250">
        <v>1991</v>
      </c>
      <c r="C2054" s="249">
        <v>111.52883288205503</v>
      </c>
    </row>
    <row r="2055" spans="2:3" x14ac:dyDescent="0.75">
      <c r="B2055" s="250">
        <v>1992</v>
      </c>
      <c r="C2055" s="249">
        <v>134.5649970789965</v>
      </c>
    </row>
    <row r="2056" spans="2:3" x14ac:dyDescent="0.75">
      <c r="B2056" s="250">
        <v>1993</v>
      </c>
      <c r="C2056" s="249">
        <v>95.878677499305809</v>
      </c>
    </row>
    <row r="2057" spans="2:3" x14ac:dyDescent="0.75">
      <c r="B2057" s="250">
        <v>1994</v>
      </c>
      <c r="C2057" s="249">
        <v>97.010370756100613</v>
      </c>
    </row>
    <row r="2058" spans="2:3" x14ac:dyDescent="0.75">
      <c r="B2058" s="250">
        <v>1995</v>
      </c>
      <c r="C2058" s="249">
        <v>125.8218110665501</v>
      </c>
    </row>
    <row r="2059" spans="2:3" x14ac:dyDescent="0.75">
      <c r="B2059" s="250">
        <v>1996</v>
      </c>
      <c r="C2059" s="249">
        <v>97.348612710215178</v>
      </c>
    </row>
    <row r="2060" spans="2:3" x14ac:dyDescent="0.75">
      <c r="B2060" s="250">
        <v>1997</v>
      </c>
      <c r="C2060" s="249">
        <v>76.9032612380513</v>
      </c>
    </row>
    <row r="2061" spans="2:3" x14ac:dyDescent="0.75">
      <c r="B2061" s="250">
        <v>1998</v>
      </c>
      <c r="C2061" s="249">
        <v>136.75859675928314</v>
      </c>
    </row>
    <row r="2062" spans="2:3" x14ac:dyDescent="0.75">
      <c r="B2062" s="250">
        <v>1999</v>
      </c>
      <c r="C2062" s="249">
        <v>127.79702367077019</v>
      </c>
    </row>
    <row r="2063" spans="2:3" x14ac:dyDescent="0.75">
      <c r="B2063" s="250">
        <v>2000</v>
      </c>
      <c r="C2063" s="249">
        <v>155.50373872483004</v>
      </c>
    </row>
    <row r="2064" spans="2:3" x14ac:dyDescent="0.75">
      <c r="B2064" s="250">
        <v>2001</v>
      </c>
      <c r="C2064" s="249">
        <v>175.70861290446476</v>
      </c>
    </row>
    <row r="2065" spans="2:3" x14ac:dyDescent="0.75">
      <c r="B2065" s="250">
        <v>2002</v>
      </c>
      <c r="C2065" s="249">
        <v>94.667451210691823</v>
      </c>
    </row>
    <row r="2066" spans="2:3" x14ac:dyDescent="0.75">
      <c r="B2066" s="250">
        <v>2003</v>
      </c>
      <c r="C2066" s="249">
        <v>126.7110200940616</v>
      </c>
    </row>
    <row r="2067" spans="2:3" x14ac:dyDescent="0.75">
      <c r="B2067" s="250">
        <v>2004</v>
      </c>
      <c r="C2067" s="249">
        <v>119.20519617352149</v>
      </c>
    </row>
    <row r="2068" spans="2:3" x14ac:dyDescent="0.75">
      <c r="B2068" s="250">
        <v>2005</v>
      </c>
      <c r="C2068" s="249">
        <v>128.81934524998343</v>
      </c>
    </row>
    <row r="2069" spans="2:3" x14ac:dyDescent="0.75">
      <c r="B2069" s="250">
        <v>2006</v>
      </c>
      <c r="C2069" s="249">
        <v>145.68802471931826</v>
      </c>
    </row>
    <row r="2070" spans="2:3" x14ac:dyDescent="0.75">
      <c r="B2070" s="250">
        <v>2007</v>
      </c>
      <c r="C2070" s="249">
        <v>105.90205448305129</v>
      </c>
    </row>
    <row r="2071" spans="2:3" x14ac:dyDescent="0.75">
      <c r="B2071" s="250">
        <v>2008</v>
      </c>
      <c r="C2071" s="249">
        <v>118.06499321212455</v>
      </c>
    </row>
    <row r="2072" spans="2:3" x14ac:dyDescent="0.75">
      <c r="B2072" s="250">
        <v>2009</v>
      </c>
      <c r="C2072" s="249">
        <v>125.24627275874383</v>
      </c>
    </row>
    <row r="2073" spans="2:3" x14ac:dyDescent="0.75">
      <c r="B2073" s="250">
        <v>2010</v>
      </c>
      <c r="C2073" s="249">
        <v>89.490159144377998</v>
      </c>
    </row>
    <row r="2074" spans="2:3" x14ac:dyDescent="0.75">
      <c r="B2074" s="250">
        <v>2011</v>
      </c>
      <c r="C2074" s="249">
        <v>114.69398103818367</v>
      </c>
    </row>
    <row r="2075" spans="2:3" x14ac:dyDescent="0.75">
      <c r="B2075" s="250">
        <v>2012</v>
      </c>
      <c r="C2075" s="249">
        <v>113.77763481343038</v>
      </c>
    </row>
    <row r="2076" spans="2:3" x14ac:dyDescent="0.75">
      <c r="B2076" s="250">
        <v>2013</v>
      </c>
      <c r="C2076" s="249">
        <v>144.4623333971056</v>
      </c>
    </row>
    <row r="2077" spans="2:3" x14ac:dyDescent="0.75">
      <c r="B2077" s="250">
        <v>2014</v>
      </c>
      <c r="C2077" s="249">
        <v>157.0438561234416</v>
      </c>
    </row>
    <row r="2078" spans="2:3" x14ac:dyDescent="0.75">
      <c r="B2078" s="250">
        <v>2015</v>
      </c>
      <c r="C2078" s="249">
        <v>87.169898373772199</v>
      </c>
    </row>
    <row r="2079" spans="2:3" x14ac:dyDescent="0.75">
      <c r="B2079" s="250">
        <v>2016</v>
      </c>
      <c r="C2079" s="249">
        <v>73.149437926952629</v>
      </c>
    </row>
    <row r="2080" spans="2:3" x14ac:dyDescent="0.75">
      <c r="B2080" s="250">
        <v>2017</v>
      </c>
      <c r="C2080" s="249">
        <v>169.29249411811352</v>
      </c>
    </row>
    <row r="2081" spans="2:3" x14ac:dyDescent="0.75">
      <c r="B2081" s="250">
        <v>2018</v>
      </c>
      <c r="C2081" s="249">
        <v>100.25658401939546</v>
      </c>
    </row>
    <row r="2082" spans="2:3" x14ac:dyDescent="0.75">
      <c r="B2082" s="250">
        <v>2019</v>
      </c>
      <c r="C2082" s="249">
        <v>163.16608020948649</v>
      </c>
    </row>
    <row r="2083" spans="2:3" x14ac:dyDescent="0.75">
      <c r="B2083" s="250">
        <v>2020</v>
      </c>
      <c r="C2083" s="249">
        <v>139.35801415245186</v>
      </c>
    </row>
    <row r="2084" spans="2:3" x14ac:dyDescent="0.75">
      <c r="B2084" s="250">
        <v>2021</v>
      </c>
      <c r="C2084" s="249">
        <v>93.942496926592554</v>
      </c>
    </row>
    <row r="2085" spans="2:3" x14ac:dyDescent="0.75">
      <c r="B2085" s="250">
        <v>2022</v>
      </c>
      <c r="C2085" s="249">
        <v>133.06995050827351</v>
      </c>
    </row>
    <row r="2086" spans="2:3" x14ac:dyDescent="0.75">
      <c r="B2086" s="250">
        <v>2023</v>
      </c>
      <c r="C2086" s="249">
        <v>97.953963436193703</v>
      </c>
    </row>
    <row r="2087" spans="2:3" x14ac:dyDescent="0.75">
      <c r="B2087" s="250">
        <v>2024</v>
      </c>
      <c r="C2087" s="249">
        <v>92.938586194813468</v>
      </c>
    </row>
    <row r="2088" spans="2:3" x14ac:dyDescent="0.75">
      <c r="B2088" s="250">
        <v>2025</v>
      </c>
      <c r="C2088" s="249">
        <v>127.76375421770415</v>
      </c>
    </row>
    <row r="2089" spans="2:3" x14ac:dyDescent="0.75">
      <c r="B2089" s="250">
        <v>2026</v>
      </c>
      <c r="C2089" s="249">
        <v>116.211462730796</v>
      </c>
    </row>
    <row r="2090" spans="2:3" x14ac:dyDescent="0.75">
      <c r="B2090" s="250">
        <v>2027</v>
      </c>
      <c r="C2090" s="249">
        <v>157.49116084364678</v>
      </c>
    </row>
    <row r="2091" spans="2:3" x14ac:dyDescent="0.75">
      <c r="B2091" s="250">
        <v>2028</v>
      </c>
      <c r="C2091" s="249">
        <v>116.9657501014385</v>
      </c>
    </row>
    <row r="2092" spans="2:3" x14ac:dyDescent="0.75">
      <c r="B2092" s="250">
        <v>2029</v>
      </c>
      <c r="C2092" s="249">
        <v>115.81852806592578</v>
      </c>
    </row>
    <row r="2093" spans="2:3" x14ac:dyDescent="0.75">
      <c r="B2093" s="250">
        <v>2030</v>
      </c>
      <c r="C2093" s="249">
        <v>114.22954355694124</v>
      </c>
    </row>
    <row r="2094" spans="2:3" x14ac:dyDescent="0.75">
      <c r="B2094" s="250">
        <v>2031</v>
      </c>
      <c r="C2094" s="249">
        <v>81.676777106590237</v>
      </c>
    </row>
    <row r="2095" spans="2:3" x14ac:dyDescent="0.75">
      <c r="B2095" s="250">
        <v>2032</v>
      </c>
      <c r="C2095" s="249">
        <v>138.98043423760549</v>
      </c>
    </row>
    <row r="2096" spans="2:3" x14ac:dyDescent="0.75">
      <c r="B2096" s="250">
        <v>2033</v>
      </c>
      <c r="C2096" s="249">
        <v>114.7463198447884</v>
      </c>
    </row>
    <row r="2097" spans="2:3" x14ac:dyDescent="0.75">
      <c r="B2097" s="250">
        <v>2034</v>
      </c>
      <c r="C2097" s="249">
        <v>157.46414213359071</v>
      </c>
    </row>
    <row r="2098" spans="2:3" x14ac:dyDescent="0.75">
      <c r="B2098" s="250">
        <v>2035</v>
      </c>
      <c r="C2098" s="249">
        <v>84.428154821885016</v>
      </c>
    </row>
    <row r="2099" spans="2:3" x14ac:dyDescent="0.75">
      <c r="B2099" s="250">
        <v>2036</v>
      </c>
      <c r="C2099" s="249">
        <v>105.96448134460977</v>
      </c>
    </row>
    <row r="2100" spans="2:3" x14ac:dyDescent="0.75">
      <c r="B2100" s="250">
        <v>2037</v>
      </c>
      <c r="C2100" s="249">
        <v>113.04226882518894</v>
      </c>
    </row>
    <row r="2101" spans="2:3" x14ac:dyDescent="0.75">
      <c r="B2101" s="250">
        <v>2038</v>
      </c>
      <c r="C2101" s="249">
        <v>92.312142805646374</v>
      </c>
    </row>
    <row r="2102" spans="2:3" x14ac:dyDescent="0.75">
      <c r="B2102" s="250">
        <v>2039</v>
      </c>
      <c r="C2102" s="249">
        <v>143.47774650035097</v>
      </c>
    </row>
    <row r="2103" spans="2:3" x14ac:dyDescent="0.75">
      <c r="B2103" s="250">
        <v>2040</v>
      </c>
      <c r="C2103" s="249">
        <v>97.997573386014224</v>
      </c>
    </row>
    <row r="2104" spans="2:3" x14ac:dyDescent="0.75">
      <c r="B2104" s="250">
        <v>2041</v>
      </c>
      <c r="C2104" s="249">
        <v>128.26837769025508</v>
      </c>
    </row>
    <row r="2105" spans="2:3" x14ac:dyDescent="0.75">
      <c r="B2105" s="250">
        <v>2042</v>
      </c>
      <c r="C2105" s="249">
        <v>117.63530318716397</v>
      </c>
    </row>
    <row r="2106" spans="2:3" x14ac:dyDescent="0.75">
      <c r="B2106" s="250">
        <v>2043</v>
      </c>
      <c r="C2106" s="249">
        <v>98.402078305490178</v>
      </c>
    </row>
    <row r="2107" spans="2:3" x14ac:dyDescent="0.75">
      <c r="B2107" s="250">
        <v>2044</v>
      </c>
      <c r="C2107" s="249">
        <v>79.957693569199009</v>
      </c>
    </row>
    <row r="2108" spans="2:3" x14ac:dyDescent="0.75">
      <c r="B2108" s="250">
        <v>2045</v>
      </c>
      <c r="C2108" s="249">
        <v>82.728845388582727</v>
      </c>
    </row>
    <row r="2109" spans="2:3" x14ac:dyDescent="0.75">
      <c r="B2109" s="250">
        <v>2046</v>
      </c>
      <c r="C2109" s="249">
        <v>150.19871663362719</v>
      </c>
    </row>
    <row r="2110" spans="2:3" x14ac:dyDescent="0.75">
      <c r="B2110" s="250">
        <v>2047</v>
      </c>
      <c r="C2110" s="249">
        <v>129.36676909541819</v>
      </c>
    </row>
    <row r="2111" spans="2:3" x14ac:dyDescent="0.75">
      <c r="B2111" s="250">
        <v>2048</v>
      </c>
      <c r="C2111" s="249">
        <v>97.555067885006423</v>
      </c>
    </row>
    <row r="2112" spans="2:3" x14ac:dyDescent="0.75">
      <c r="B2112" s="250">
        <v>2049</v>
      </c>
      <c r="C2112" s="249">
        <v>74.509124116181809</v>
      </c>
    </row>
    <row r="2113" spans="2:3" x14ac:dyDescent="0.75">
      <c r="B2113" s="250">
        <v>2050</v>
      </c>
      <c r="C2113" s="249">
        <v>121.51152624520478</v>
      </c>
    </row>
    <row r="2114" spans="2:3" x14ac:dyDescent="0.75">
      <c r="B2114" s="250">
        <v>2051</v>
      </c>
      <c r="C2114" s="249">
        <v>146.20905320282961</v>
      </c>
    </row>
    <row r="2115" spans="2:3" x14ac:dyDescent="0.75">
      <c r="B2115" s="250">
        <v>2052</v>
      </c>
      <c r="C2115" s="249">
        <v>116.85492474107483</v>
      </c>
    </row>
    <row r="2116" spans="2:3" x14ac:dyDescent="0.75">
      <c r="B2116" s="250">
        <v>2053</v>
      </c>
      <c r="C2116" s="249">
        <v>105.72401462100169</v>
      </c>
    </row>
    <row r="2117" spans="2:3" x14ac:dyDescent="0.75">
      <c r="B2117" s="250">
        <v>2054</v>
      </c>
      <c r="C2117" s="249">
        <v>139.69481113196503</v>
      </c>
    </row>
    <row r="2118" spans="2:3" x14ac:dyDescent="0.75">
      <c r="B2118" s="250">
        <v>2055</v>
      </c>
      <c r="C2118" s="249">
        <v>104.32372429804644</v>
      </c>
    </row>
    <row r="2119" spans="2:3" x14ac:dyDescent="0.75">
      <c r="B2119" s="250">
        <v>2056</v>
      </c>
      <c r="C2119" s="249">
        <v>124.78838121910422</v>
      </c>
    </row>
    <row r="2120" spans="2:3" x14ac:dyDescent="0.75">
      <c r="B2120" s="250">
        <v>2057</v>
      </c>
      <c r="C2120" s="249">
        <v>100.16129777437482</v>
      </c>
    </row>
    <row r="2121" spans="2:3" x14ac:dyDescent="0.75">
      <c r="B2121" s="250">
        <v>2058</v>
      </c>
      <c r="C2121" s="249">
        <v>102.32017276641622</v>
      </c>
    </row>
    <row r="2122" spans="2:3" x14ac:dyDescent="0.75">
      <c r="B2122" s="250">
        <v>2059</v>
      </c>
      <c r="C2122" s="249">
        <v>141.50793693804388</v>
      </c>
    </row>
    <row r="2123" spans="2:3" x14ac:dyDescent="0.75">
      <c r="B2123" s="250">
        <v>2060</v>
      </c>
      <c r="C2123" s="249">
        <v>123.15232608497928</v>
      </c>
    </row>
    <row r="2124" spans="2:3" x14ac:dyDescent="0.75">
      <c r="B2124" s="250">
        <v>2061</v>
      </c>
      <c r="C2124" s="249">
        <v>149.21492852987757</v>
      </c>
    </row>
    <row r="2125" spans="2:3" x14ac:dyDescent="0.75">
      <c r="B2125" s="250">
        <v>2062</v>
      </c>
      <c r="C2125" s="249">
        <v>119.58160057806353</v>
      </c>
    </row>
    <row r="2126" spans="2:3" x14ac:dyDescent="0.75">
      <c r="B2126" s="250">
        <v>2063</v>
      </c>
      <c r="C2126" s="249">
        <v>116.76396976813552</v>
      </c>
    </row>
    <row r="2127" spans="2:3" x14ac:dyDescent="0.75">
      <c r="B2127" s="250">
        <v>2064</v>
      </c>
      <c r="C2127" s="249">
        <v>127.13439267963659</v>
      </c>
    </row>
    <row r="2128" spans="2:3" x14ac:dyDescent="0.75">
      <c r="B2128" s="250">
        <v>2065</v>
      </c>
      <c r="C2128" s="249">
        <v>80.923204584896681</v>
      </c>
    </row>
    <row r="2129" spans="2:3" x14ac:dyDescent="0.75">
      <c r="B2129" s="250">
        <v>2066</v>
      </c>
      <c r="C2129" s="249">
        <v>119.93467252786181</v>
      </c>
    </row>
    <row r="2130" spans="2:3" x14ac:dyDescent="0.75">
      <c r="B2130" s="250">
        <v>2067</v>
      </c>
      <c r="C2130" s="249">
        <v>96.772919232121339</v>
      </c>
    </row>
    <row r="2131" spans="2:3" x14ac:dyDescent="0.75">
      <c r="B2131" s="250">
        <v>2068</v>
      </c>
      <c r="C2131" s="249">
        <v>114.29337018352105</v>
      </c>
    </row>
    <row r="2132" spans="2:3" x14ac:dyDescent="0.75">
      <c r="B2132" s="250">
        <v>2069</v>
      </c>
      <c r="C2132" s="249">
        <v>127.80508403242202</v>
      </c>
    </row>
    <row r="2133" spans="2:3" x14ac:dyDescent="0.75">
      <c r="B2133" s="250">
        <v>2070</v>
      </c>
      <c r="C2133" s="249">
        <v>107.28310665877602</v>
      </c>
    </row>
    <row r="2134" spans="2:3" x14ac:dyDescent="0.75">
      <c r="B2134" s="250">
        <v>2071</v>
      </c>
      <c r="C2134" s="249">
        <v>136.63679137599416</v>
      </c>
    </row>
    <row r="2135" spans="2:3" x14ac:dyDescent="0.75">
      <c r="B2135" s="250">
        <v>2072</v>
      </c>
      <c r="C2135" s="249">
        <v>136.55005413387113</v>
      </c>
    </row>
    <row r="2136" spans="2:3" x14ac:dyDescent="0.75">
      <c r="B2136" s="250">
        <v>2073</v>
      </c>
      <c r="C2136" s="249">
        <v>108.53471036386632</v>
      </c>
    </row>
    <row r="2137" spans="2:3" x14ac:dyDescent="0.75">
      <c r="B2137" s="250">
        <v>2074</v>
      </c>
      <c r="C2137" s="249">
        <v>134.31139047613263</v>
      </c>
    </row>
    <row r="2138" spans="2:3" x14ac:dyDescent="0.75">
      <c r="B2138" s="250">
        <v>2075</v>
      </c>
      <c r="C2138" s="249">
        <v>127.89921636124642</v>
      </c>
    </row>
    <row r="2139" spans="2:3" x14ac:dyDescent="0.75">
      <c r="B2139" s="250">
        <v>2076</v>
      </c>
      <c r="C2139" s="249">
        <v>160.10804893905501</v>
      </c>
    </row>
    <row r="2140" spans="2:3" x14ac:dyDescent="0.75">
      <c r="B2140" s="250">
        <v>2077</v>
      </c>
      <c r="C2140" s="249">
        <v>82.892794374386511</v>
      </c>
    </row>
    <row r="2141" spans="2:3" x14ac:dyDescent="0.75">
      <c r="B2141" s="250">
        <v>2078</v>
      </c>
      <c r="C2141" s="249">
        <v>171.99631635846578</v>
      </c>
    </row>
    <row r="2142" spans="2:3" x14ac:dyDescent="0.75">
      <c r="B2142" s="250">
        <v>2079</v>
      </c>
      <c r="C2142" s="249">
        <v>116.16129854821408</v>
      </c>
    </row>
    <row r="2143" spans="2:3" x14ac:dyDescent="0.75">
      <c r="B2143" s="250">
        <v>2080</v>
      </c>
      <c r="C2143" s="249">
        <v>155.68473151407599</v>
      </c>
    </row>
    <row r="2144" spans="2:3" x14ac:dyDescent="0.75">
      <c r="B2144" s="250">
        <v>2081</v>
      </c>
      <c r="C2144" s="249">
        <v>119.24104055871257</v>
      </c>
    </row>
    <row r="2145" spans="2:3" x14ac:dyDescent="0.75">
      <c r="B2145" s="250">
        <v>2082</v>
      </c>
      <c r="C2145" s="249">
        <v>113.75636335306973</v>
      </c>
    </row>
    <row r="2146" spans="2:3" x14ac:dyDescent="0.75">
      <c r="B2146" s="250">
        <v>2083</v>
      </c>
      <c r="C2146" s="249">
        <v>95.823428021116371</v>
      </c>
    </row>
    <row r="2147" spans="2:3" x14ac:dyDescent="0.75">
      <c r="B2147" s="250">
        <v>2084</v>
      </c>
      <c r="C2147" s="249">
        <v>161.22575239967293</v>
      </c>
    </row>
    <row r="2148" spans="2:3" x14ac:dyDescent="0.75">
      <c r="B2148" s="250">
        <v>2085</v>
      </c>
      <c r="C2148" s="249">
        <v>120.58316081350577</v>
      </c>
    </row>
    <row r="2149" spans="2:3" x14ac:dyDescent="0.75">
      <c r="B2149" s="250">
        <v>2086</v>
      </c>
      <c r="C2149" s="249">
        <v>129.51017580253318</v>
      </c>
    </row>
    <row r="2150" spans="2:3" x14ac:dyDescent="0.75">
      <c r="B2150" s="250">
        <v>2087</v>
      </c>
      <c r="C2150" s="249">
        <v>143.8604421190056</v>
      </c>
    </row>
    <row r="2151" spans="2:3" x14ac:dyDescent="0.75">
      <c r="B2151" s="250">
        <v>2088</v>
      </c>
      <c r="C2151" s="249">
        <v>148.65166663223727</v>
      </c>
    </row>
    <row r="2152" spans="2:3" x14ac:dyDescent="0.75">
      <c r="B2152" s="250">
        <v>2089</v>
      </c>
      <c r="C2152" s="249">
        <v>79.803027185146945</v>
      </c>
    </row>
    <row r="2153" spans="2:3" x14ac:dyDescent="0.75">
      <c r="B2153" s="250">
        <v>2090</v>
      </c>
      <c r="C2153" s="249">
        <v>150.43859150377077</v>
      </c>
    </row>
    <row r="2154" spans="2:3" x14ac:dyDescent="0.75">
      <c r="B2154" s="250">
        <v>2091</v>
      </c>
      <c r="C2154" s="249">
        <v>132.77119315105483</v>
      </c>
    </row>
    <row r="2155" spans="2:3" x14ac:dyDescent="0.75">
      <c r="B2155" s="250">
        <v>2092</v>
      </c>
      <c r="C2155" s="249">
        <v>143.37019661773758</v>
      </c>
    </row>
    <row r="2156" spans="2:3" x14ac:dyDescent="0.75">
      <c r="B2156" s="250">
        <v>2093</v>
      </c>
      <c r="C2156" s="249">
        <v>127.08119671903046</v>
      </c>
    </row>
    <row r="2157" spans="2:3" x14ac:dyDescent="0.75">
      <c r="B2157" s="250">
        <v>2094</v>
      </c>
      <c r="C2157" s="249">
        <v>105.92988573901167</v>
      </c>
    </row>
    <row r="2158" spans="2:3" x14ac:dyDescent="0.75">
      <c r="B2158" s="250">
        <v>2095</v>
      </c>
      <c r="C2158" s="249">
        <v>140.62495483965361</v>
      </c>
    </row>
    <row r="2159" spans="2:3" x14ac:dyDescent="0.75">
      <c r="B2159" s="250">
        <v>2096</v>
      </c>
      <c r="C2159" s="249">
        <v>154.76375480565298</v>
      </c>
    </row>
    <row r="2160" spans="2:3" x14ac:dyDescent="0.75">
      <c r="B2160" s="250">
        <v>2097</v>
      </c>
      <c r="C2160" s="249">
        <v>107.27771957790242</v>
      </c>
    </row>
    <row r="2161" spans="2:3" x14ac:dyDescent="0.75">
      <c r="B2161" s="250">
        <v>2098</v>
      </c>
      <c r="C2161" s="249">
        <v>117.39702002553399</v>
      </c>
    </row>
    <row r="2162" spans="2:3" x14ac:dyDescent="0.75">
      <c r="B2162" s="250">
        <v>2099</v>
      </c>
      <c r="C2162" s="249">
        <v>126.28683798035873</v>
      </c>
    </row>
    <row r="2163" spans="2:3" x14ac:dyDescent="0.75">
      <c r="B2163" s="250">
        <v>2100</v>
      </c>
      <c r="C2163" s="249">
        <v>143.01589457480054</v>
      </c>
    </row>
    <row r="2164" spans="2:3" x14ac:dyDescent="0.75">
      <c r="B2164" s="250">
        <v>2101</v>
      </c>
      <c r="C2164" s="249">
        <v>137.38431774373871</v>
      </c>
    </row>
    <row r="2165" spans="2:3" x14ac:dyDescent="0.75">
      <c r="B2165" s="250">
        <v>2102</v>
      </c>
      <c r="C2165" s="249">
        <v>133.45755793146481</v>
      </c>
    </row>
    <row r="2166" spans="2:3" x14ac:dyDescent="0.75">
      <c r="B2166" s="250">
        <v>2103</v>
      </c>
      <c r="C2166" s="249">
        <v>101.79143689421896</v>
      </c>
    </row>
    <row r="2167" spans="2:3" x14ac:dyDescent="0.75">
      <c r="B2167" s="250">
        <v>2104</v>
      </c>
      <c r="C2167" s="249">
        <v>124.46713240383515</v>
      </c>
    </row>
    <row r="2168" spans="2:3" x14ac:dyDescent="0.75">
      <c r="B2168" s="250">
        <v>2105</v>
      </c>
      <c r="C2168" s="249">
        <v>107.2217339162229</v>
      </c>
    </row>
    <row r="2169" spans="2:3" x14ac:dyDescent="0.75">
      <c r="B2169" s="250">
        <v>2106</v>
      </c>
      <c r="C2169" s="249">
        <v>102.48837861553798</v>
      </c>
    </row>
    <row r="2170" spans="2:3" x14ac:dyDescent="0.75">
      <c r="B2170" s="250">
        <v>2107</v>
      </c>
      <c r="C2170" s="249">
        <v>158.36370732339634</v>
      </c>
    </row>
    <row r="2171" spans="2:3" x14ac:dyDescent="0.75">
      <c r="B2171" s="250">
        <v>2108</v>
      </c>
      <c r="C2171" s="249">
        <v>103.51614763425623</v>
      </c>
    </row>
    <row r="2172" spans="2:3" x14ac:dyDescent="0.75">
      <c r="B2172" s="250">
        <v>2109</v>
      </c>
      <c r="C2172" s="249">
        <v>154.9234475401588</v>
      </c>
    </row>
    <row r="2173" spans="2:3" x14ac:dyDescent="0.75">
      <c r="B2173" s="250">
        <v>2110</v>
      </c>
      <c r="C2173" s="249">
        <v>116.82274214827964</v>
      </c>
    </row>
    <row r="2174" spans="2:3" x14ac:dyDescent="0.75">
      <c r="B2174" s="250">
        <v>2111</v>
      </c>
      <c r="C2174" s="249">
        <v>89.560554981542737</v>
      </c>
    </row>
    <row r="2175" spans="2:3" x14ac:dyDescent="0.75">
      <c r="B2175" s="250">
        <v>2112</v>
      </c>
      <c r="C2175" s="249">
        <v>99.302988774755761</v>
      </c>
    </row>
    <row r="2176" spans="2:3" x14ac:dyDescent="0.75">
      <c r="B2176" s="250">
        <v>2113</v>
      </c>
      <c r="C2176" s="249">
        <v>120.50619389431175</v>
      </c>
    </row>
    <row r="2177" spans="2:3" x14ac:dyDescent="0.75">
      <c r="B2177" s="250">
        <v>2114</v>
      </c>
      <c r="C2177" s="249">
        <v>153.32463169961315</v>
      </c>
    </row>
    <row r="2178" spans="2:3" x14ac:dyDescent="0.75">
      <c r="B2178" s="250">
        <v>2115</v>
      </c>
      <c r="C2178" s="249">
        <v>67.2590339437333</v>
      </c>
    </row>
    <row r="2179" spans="2:3" x14ac:dyDescent="0.75">
      <c r="B2179" s="250">
        <v>2116</v>
      </c>
      <c r="C2179" s="249">
        <v>91.979219389392199</v>
      </c>
    </row>
    <row r="2180" spans="2:3" x14ac:dyDescent="0.75">
      <c r="B2180" s="250">
        <v>2117</v>
      </c>
      <c r="C2180" s="249">
        <v>160.93351289518603</v>
      </c>
    </row>
    <row r="2181" spans="2:3" x14ac:dyDescent="0.75">
      <c r="B2181" s="250">
        <v>2118</v>
      </c>
      <c r="C2181" s="249">
        <v>99.844306840148221</v>
      </c>
    </row>
    <row r="2182" spans="2:3" x14ac:dyDescent="0.75">
      <c r="B2182" s="250">
        <v>2119</v>
      </c>
      <c r="C2182" s="249">
        <v>125.70523091833546</v>
      </c>
    </row>
    <row r="2183" spans="2:3" x14ac:dyDescent="0.75">
      <c r="B2183" s="250">
        <v>2120</v>
      </c>
      <c r="C2183" s="249">
        <v>70.502468188189411</v>
      </c>
    </row>
    <row r="2184" spans="2:3" x14ac:dyDescent="0.75">
      <c r="B2184" s="250">
        <v>2121</v>
      </c>
      <c r="C2184" s="249">
        <v>116.05743000187255</v>
      </c>
    </row>
    <row r="2185" spans="2:3" x14ac:dyDescent="0.75">
      <c r="B2185" s="250">
        <v>2122</v>
      </c>
      <c r="C2185" s="249">
        <v>120.86400572212901</v>
      </c>
    </row>
    <row r="2186" spans="2:3" x14ac:dyDescent="0.75">
      <c r="B2186" s="250">
        <v>2123</v>
      </c>
      <c r="C2186" s="249">
        <v>128.39636030020034</v>
      </c>
    </row>
    <row r="2187" spans="2:3" x14ac:dyDescent="0.75">
      <c r="B2187" s="250">
        <v>2124</v>
      </c>
      <c r="C2187" s="249">
        <v>131.36366659953688</v>
      </c>
    </row>
    <row r="2188" spans="2:3" x14ac:dyDescent="0.75">
      <c r="B2188" s="250">
        <v>2125</v>
      </c>
      <c r="C2188" s="249">
        <v>133.21207623122524</v>
      </c>
    </row>
    <row r="2189" spans="2:3" x14ac:dyDescent="0.75">
      <c r="B2189" s="250">
        <v>2126</v>
      </c>
      <c r="C2189" s="249">
        <v>141.08037276576241</v>
      </c>
    </row>
    <row r="2190" spans="2:3" x14ac:dyDescent="0.75">
      <c r="B2190" s="250">
        <v>2127</v>
      </c>
      <c r="C2190" s="249">
        <v>84.690162028226425</v>
      </c>
    </row>
    <row r="2191" spans="2:3" x14ac:dyDescent="0.75">
      <c r="B2191" s="250">
        <v>2128</v>
      </c>
      <c r="C2191" s="249">
        <v>113.13142214394384</v>
      </c>
    </row>
    <row r="2192" spans="2:3" x14ac:dyDescent="0.75">
      <c r="B2192" s="250">
        <v>2129</v>
      </c>
      <c r="C2192" s="249">
        <v>136.6271610701163</v>
      </c>
    </row>
    <row r="2193" spans="2:3" x14ac:dyDescent="0.75">
      <c r="B2193" s="250">
        <v>2130</v>
      </c>
      <c r="C2193" s="249">
        <v>144.86822260873609</v>
      </c>
    </row>
    <row r="2194" spans="2:3" x14ac:dyDescent="0.75">
      <c r="B2194" s="250">
        <v>2131</v>
      </c>
      <c r="C2194" s="249">
        <v>123.32010734652737</v>
      </c>
    </row>
    <row r="2195" spans="2:3" x14ac:dyDescent="0.75">
      <c r="B2195" s="250">
        <v>2132</v>
      </c>
      <c r="C2195" s="249">
        <v>89.660724281368203</v>
      </c>
    </row>
    <row r="2196" spans="2:3" x14ac:dyDescent="0.75">
      <c r="B2196" s="250">
        <v>2133</v>
      </c>
      <c r="C2196" s="249">
        <v>133.20443632161016</v>
      </c>
    </row>
    <row r="2197" spans="2:3" x14ac:dyDescent="0.75">
      <c r="B2197" s="250">
        <v>2134</v>
      </c>
      <c r="C2197" s="249">
        <v>85.848616740840384</v>
      </c>
    </row>
    <row r="2198" spans="2:3" x14ac:dyDescent="0.75">
      <c r="B2198" s="250">
        <v>2135</v>
      </c>
      <c r="C2198" s="249">
        <v>126.28719507191077</v>
      </c>
    </row>
    <row r="2199" spans="2:3" x14ac:dyDescent="0.75">
      <c r="B2199" s="250">
        <v>2136</v>
      </c>
      <c r="C2199" s="249">
        <v>122.51919943338471</v>
      </c>
    </row>
    <row r="2200" spans="2:3" x14ac:dyDescent="0.75">
      <c r="B2200" s="250">
        <v>2137</v>
      </c>
      <c r="C2200" s="249">
        <v>108.74706962477198</v>
      </c>
    </row>
    <row r="2201" spans="2:3" x14ac:dyDescent="0.75">
      <c r="B2201" s="250">
        <v>2138</v>
      </c>
      <c r="C2201" s="249">
        <v>116.46759550594381</v>
      </c>
    </row>
    <row r="2202" spans="2:3" x14ac:dyDescent="0.75">
      <c r="B2202" s="250">
        <v>2139</v>
      </c>
      <c r="C2202" s="249">
        <v>112.92434523809034</v>
      </c>
    </row>
    <row r="2203" spans="2:3" x14ac:dyDescent="0.75">
      <c r="B2203" s="250">
        <v>2140</v>
      </c>
      <c r="C2203" s="249">
        <v>104.76477219415474</v>
      </c>
    </row>
    <row r="2204" spans="2:3" x14ac:dyDescent="0.75">
      <c r="B2204" s="250">
        <v>2141</v>
      </c>
      <c r="C2204" s="249">
        <v>121.09001956566432</v>
      </c>
    </row>
    <row r="2205" spans="2:3" x14ac:dyDescent="0.75">
      <c r="B2205" s="250">
        <v>2142</v>
      </c>
      <c r="C2205" s="249">
        <v>124.24684612331917</v>
      </c>
    </row>
    <row r="2206" spans="2:3" x14ac:dyDescent="0.75">
      <c r="B2206" s="250">
        <v>2143</v>
      </c>
      <c r="C2206" s="249">
        <v>114.36127144229471</v>
      </c>
    </row>
    <row r="2207" spans="2:3" x14ac:dyDescent="0.75">
      <c r="B2207" s="250">
        <v>2144</v>
      </c>
      <c r="C2207" s="249">
        <v>93.739062725094229</v>
      </c>
    </row>
    <row r="2208" spans="2:3" x14ac:dyDescent="0.75">
      <c r="B2208" s="250">
        <v>2145</v>
      </c>
      <c r="C2208" s="249">
        <v>144.66446927487357</v>
      </c>
    </row>
    <row r="2209" spans="2:3" x14ac:dyDescent="0.75">
      <c r="B2209" s="250">
        <v>2146</v>
      </c>
      <c r="C2209" s="249">
        <v>115.72045051294833</v>
      </c>
    </row>
    <row r="2210" spans="2:3" x14ac:dyDescent="0.75">
      <c r="B2210" s="250">
        <v>2147</v>
      </c>
      <c r="C2210" s="249">
        <v>99.324180456019818</v>
      </c>
    </row>
    <row r="2211" spans="2:3" x14ac:dyDescent="0.75">
      <c r="B2211" s="250">
        <v>2148</v>
      </c>
      <c r="C2211" s="249">
        <v>114.24276435010245</v>
      </c>
    </row>
    <row r="2212" spans="2:3" x14ac:dyDescent="0.75">
      <c r="B2212" s="250">
        <v>2149</v>
      </c>
      <c r="C2212" s="249">
        <v>137.98183710522227</v>
      </c>
    </row>
    <row r="2213" spans="2:3" x14ac:dyDescent="0.75">
      <c r="B2213" s="250">
        <v>2150</v>
      </c>
      <c r="C2213" s="249">
        <v>177.76914385321041</v>
      </c>
    </row>
    <row r="2214" spans="2:3" x14ac:dyDescent="0.75">
      <c r="B2214" s="250">
        <v>2151</v>
      </c>
      <c r="C2214" s="249">
        <v>153.47363743419959</v>
      </c>
    </row>
    <row r="2215" spans="2:3" x14ac:dyDescent="0.75">
      <c r="B2215" s="250">
        <v>2152</v>
      </c>
      <c r="C2215" s="249">
        <v>149.20630420493029</v>
      </c>
    </row>
    <row r="2216" spans="2:3" x14ac:dyDescent="0.75">
      <c r="B2216" s="250">
        <v>2153</v>
      </c>
      <c r="C2216" s="249">
        <v>84.565714711436613</v>
      </c>
    </row>
    <row r="2217" spans="2:3" x14ac:dyDescent="0.75">
      <c r="B2217" s="250">
        <v>2154</v>
      </c>
      <c r="C2217" s="249">
        <v>145.16710413876783</v>
      </c>
    </row>
    <row r="2218" spans="2:3" x14ac:dyDescent="0.75">
      <c r="B2218" s="250">
        <v>2155</v>
      </c>
      <c r="C2218" s="249">
        <v>144.68715600478237</v>
      </c>
    </row>
    <row r="2219" spans="2:3" x14ac:dyDescent="0.75">
      <c r="B2219" s="250">
        <v>2156</v>
      </c>
      <c r="C2219" s="249">
        <v>132.04005486259607</v>
      </c>
    </row>
    <row r="2220" spans="2:3" x14ac:dyDescent="0.75">
      <c r="B2220" s="250">
        <v>2157</v>
      </c>
      <c r="C2220" s="249">
        <v>106.56496606301346</v>
      </c>
    </row>
    <row r="2221" spans="2:3" x14ac:dyDescent="0.75">
      <c r="B2221" s="250">
        <v>2158</v>
      </c>
      <c r="C2221" s="249">
        <v>117.26011825133631</v>
      </c>
    </row>
    <row r="2222" spans="2:3" x14ac:dyDescent="0.75">
      <c r="B2222" s="250">
        <v>2159</v>
      </c>
      <c r="C2222" s="249">
        <v>127.53320124075168</v>
      </c>
    </row>
    <row r="2223" spans="2:3" x14ac:dyDescent="0.75">
      <c r="B2223" s="250">
        <v>2160</v>
      </c>
      <c r="C2223" s="249">
        <v>99.350510092222592</v>
      </c>
    </row>
    <row r="2224" spans="2:3" x14ac:dyDescent="0.75">
      <c r="B2224" s="250">
        <v>2161</v>
      </c>
      <c r="C2224" s="249">
        <v>110.28620170935305</v>
      </c>
    </row>
    <row r="2225" spans="2:3" x14ac:dyDescent="0.75">
      <c r="B2225" s="250">
        <v>2162</v>
      </c>
      <c r="C2225" s="249">
        <v>108.07391684136321</v>
      </c>
    </row>
    <row r="2226" spans="2:3" x14ac:dyDescent="0.75">
      <c r="B2226" s="250">
        <v>2163</v>
      </c>
      <c r="C2226" s="249">
        <v>128.66389074285334</v>
      </c>
    </row>
    <row r="2227" spans="2:3" x14ac:dyDescent="0.75">
      <c r="B2227" s="250">
        <v>2164</v>
      </c>
      <c r="C2227" s="249">
        <v>118.85594059444882</v>
      </c>
    </row>
    <row r="2228" spans="2:3" x14ac:dyDescent="0.75">
      <c r="B2228" s="250">
        <v>2165</v>
      </c>
      <c r="C2228" s="249">
        <v>102.03940899947311</v>
      </c>
    </row>
    <row r="2229" spans="2:3" x14ac:dyDescent="0.75">
      <c r="B2229" s="250">
        <v>2166</v>
      </c>
      <c r="C2229" s="249">
        <v>99.17197329750455</v>
      </c>
    </row>
    <row r="2230" spans="2:3" x14ac:dyDescent="0.75">
      <c r="B2230" s="250">
        <v>2167</v>
      </c>
      <c r="C2230" s="249">
        <v>171.35488399411238</v>
      </c>
    </row>
    <row r="2231" spans="2:3" x14ac:dyDescent="0.75">
      <c r="B2231" s="250">
        <v>2168</v>
      </c>
      <c r="C2231" s="249">
        <v>102.70039322564106</v>
      </c>
    </row>
    <row r="2232" spans="2:3" x14ac:dyDescent="0.75">
      <c r="B2232" s="250">
        <v>2169</v>
      </c>
      <c r="C2232" s="249">
        <v>125.68351974159044</v>
      </c>
    </row>
    <row r="2233" spans="2:3" x14ac:dyDescent="0.75">
      <c r="B2233" s="250">
        <v>2170</v>
      </c>
      <c r="C2233" s="249">
        <v>79.826572776543941</v>
      </c>
    </row>
    <row r="2234" spans="2:3" x14ac:dyDescent="0.75">
      <c r="B2234" s="250">
        <v>2171</v>
      </c>
      <c r="C2234" s="249">
        <v>140.72242388040851</v>
      </c>
    </row>
    <row r="2235" spans="2:3" x14ac:dyDescent="0.75">
      <c r="B2235" s="250">
        <v>2172</v>
      </c>
      <c r="C2235" s="249">
        <v>164.08945047920449</v>
      </c>
    </row>
    <row r="2236" spans="2:3" x14ac:dyDescent="0.75">
      <c r="B2236" s="250">
        <v>2173</v>
      </c>
      <c r="C2236" s="249">
        <v>94.721323011094626</v>
      </c>
    </row>
    <row r="2237" spans="2:3" x14ac:dyDescent="0.75">
      <c r="B2237" s="250">
        <v>2174</v>
      </c>
      <c r="C2237" s="249">
        <v>99.346649012623146</v>
      </c>
    </row>
    <row r="2238" spans="2:3" x14ac:dyDescent="0.75">
      <c r="B2238" s="250">
        <v>2175</v>
      </c>
      <c r="C2238" s="249">
        <v>86.317651002837394</v>
      </c>
    </row>
    <row r="2239" spans="2:3" x14ac:dyDescent="0.75">
      <c r="B2239" s="250">
        <v>2176</v>
      </c>
      <c r="C2239" s="249">
        <v>90.134931937488233</v>
      </c>
    </row>
    <row r="2240" spans="2:3" x14ac:dyDescent="0.75">
      <c r="B2240" s="250">
        <v>2177</v>
      </c>
      <c r="C2240" s="249">
        <v>111.35522473206098</v>
      </c>
    </row>
    <row r="2241" spans="2:3" x14ac:dyDescent="0.75">
      <c r="B2241" s="250">
        <v>2178</v>
      </c>
      <c r="C2241" s="249">
        <v>153.26513264077278</v>
      </c>
    </row>
    <row r="2242" spans="2:3" x14ac:dyDescent="0.75">
      <c r="B2242" s="250">
        <v>2179</v>
      </c>
      <c r="C2242" s="249">
        <v>142.71133344982528</v>
      </c>
    </row>
    <row r="2243" spans="2:3" x14ac:dyDescent="0.75">
      <c r="B2243" s="250">
        <v>2180</v>
      </c>
      <c r="C2243" s="249">
        <v>130.82186692474377</v>
      </c>
    </row>
    <row r="2244" spans="2:3" x14ac:dyDescent="0.75">
      <c r="B2244" s="250">
        <v>2181</v>
      </c>
      <c r="C2244" s="249">
        <v>93.417813578175185</v>
      </c>
    </row>
    <row r="2245" spans="2:3" x14ac:dyDescent="0.75">
      <c r="B2245" s="250">
        <v>2182</v>
      </c>
      <c r="C2245" s="249">
        <v>91.505695624944096</v>
      </c>
    </row>
    <row r="2246" spans="2:3" x14ac:dyDescent="0.75">
      <c r="B2246" s="250">
        <v>2183</v>
      </c>
      <c r="C2246" s="249">
        <v>123.84206386385529</v>
      </c>
    </row>
    <row r="2247" spans="2:3" x14ac:dyDescent="0.75">
      <c r="B2247" s="250">
        <v>2184</v>
      </c>
      <c r="C2247" s="249">
        <v>112.62560021873911</v>
      </c>
    </row>
    <row r="2248" spans="2:3" x14ac:dyDescent="0.75">
      <c r="B2248" s="250">
        <v>2185</v>
      </c>
      <c r="C2248" s="249">
        <v>122.80610903305885</v>
      </c>
    </row>
    <row r="2249" spans="2:3" x14ac:dyDescent="0.75">
      <c r="B2249" s="250">
        <v>2186</v>
      </c>
      <c r="C2249" s="249">
        <v>112.95389743495885</v>
      </c>
    </row>
    <row r="2250" spans="2:3" x14ac:dyDescent="0.75">
      <c r="B2250" s="250">
        <v>2187</v>
      </c>
      <c r="C2250" s="249">
        <v>126.62843045417738</v>
      </c>
    </row>
    <row r="2251" spans="2:3" x14ac:dyDescent="0.75">
      <c r="B2251" s="250">
        <v>2188</v>
      </c>
      <c r="C2251" s="249">
        <v>164.88923793972859</v>
      </c>
    </row>
    <row r="2252" spans="2:3" x14ac:dyDescent="0.75">
      <c r="B2252" s="250">
        <v>2189</v>
      </c>
      <c r="C2252" s="249">
        <v>171.40750139017715</v>
      </c>
    </row>
    <row r="2253" spans="2:3" x14ac:dyDescent="0.75">
      <c r="B2253" s="250">
        <v>2190</v>
      </c>
      <c r="C2253" s="249">
        <v>119.29495667076213</v>
      </c>
    </row>
    <row r="2254" spans="2:3" x14ac:dyDescent="0.75">
      <c r="B2254" s="250">
        <v>2191</v>
      </c>
      <c r="C2254" s="249">
        <v>98.758508392775681</v>
      </c>
    </row>
    <row r="2255" spans="2:3" x14ac:dyDescent="0.75">
      <c r="B2255" s="250">
        <v>2192</v>
      </c>
      <c r="C2255" s="249">
        <v>127.51483947220294</v>
      </c>
    </row>
    <row r="2256" spans="2:3" x14ac:dyDescent="0.75">
      <c r="B2256" s="250">
        <v>2193</v>
      </c>
      <c r="C2256" s="249">
        <v>137.51840459178376</v>
      </c>
    </row>
    <row r="2257" spans="2:3" x14ac:dyDescent="0.75">
      <c r="B2257" s="250">
        <v>2194</v>
      </c>
      <c r="C2257" s="249">
        <v>133.50705502341037</v>
      </c>
    </row>
    <row r="2258" spans="2:3" x14ac:dyDescent="0.75">
      <c r="B2258" s="250">
        <v>2195</v>
      </c>
      <c r="C2258" s="249">
        <v>123.50619222747585</v>
      </c>
    </row>
    <row r="2259" spans="2:3" x14ac:dyDescent="0.75">
      <c r="B2259" s="250">
        <v>2196</v>
      </c>
      <c r="C2259" s="249">
        <v>157.33146491207407</v>
      </c>
    </row>
    <row r="2260" spans="2:3" x14ac:dyDescent="0.75">
      <c r="B2260" s="250">
        <v>2197</v>
      </c>
      <c r="C2260" s="249">
        <v>79.640152338271093</v>
      </c>
    </row>
    <row r="2261" spans="2:3" x14ac:dyDescent="0.75">
      <c r="B2261" s="250">
        <v>2198</v>
      </c>
      <c r="C2261" s="249">
        <v>109.00257866136234</v>
      </c>
    </row>
    <row r="2262" spans="2:3" x14ac:dyDescent="0.75">
      <c r="B2262" s="250">
        <v>2199</v>
      </c>
      <c r="C2262" s="249">
        <v>149.63599049756255</v>
      </c>
    </row>
    <row r="2263" spans="2:3" x14ac:dyDescent="0.75">
      <c r="B2263" s="250">
        <v>2200</v>
      </c>
      <c r="C2263" s="249">
        <v>106.35454770141517</v>
      </c>
    </row>
    <row r="2264" spans="2:3" x14ac:dyDescent="0.75">
      <c r="B2264" s="250">
        <v>2201</v>
      </c>
      <c r="C2264" s="249">
        <v>77.714827487821424</v>
      </c>
    </row>
    <row r="2265" spans="2:3" x14ac:dyDescent="0.75">
      <c r="B2265" s="250">
        <v>2202</v>
      </c>
      <c r="C2265" s="249">
        <v>116.58319633825977</v>
      </c>
    </row>
    <row r="2266" spans="2:3" x14ac:dyDescent="0.75">
      <c r="B2266" s="250">
        <v>2203</v>
      </c>
      <c r="C2266" s="249">
        <v>110.95639677844642</v>
      </c>
    </row>
    <row r="2267" spans="2:3" x14ac:dyDescent="0.75">
      <c r="B2267" s="250">
        <v>2204</v>
      </c>
      <c r="C2267" s="249">
        <v>126.23148302751848</v>
      </c>
    </row>
    <row r="2268" spans="2:3" x14ac:dyDescent="0.75">
      <c r="B2268" s="250">
        <v>2205</v>
      </c>
      <c r="C2268" s="249">
        <v>128.61553723071913</v>
      </c>
    </row>
    <row r="2269" spans="2:3" x14ac:dyDescent="0.75">
      <c r="B2269" s="250">
        <v>2206</v>
      </c>
      <c r="C2269" s="249">
        <v>128.13720606497941</v>
      </c>
    </row>
    <row r="2270" spans="2:3" x14ac:dyDescent="0.75">
      <c r="B2270" s="250">
        <v>2207</v>
      </c>
      <c r="C2270" s="249">
        <v>106.21010815658096</v>
      </c>
    </row>
    <row r="2271" spans="2:3" x14ac:dyDescent="0.75">
      <c r="B2271" s="250">
        <v>2208</v>
      </c>
      <c r="C2271" s="249">
        <v>111.70149027705247</v>
      </c>
    </row>
    <row r="2272" spans="2:3" x14ac:dyDescent="0.75">
      <c r="B2272" s="250">
        <v>2209</v>
      </c>
      <c r="C2272" s="249">
        <v>113.96193799038367</v>
      </c>
    </row>
    <row r="2273" spans="2:3" x14ac:dyDescent="0.75">
      <c r="B2273" s="250">
        <v>2210</v>
      </c>
      <c r="C2273" s="249">
        <v>99.389096086563725</v>
      </c>
    </row>
    <row r="2274" spans="2:3" x14ac:dyDescent="0.75">
      <c r="B2274" s="250">
        <v>2211</v>
      </c>
      <c r="C2274" s="249">
        <v>117.76576189538592</v>
      </c>
    </row>
    <row r="2275" spans="2:3" x14ac:dyDescent="0.75">
      <c r="B2275" s="250">
        <v>2212</v>
      </c>
      <c r="C2275" s="249">
        <v>121.43597996463323</v>
      </c>
    </row>
    <row r="2276" spans="2:3" x14ac:dyDescent="0.75">
      <c r="B2276" s="250">
        <v>2213</v>
      </c>
      <c r="C2276" s="249">
        <v>125.35663380692525</v>
      </c>
    </row>
    <row r="2277" spans="2:3" x14ac:dyDescent="0.75">
      <c r="B2277" s="250">
        <v>2214</v>
      </c>
      <c r="C2277" s="249">
        <v>66.787526445488325</v>
      </c>
    </row>
    <row r="2278" spans="2:3" x14ac:dyDescent="0.75">
      <c r="B2278" s="250">
        <v>2215</v>
      </c>
      <c r="C2278" s="249">
        <v>146.86268497759235</v>
      </c>
    </row>
    <row r="2279" spans="2:3" x14ac:dyDescent="0.75">
      <c r="B2279" s="250">
        <v>2216</v>
      </c>
      <c r="C2279" s="249">
        <v>116.4596071637485</v>
      </c>
    </row>
    <row r="2280" spans="2:3" x14ac:dyDescent="0.75">
      <c r="B2280" s="250">
        <v>2217</v>
      </c>
      <c r="C2280" s="249">
        <v>111.88019659540603</v>
      </c>
    </row>
    <row r="2281" spans="2:3" x14ac:dyDescent="0.75">
      <c r="B2281" s="250">
        <v>2218</v>
      </c>
      <c r="C2281" s="249">
        <v>117.13116441190186</v>
      </c>
    </row>
    <row r="2282" spans="2:3" x14ac:dyDescent="0.75">
      <c r="B2282" s="250">
        <v>2219</v>
      </c>
      <c r="C2282" s="249">
        <v>124.02067625189228</v>
      </c>
    </row>
    <row r="2283" spans="2:3" x14ac:dyDescent="0.75">
      <c r="B2283" s="250">
        <v>2220</v>
      </c>
      <c r="C2283" s="249">
        <v>125.01974563309396</v>
      </c>
    </row>
    <row r="2284" spans="2:3" x14ac:dyDescent="0.75">
      <c r="B2284" s="250">
        <v>2221</v>
      </c>
      <c r="C2284" s="249">
        <v>83.405873201917828</v>
      </c>
    </row>
    <row r="2285" spans="2:3" x14ac:dyDescent="0.75">
      <c r="B2285" s="250">
        <v>2222</v>
      </c>
      <c r="C2285" s="249">
        <v>132.90328375565437</v>
      </c>
    </row>
    <row r="2286" spans="2:3" x14ac:dyDescent="0.75">
      <c r="B2286" s="250">
        <v>2223</v>
      </c>
      <c r="C2286" s="249">
        <v>125.67498740495236</v>
      </c>
    </row>
    <row r="2287" spans="2:3" x14ac:dyDescent="0.75">
      <c r="B2287" s="250">
        <v>2224</v>
      </c>
      <c r="C2287" s="249">
        <v>159.01085283443592</v>
      </c>
    </row>
    <row r="2288" spans="2:3" x14ac:dyDescent="0.75">
      <c r="B2288" s="250">
        <v>2225</v>
      </c>
      <c r="C2288" s="249">
        <v>149.37211579853218</v>
      </c>
    </row>
    <row r="2289" spans="2:3" x14ac:dyDescent="0.75">
      <c r="B2289" s="250">
        <v>2226</v>
      </c>
      <c r="C2289" s="249">
        <v>129.24536083211854</v>
      </c>
    </row>
    <row r="2290" spans="2:3" x14ac:dyDescent="0.75">
      <c r="B2290" s="250">
        <v>2227</v>
      </c>
      <c r="C2290" s="249">
        <v>133.29577657214114</v>
      </c>
    </row>
    <row r="2291" spans="2:3" x14ac:dyDescent="0.75">
      <c r="B2291" s="250">
        <v>2228</v>
      </c>
      <c r="C2291" s="249">
        <v>144.89451092328142</v>
      </c>
    </row>
    <row r="2292" spans="2:3" x14ac:dyDescent="0.75">
      <c r="B2292" s="250">
        <v>2229</v>
      </c>
      <c r="C2292" s="249">
        <v>177.68028632981907</v>
      </c>
    </row>
    <row r="2293" spans="2:3" x14ac:dyDescent="0.75">
      <c r="B2293" s="250">
        <v>2230</v>
      </c>
      <c r="C2293" s="249">
        <v>125.54061713057945</v>
      </c>
    </row>
    <row r="2294" spans="2:3" x14ac:dyDescent="0.75">
      <c r="B2294" s="250">
        <v>2231</v>
      </c>
      <c r="C2294" s="249">
        <v>129.5252652280418</v>
      </c>
    </row>
    <row r="2295" spans="2:3" x14ac:dyDescent="0.75">
      <c r="B2295" s="250">
        <v>2232</v>
      </c>
      <c r="C2295" s="249">
        <v>158.97723256062361</v>
      </c>
    </row>
    <row r="2296" spans="2:3" x14ac:dyDescent="0.75">
      <c r="B2296" s="250">
        <v>2233</v>
      </c>
      <c r="C2296" s="249">
        <v>96.193882044073405</v>
      </c>
    </row>
    <row r="2297" spans="2:3" x14ac:dyDescent="0.75">
      <c r="B2297" s="250">
        <v>2234</v>
      </c>
      <c r="C2297" s="249">
        <v>123.74737950717298</v>
      </c>
    </row>
    <row r="2298" spans="2:3" x14ac:dyDescent="0.75">
      <c r="B2298" s="250">
        <v>2235</v>
      </c>
      <c r="C2298" s="249">
        <v>149.84837110252991</v>
      </c>
    </row>
    <row r="2299" spans="2:3" x14ac:dyDescent="0.75">
      <c r="B2299" s="250">
        <v>2236</v>
      </c>
      <c r="C2299" s="249">
        <v>142.64038526349722</v>
      </c>
    </row>
    <row r="2300" spans="2:3" x14ac:dyDescent="0.75">
      <c r="B2300" s="250">
        <v>2237</v>
      </c>
      <c r="C2300" s="249">
        <v>131.68359686373719</v>
      </c>
    </row>
    <row r="2301" spans="2:3" x14ac:dyDescent="0.75">
      <c r="B2301" s="250">
        <v>2238</v>
      </c>
      <c r="C2301" s="249">
        <v>131.21963193246211</v>
      </c>
    </row>
    <row r="2302" spans="2:3" x14ac:dyDescent="0.75">
      <c r="B2302" s="250">
        <v>2239</v>
      </c>
      <c r="C2302" s="249">
        <v>86.235379057998742</v>
      </c>
    </row>
    <row r="2303" spans="2:3" x14ac:dyDescent="0.75">
      <c r="B2303" s="250">
        <v>2240</v>
      </c>
      <c r="C2303" s="249">
        <v>111.22090212441346</v>
      </c>
    </row>
    <row r="2304" spans="2:3" x14ac:dyDescent="0.75">
      <c r="B2304" s="250">
        <v>2241</v>
      </c>
      <c r="C2304" s="249">
        <v>119.01511193414122</v>
      </c>
    </row>
    <row r="2305" spans="2:3" x14ac:dyDescent="0.75">
      <c r="B2305" s="250">
        <v>2242</v>
      </c>
      <c r="C2305" s="249">
        <v>117.46354851516962</v>
      </c>
    </row>
    <row r="2306" spans="2:3" x14ac:dyDescent="0.75">
      <c r="B2306" s="250">
        <v>2243</v>
      </c>
      <c r="C2306" s="249">
        <v>167.31778333742335</v>
      </c>
    </row>
    <row r="2307" spans="2:3" x14ac:dyDescent="0.75">
      <c r="B2307" s="250">
        <v>2244</v>
      </c>
      <c r="C2307" s="249">
        <v>144.86657544289591</v>
      </c>
    </row>
    <row r="2308" spans="2:3" x14ac:dyDescent="0.75">
      <c r="B2308" s="250">
        <v>2245</v>
      </c>
      <c r="C2308" s="249">
        <v>109.98234668808369</v>
      </c>
    </row>
    <row r="2309" spans="2:3" x14ac:dyDescent="0.75">
      <c r="B2309" s="250">
        <v>2246</v>
      </c>
      <c r="C2309" s="249">
        <v>141.71790440205822</v>
      </c>
    </row>
    <row r="2310" spans="2:3" x14ac:dyDescent="0.75">
      <c r="B2310" s="250">
        <v>2247</v>
      </c>
      <c r="C2310" s="249">
        <v>95.611631884334997</v>
      </c>
    </row>
    <row r="2311" spans="2:3" x14ac:dyDescent="0.75">
      <c r="B2311" s="250">
        <v>2248</v>
      </c>
      <c r="C2311" s="249">
        <v>106.69302539156187</v>
      </c>
    </row>
    <row r="2312" spans="2:3" x14ac:dyDescent="0.75">
      <c r="B2312" s="250">
        <v>2249</v>
      </c>
      <c r="C2312" s="249">
        <v>94.133362595264899</v>
      </c>
    </row>
    <row r="2313" spans="2:3" x14ac:dyDescent="0.75">
      <c r="B2313" s="250">
        <v>2250</v>
      </c>
      <c r="C2313" s="249">
        <v>165.48170226945652</v>
      </c>
    </row>
    <row r="2314" spans="2:3" x14ac:dyDescent="0.75">
      <c r="B2314" s="250">
        <v>2251</v>
      </c>
      <c r="C2314" s="249">
        <v>142.00573272708797</v>
      </c>
    </row>
    <row r="2315" spans="2:3" x14ac:dyDescent="0.75">
      <c r="B2315" s="250">
        <v>2252</v>
      </c>
      <c r="C2315" s="249">
        <v>94.884173156542403</v>
      </c>
    </row>
    <row r="2316" spans="2:3" x14ac:dyDescent="0.75">
      <c r="B2316" s="250">
        <v>2253</v>
      </c>
      <c r="C2316" s="249">
        <v>134.52326311694341</v>
      </c>
    </row>
    <row r="2317" spans="2:3" x14ac:dyDescent="0.75">
      <c r="B2317" s="250">
        <v>2254</v>
      </c>
      <c r="C2317" s="249">
        <v>94.695132780044034</v>
      </c>
    </row>
    <row r="2318" spans="2:3" x14ac:dyDescent="0.75">
      <c r="B2318" s="250">
        <v>2255</v>
      </c>
      <c r="C2318" s="249">
        <v>140.91884733629814</v>
      </c>
    </row>
    <row r="2319" spans="2:3" x14ac:dyDescent="0.75">
      <c r="B2319" s="250">
        <v>2256</v>
      </c>
      <c r="C2319" s="249">
        <v>104.61677277830728</v>
      </c>
    </row>
    <row r="2320" spans="2:3" x14ac:dyDescent="0.75">
      <c r="B2320" s="250">
        <v>2257</v>
      </c>
      <c r="C2320" s="249">
        <v>132.28425280142102</v>
      </c>
    </row>
    <row r="2321" spans="2:3" x14ac:dyDescent="0.75">
      <c r="B2321" s="250">
        <v>2258</v>
      </c>
      <c r="C2321" s="249">
        <v>159.52904340422191</v>
      </c>
    </row>
    <row r="2322" spans="2:3" x14ac:dyDescent="0.75">
      <c r="B2322" s="250">
        <v>2259</v>
      </c>
      <c r="C2322" s="249">
        <v>117.27907204243103</v>
      </c>
    </row>
    <row r="2323" spans="2:3" x14ac:dyDescent="0.75">
      <c r="B2323" s="250">
        <v>2260</v>
      </c>
      <c r="C2323" s="249">
        <v>121.4604953048671</v>
      </c>
    </row>
    <row r="2324" spans="2:3" x14ac:dyDescent="0.75">
      <c r="B2324" s="250">
        <v>2261</v>
      </c>
      <c r="C2324" s="249">
        <v>124.2621960098313</v>
      </c>
    </row>
    <row r="2325" spans="2:3" x14ac:dyDescent="0.75">
      <c r="B2325" s="250">
        <v>2262</v>
      </c>
      <c r="C2325" s="249">
        <v>120.57255204685404</v>
      </c>
    </row>
    <row r="2326" spans="2:3" x14ac:dyDescent="0.75">
      <c r="B2326" s="250">
        <v>2263</v>
      </c>
      <c r="C2326" s="249">
        <v>117.31489617101995</v>
      </c>
    </row>
    <row r="2327" spans="2:3" x14ac:dyDescent="0.75">
      <c r="B2327" s="250">
        <v>2264</v>
      </c>
      <c r="C2327" s="249">
        <v>140.56029847392404</v>
      </c>
    </row>
    <row r="2328" spans="2:3" x14ac:dyDescent="0.75">
      <c r="B2328" s="250">
        <v>2265</v>
      </c>
      <c r="C2328" s="249">
        <v>145.88999035097888</v>
      </c>
    </row>
    <row r="2329" spans="2:3" x14ac:dyDescent="0.75">
      <c r="B2329" s="250">
        <v>2266</v>
      </c>
      <c r="C2329" s="249">
        <v>150.87859973212542</v>
      </c>
    </row>
    <row r="2330" spans="2:3" x14ac:dyDescent="0.75">
      <c r="B2330" s="250">
        <v>2267</v>
      </c>
      <c r="C2330" s="249">
        <v>152.37476875104861</v>
      </c>
    </row>
    <row r="2331" spans="2:3" x14ac:dyDescent="0.75">
      <c r="B2331" s="250">
        <v>2268</v>
      </c>
      <c r="C2331" s="249">
        <v>113.01240431627257</v>
      </c>
    </row>
    <row r="2332" spans="2:3" x14ac:dyDescent="0.75">
      <c r="B2332" s="250">
        <v>2269</v>
      </c>
      <c r="C2332" s="249">
        <v>130.0061232844875</v>
      </c>
    </row>
    <row r="2333" spans="2:3" x14ac:dyDescent="0.75">
      <c r="B2333" s="250">
        <v>2270</v>
      </c>
      <c r="C2333" s="249">
        <v>119.92254272918042</v>
      </c>
    </row>
    <row r="2334" spans="2:3" x14ac:dyDescent="0.75">
      <c r="B2334" s="250">
        <v>2271</v>
      </c>
      <c r="C2334" s="249">
        <v>69.983686973928656</v>
      </c>
    </row>
    <row r="2335" spans="2:3" x14ac:dyDescent="0.75">
      <c r="B2335" s="250">
        <v>2272</v>
      </c>
      <c r="C2335" s="249">
        <v>99.231906488345274</v>
      </c>
    </row>
    <row r="2336" spans="2:3" x14ac:dyDescent="0.75">
      <c r="B2336" s="250">
        <v>2273</v>
      </c>
      <c r="C2336" s="249">
        <v>148.65315985603058</v>
      </c>
    </row>
    <row r="2337" spans="2:3" x14ac:dyDescent="0.75">
      <c r="B2337" s="250">
        <v>2274</v>
      </c>
      <c r="C2337" s="249">
        <v>93.257202270901075</v>
      </c>
    </row>
    <row r="2338" spans="2:3" x14ac:dyDescent="0.75">
      <c r="B2338" s="250">
        <v>2275</v>
      </c>
      <c r="C2338" s="249">
        <v>122.08956886976939</v>
      </c>
    </row>
    <row r="2339" spans="2:3" x14ac:dyDescent="0.75">
      <c r="B2339" s="250">
        <v>2276</v>
      </c>
      <c r="C2339" s="249">
        <v>128.75091830985639</v>
      </c>
    </row>
    <row r="2340" spans="2:3" x14ac:dyDescent="0.75">
      <c r="B2340" s="250">
        <v>2277</v>
      </c>
      <c r="C2340" s="249">
        <v>109.56758615662747</v>
      </c>
    </row>
    <row r="2341" spans="2:3" x14ac:dyDescent="0.75">
      <c r="B2341" s="250">
        <v>2278</v>
      </c>
      <c r="C2341" s="249">
        <v>112.57222990552729</v>
      </c>
    </row>
    <row r="2342" spans="2:3" x14ac:dyDescent="0.75">
      <c r="B2342" s="250">
        <v>2279</v>
      </c>
      <c r="C2342" s="249">
        <v>172.68999260407372</v>
      </c>
    </row>
    <row r="2343" spans="2:3" x14ac:dyDescent="0.75">
      <c r="B2343" s="250">
        <v>2280</v>
      </c>
      <c r="C2343" s="249">
        <v>128.7102424573294</v>
      </c>
    </row>
    <row r="2344" spans="2:3" x14ac:dyDescent="0.75">
      <c r="B2344" s="250">
        <v>2281</v>
      </c>
      <c r="C2344" s="249">
        <v>113.8712433313671</v>
      </c>
    </row>
    <row r="2345" spans="2:3" x14ac:dyDescent="0.75">
      <c r="B2345" s="250">
        <v>2282</v>
      </c>
      <c r="C2345" s="249">
        <v>110.86649619710452</v>
      </c>
    </row>
    <row r="2346" spans="2:3" x14ac:dyDescent="0.75">
      <c r="B2346" s="250">
        <v>2283</v>
      </c>
      <c r="C2346" s="249">
        <v>90.142359404283383</v>
      </c>
    </row>
    <row r="2347" spans="2:3" x14ac:dyDescent="0.75">
      <c r="B2347" s="250">
        <v>2284</v>
      </c>
      <c r="C2347" s="249">
        <v>144.55808123469257</v>
      </c>
    </row>
    <row r="2348" spans="2:3" x14ac:dyDescent="0.75">
      <c r="B2348" s="250">
        <v>2285</v>
      </c>
      <c r="C2348" s="249">
        <v>81.988871240248614</v>
      </c>
    </row>
    <row r="2349" spans="2:3" x14ac:dyDescent="0.75">
      <c r="B2349" s="250">
        <v>2286</v>
      </c>
      <c r="C2349" s="249">
        <v>111.21649549537153</v>
      </c>
    </row>
    <row r="2350" spans="2:3" x14ac:dyDescent="0.75">
      <c r="B2350" s="250">
        <v>2287</v>
      </c>
      <c r="C2350" s="249">
        <v>116.75516377942182</v>
      </c>
    </row>
    <row r="2351" spans="2:3" x14ac:dyDescent="0.75">
      <c r="B2351" s="250">
        <v>2288</v>
      </c>
      <c r="C2351" s="249">
        <v>175.28321886933142</v>
      </c>
    </row>
    <row r="2352" spans="2:3" x14ac:dyDescent="0.75">
      <c r="B2352" s="250">
        <v>2289</v>
      </c>
      <c r="C2352" s="249">
        <v>104.12972433676113</v>
      </c>
    </row>
    <row r="2353" spans="2:3" x14ac:dyDescent="0.75">
      <c r="B2353" s="250">
        <v>2290</v>
      </c>
      <c r="C2353" s="249">
        <v>91.964802045452217</v>
      </c>
    </row>
    <row r="2354" spans="2:3" x14ac:dyDescent="0.75">
      <c r="B2354" s="250">
        <v>2291</v>
      </c>
      <c r="C2354" s="249">
        <v>134.22048049007063</v>
      </c>
    </row>
    <row r="2355" spans="2:3" x14ac:dyDescent="0.75">
      <c r="B2355" s="250">
        <v>2292</v>
      </c>
      <c r="C2355" s="249">
        <v>115.99609529166214</v>
      </c>
    </row>
    <row r="2356" spans="2:3" x14ac:dyDescent="0.75">
      <c r="B2356" s="250">
        <v>2293</v>
      </c>
      <c r="C2356" s="249">
        <v>128.4837911967532</v>
      </c>
    </row>
    <row r="2357" spans="2:3" x14ac:dyDescent="0.75">
      <c r="B2357" s="250">
        <v>2294</v>
      </c>
      <c r="C2357" s="249">
        <v>106.80379352295498</v>
      </c>
    </row>
    <row r="2358" spans="2:3" x14ac:dyDescent="0.75">
      <c r="B2358" s="250">
        <v>2295</v>
      </c>
      <c r="C2358" s="249">
        <v>106.19184680908751</v>
      </c>
    </row>
    <row r="2359" spans="2:3" x14ac:dyDescent="0.75">
      <c r="B2359" s="250">
        <v>2296</v>
      </c>
      <c r="C2359" s="249">
        <v>97.733950575777101</v>
      </c>
    </row>
    <row r="2360" spans="2:3" x14ac:dyDescent="0.75">
      <c r="B2360" s="250">
        <v>2297</v>
      </c>
      <c r="C2360" s="249">
        <v>97.240461182822798</v>
      </c>
    </row>
    <row r="2361" spans="2:3" x14ac:dyDescent="0.75">
      <c r="B2361" s="250">
        <v>2298</v>
      </c>
      <c r="C2361" s="249">
        <v>135.03385559110174</v>
      </c>
    </row>
    <row r="2362" spans="2:3" x14ac:dyDescent="0.75">
      <c r="B2362" s="250">
        <v>2299</v>
      </c>
      <c r="C2362" s="249">
        <v>104.65763007257839</v>
      </c>
    </row>
    <row r="2363" spans="2:3" x14ac:dyDescent="0.75">
      <c r="B2363" s="250">
        <v>2300</v>
      </c>
      <c r="C2363" s="249">
        <v>146.08509905103367</v>
      </c>
    </row>
    <row r="2364" spans="2:3" x14ac:dyDescent="0.75">
      <c r="B2364" s="250">
        <v>2301</v>
      </c>
      <c r="C2364" s="249">
        <v>89.933741171632789</v>
      </c>
    </row>
    <row r="2365" spans="2:3" x14ac:dyDescent="0.75">
      <c r="B2365" s="250">
        <v>2302</v>
      </c>
      <c r="C2365" s="249">
        <v>143.6627224250158</v>
      </c>
    </row>
    <row r="2366" spans="2:3" x14ac:dyDescent="0.75">
      <c r="B2366" s="250">
        <v>2303</v>
      </c>
      <c r="C2366" s="249">
        <v>140.56705525630616</v>
      </c>
    </row>
    <row r="2367" spans="2:3" x14ac:dyDescent="0.75">
      <c r="B2367" s="250">
        <v>2304</v>
      </c>
      <c r="C2367" s="249">
        <v>130.06343343600261</v>
      </c>
    </row>
    <row r="2368" spans="2:3" x14ac:dyDescent="0.75">
      <c r="B2368" s="250">
        <v>2305</v>
      </c>
      <c r="C2368" s="249">
        <v>146.82529300797404</v>
      </c>
    </row>
    <row r="2369" spans="2:3" x14ac:dyDescent="0.75">
      <c r="B2369" s="250">
        <v>2306</v>
      </c>
      <c r="C2369" s="249">
        <v>134.15308677493809</v>
      </c>
    </row>
    <row r="2370" spans="2:3" x14ac:dyDescent="0.75">
      <c r="B2370" s="250">
        <v>2307</v>
      </c>
      <c r="C2370" s="249">
        <v>133.83128859026459</v>
      </c>
    </row>
    <row r="2371" spans="2:3" x14ac:dyDescent="0.75">
      <c r="B2371" s="250">
        <v>2308</v>
      </c>
      <c r="C2371" s="249">
        <v>111.17748959229773</v>
      </c>
    </row>
    <row r="2372" spans="2:3" x14ac:dyDescent="0.75">
      <c r="B2372" s="250">
        <v>2309</v>
      </c>
      <c r="C2372" s="249">
        <v>136.08835811428219</v>
      </c>
    </row>
    <row r="2373" spans="2:3" x14ac:dyDescent="0.75">
      <c r="B2373" s="250">
        <v>2310</v>
      </c>
      <c r="C2373" s="249">
        <v>100.37395967119443</v>
      </c>
    </row>
    <row r="2374" spans="2:3" x14ac:dyDescent="0.75">
      <c r="B2374" s="250">
        <v>2311</v>
      </c>
      <c r="C2374" s="249">
        <v>100.88571365757198</v>
      </c>
    </row>
    <row r="2375" spans="2:3" x14ac:dyDescent="0.75">
      <c r="B2375" s="250">
        <v>2312</v>
      </c>
      <c r="C2375" s="249">
        <v>104.881951818142</v>
      </c>
    </row>
    <row r="2376" spans="2:3" x14ac:dyDescent="0.75">
      <c r="B2376" s="250">
        <v>2313</v>
      </c>
      <c r="C2376" s="249">
        <v>103.86924507386423</v>
      </c>
    </row>
    <row r="2377" spans="2:3" x14ac:dyDescent="0.75">
      <c r="B2377" s="250">
        <v>2314</v>
      </c>
      <c r="C2377" s="249">
        <v>107.40872522607945</v>
      </c>
    </row>
    <row r="2378" spans="2:3" x14ac:dyDescent="0.75">
      <c r="B2378" s="250">
        <v>2315</v>
      </c>
      <c r="C2378" s="249">
        <v>147.40797843748004</v>
      </c>
    </row>
    <row r="2379" spans="2:3" x14ac:dyDescent="0.75">
      <c r="B2379" s="250">
        <v>2316</v>
      </c>
      <c r="C2379" s="249">
        <v>77.882301237960675</v>
      </c>
    </row>
    <row r="2380" spans="2:3" x14ac:dyDescent="0.75">
      <c r="B2380" s="250">
        <v>2317</v>
      </c>
      <c r="C2380" s="249">
        <v>161.74034443862558</v>
      </c>
    </row>
    <row r="2381" spans="2:3" x14ac:dyDescent="0.75">
      <c r="B2381" s="250">
        <v>2318</v>
      </c>
      <c r="C2381" s="249">
        <v>136.40730729045163</v>
      </c>
    </row>
    <row r="2382" spans="2:3" x14ac:dyDescent="0.75">
      <c r="B2382" s="250">
        <v>2319</v>
      </c>
      <c r="C2382" s="249">
        <v>116.58113494590282</v>
      </c>
    </row>
    <row r="2383" spans="2:3" x14ac:dyDescent="0.75">
      <c r="B2383" s="250">
        <v>2320</v>
      </c>
      <c r="C2383" s="249">
        <v>120.7754596601258</v>
      </c>
    </row>
    <row r="2384" spans="2:3" x14ac:dyDescent="0.75">
      <c r="B2384" s="250">
        <v>2321</v>
      </c>
      <c r="C2384" s="249">
        <v>138.80748480394681</v>
      </c>
    </row>
    <row r="2385" spans="2:3" x14ac:dyDescent="0.75">
      <c r="B2385" s="250">
        <v>2322</v>
      </c>
      <c r="C2385" s="249">
        <v>173.36171389480873</v>
      </c>
    </row>
    <row r="2386" spans="2:3" x14ac:dyDescent="0.75">
      <c r="B2386" s="250">
        <v>2323</v>
      </c>
      <c r="C2386" s="249">
        <v>152.45255701859156</v>
      </c>
    </row>
    <row r="2387" spans="2:3" x14ac:dyDescent="0.75">
      <c r="B2387" s="250">
        <v>2324</v>
      </c>
      <c r="C2387" s="249">
        <v>157.72674786820664</v>
      </c>
    </row>
    <row r="2388" spans="2:3" x14ac:dyDescent="0.75">
      <c r="B2388" s="250">
        <v>2325</v>
      </c>
      <c r="C2388" s="249">
        <v>176.32021523718578</v>
      </c>
    </row>
    <row r="2389" spans="2:3" x14ac:dyDescent="0.75">
      <c r="B2389" s="250">
        <v>2326</v>
      </c>
      <c r="C2389" s="249">
        <v>130.82401630043958</v>
      </c>
    </row>
    <row r="2390" spans="2:3" x14ac:dyDescent="0.75">
      <c r="B2390" s="250">
        <v>2327</v>
      </c>
      <c r="C2390" s="249">
        <v>84.52059930120987</v>
      </c>
    </row>
    <row r="2391" spans="2:3" x14ac:dyDescent="0.75">
      <c r="B2391" s="250">
        <v>2328</v>
      </c>
      <c r="C2391" s="249">
        <v>101.50418681394669</v>
      </c>
    </row>
    <row r="2392" spans="2:3" x14ac:dyDescent="0.75">
      <c r="B2392" s="250">
        <v>2329</v>
      </c>
      <c r="C2392" s="249">
        <v>129.82249965435136</v>
      </c>
    </row>
    <row r="2393" spans="2:3" x14ac:dyDescent="0.75">
      <c r="B2393" s="250">
        <v>2330</v>
      </c>
      <c r="C2393" s="249">
        <v>109.43340487886867</v>
      </c>
    </row>
    <row r="2394" spans="2:3" x14ac:dyDescent="0.75">
      <c r="B2394" s="250">
        <v>2331</v>
      </c>
      <c r="C2394" s="249">
        <v>83.275939341423367</v>
      </c>
    </row>
    <row r="2395" spans="2:3" x14ac:dyDescent="0.75">
      <c r="B2395" s="250">
        <v>2332</v>
      </c>
      <c r="C2395" s="249">
        <v>126.98234948417962</v>
      </c>
    </row>
    <row r="2396" spans="2:3" x14ac:dyDescent="0.75">
      <c r="B2396" s="250">
        <v>2333</v>
      </c>
      <c r="C2396" s="249">
        <v>107.09965730364893</v>
      </c>
    </row>
    <row r="2397" spans="2:3" x14ac:dyDescent="0.75">
      <c r="B2397" s="250">
        <v>2334</v>
      </c>
      <c r="C2397" s="249">
        <v>118.45623443889599</v>
      </c>
    </row>
    <row r="2398" spans="2:3" x14ac:dyDescent="0.75">
      <c r="B2398" s="250">
        <v>2335</v>
      </c>
      <c r="C2398" s="249">
        <v>109.61417243022642</v>
      </c>
    </row>
    <row r="2399" spans="2:3" x14ac:dyDescent="0.75">
      <c r="B2399" s="250">
        <v>2336</v>
      </c>
      <c r="C2399" s="249">
        <v>141.9271013355243</v>
      </c>
    </row>
    <row r="2400" spans="2:3" x14ac:dyDescent="0.75">
      <c r="B2400" s="250">
        <v>2337</v>
      </c>
      <c r="C2400" s="249">
        <v>119.92938128695366</v>
      </c>
    </row>
    <row r="2401" spans="2:3" x14ac:dyDescent="0.75">
      <c r="B2401" s="250">
        <v>2338</v>
      </c>
      <c r="C2401" s="249">
        <v>85.622760974981148</v>
      </c>
    </row>
    <row r="2402" spans="2:3" x14ac:dyDescent="0.75">
      <c r="B2402" s="250">
        <v>2339</v>
      </c>
      <c r="C2402" s="249">
        <v>62.334619181039109</v>
      </c>
    </row>
    <row r="2403" spans="2:3" x14ac:dyDescent="0.75">
      <c r="B2403" s="250">
        <v>2340</v>
      </c>
      <c r="C2403" s="249">
        <v>108.0015917143938</v>
      </c>
    </row>
    <row r="2404" spans="2:3" x14ac:dyDescent="0.75">
      <c r="B2404" s="250">
        <v>2341</v>
      </c>
      <c r="C2404" s="249">
        <v>110.62831890791374</v>
      </c>
    </row>
    <row r="2405" spans="2:3" x14ac:dyDescent="0.75">
      <c r="B2405" s="250">
        <v>2342</v>
      </c>
      <c r="C2405" s="249">
        <v>129.3936531847524</v>
      </c>
    </row>
    <row r="2406" spans="2:3" x14ac:dyDescent="0.75">
      <c r="B2406" s="250">
        <v>2343</v>
      </c>
      <c r="C2406" s="249">
        <v>143.2659241127385</v>
      </c>
    </row>
    <row r="2407" spans="2:3" x14ac:dyDescent="0.75">
      <c r="B2407" s="250">
        <v>2344</v>
      </c>
      <c r="C2407" s="249">
        <v>118.96076761450435</v>
      </c>
    </row>
    <row r="2408" spans="2:3" x14ac:dyDescent="0.75">
      <c r="B2408" s="250">
        <v>2345</v>
      </c>
      <c r="C2408" s="249">
        <v>108.7523031617705</v>
      </c>
    </row>
    <row r="2409" spans="2:3" x14ac:dyDescent="0.75">
      <c r="B2409" s="250">
        <v>2346</v>
      </c>
      <c r="C2409" s="249">
        <v>144.50089427827871</v>
      </c>
    </row>
    <row r="2410" spans="2:3" x14ac:dyDescent="0.75">
      <c r="B2410" s="250">
        <v>2347</v>
      </c>
      <c r="C2410" s="249">
        <v>96.60213963149323</v>
      </c>
    </row>
    <row r="2411" spans="2:3" x14ac:dyDescent="0.75">
      <c r="B2411" s="250">
        <v>2348</v>
      </c>
      <c r="C2411" s="249">
        <v>161.18166213050247</v>
      </c>
    </row>
    <row r="2412" spans="2:3" x14ac:dyDescent="0.75">
      <c r="B2412" s="250">
        <v>2349</v>
      </c>
      <c r="C2412" s="249">
        <v>123.13672299752425</v>
      </c>
    </row>
    <row r="2413" spans="2:3" x14ac:dyDescent="0.75">
      <c r="B2413" s="250">
        <v>2350</v>
      </c>
      <c r="C2413" s="249">
        <v>121.42787035169158</v>
      </c>
    </row>
    <row r="2414" spans="2:3" x14ac:dyDescent="0.75">
      <c r="B2414" s="250">
        <v>2351</v>
      </c>
      <c r="C2414" s="249">
        <v>105.59085068515068</v>
      </c>
    </row>
    <row r="2415" spans="2:3" x14ac:dyDescent="0.75">
      <c r="B2415" s="250">
        <v>2352</v>
      </c>
      <c r="C2415" s="249">
        <v>85.596336367675832</v>
      </c>
    </row>
    <row r="2416" spans="2:3" x14ac:dyDescent="0.75">
      <c r="B2416" s="250">
        <v>2353</v>
      </c>
      <c r="C2416" s="249">
        <v>102.15379081459287</v>
      </c>
    </row>
    <row r="2417" spans="2:3" x14ac:dyDescent="0.75">
      <c r="B2417" s="250">
        <v>2354</v>
      </c>
      <c r="C2417" s="249">
        <v>114.20315010405392</v>
      </c>
    </row>
    <row r="2418" spans="2:3" x14ac:dyDescent="0.75">
      <c r="B2418" s="250">
        <v>2355</v>
      </c>
      <c r="C2418" s="249">
        <v>112.05208233573113</v>
      </c>
    </row>
    <row r="2419" spans="2:3" x14ac:dyDescent="0.75">
      <c r="B2419" s="250">
        <v>2356</v>
      </c>
      <c r="C2419" s="249">
        <v>141.25284397166337</v>
      </c>
    </row>
    <row r="2420" spans="2:3" x14ac:dyDescent="0.75">
      <c r="B2420" s="250">
        <v>2357</v>
      </c>
      <c r="C2420" s="249">
        <v>125.76884493226572</v>
      </c>
    </row>
    <row r="2421" spans="2:3" x14ac:dyDescent="0.75">
      <c r="B2421" s="250">
        <v>2358</v>
      </c>
      <c r="C2421" s="249">
        <v>101.83881645084442</v>
      </c>
    </row>
    <row r="2422" spans="2:3" x14ac:dyDescent="0.75">
      <c r="B2422" s="250">
        <v>2359</v>
      </c>
      <c r="C2422" s="249">
        <v>119.71781888646171</v>
      </c>
    </row>
    <row r="2423" spans="2:3" x14ac:dyDescent="0.75">
      <c r="B2423" s="250">
        <v>2360</v>
      </c>
      <c r="C2423" s="249">
        <v>148.18832698564904</v>
      </c>
    </row>
    <row r="2424" spans="2:3" x14ac:dyDescent="0.75">
      <c r="B2424" s="250">
        <v>2361</v>
      </c>
      <c r="C2424" s="249">
        <v>59.896984382213439</v>
      </c>
    </row>
    <row r="2425" spans="2:3" x14ac:dyDescent="0.75">
      <c r="B2425" s="250">
        <v>2362</v>
      </c>
      <c r="C2425" s="249">
        <v>118.74709196674755</v>
      </c>
    </row>
    <row r="2426" spans="2:3" x14ac:dyDescent="0.75">
      <c r="B2426" s="250">
        <v>2363</v>
      </c>
      <c r="C2426" s="249">
        <v>109.02737845609667</v>
      </c>
    </row>
    <row r="2427" spans="2:3" x14ac:dyDescent="0.75">
      <c r="B2427" s="250">
        <v>2364</v>
      </c>
      <c r="C2427" s="249">
        <v>116.00957150824117</v>
      </c>
    </row>
    <row r="2428" spans="2:3" x14ac:dyDescent="0.75">
      <c r="B2428" s="250">
        <v>2365</v>
      </c>
      <c r="C2428" s="249">
        <v>128.83291165621631</v>
      </c>
    </row>
    <row r="2429" spans="2:3" x14ac:dyDescent="0.75">
      <c r="B2429" s="250">
        <v>2366</v>
      </c>
      <c r="C2429" s="249">
        <v>94.831267925177428</v>
      </c>
    </row>
    <row r="2430" spans="2:3" x14ac:dyDescent="0.75">
      <c r="B2430" s="250">
        <v>2367</v>
      </c>
      <c r="C2430" s="249">
        <v>124.58371864094552</v>
      </c>
    </row>
    <row r="2431" spans="2:3" x14ac:dyDescent="0.75">
      <c r="B2431" s="250">
        <v>2368</v>
      </c>
      <c r="C2431" s="249">
        <v>124.01663392396267</v>
      </c>
    </row>
    <row r="2432" spans="2:3" x14ac:dyDescent="0.75">
      <c r="B2432" s="250">
        <v>2369</v>
      </c>
      <c r="C2432" s="249">
        <v>108.45894596193645</v>
      </c>
    </row>
    <row r="2433" spans="2:3" x14ac:dyDescent="0.75">
      <c r="B2433" s="250">
        <v>2370</v>
      </c>
      <c r="C2433" s="249">
        <v>95.919565398243805</v>
      </c>
    </row>
    <row r="2434" spans="2:3" x14ac:dyDescent="0.75">
      <c r="B2434" s="250">
        <v>2371</v>
      </c>
      <c r="C2434" s="249">
        <v>101.46243897539733</v>
      </c>
    </row>
    <row r="2435" spans="2:3" x14ac:dyDescent="0.75">
      <c r="B2435" s="250">
        <v>2372</v>
      </c>
      <c r="C2435" s="249">
        <v>142.52847930691411</v>
      </c>
    </row>
    <row r="2436" spans="2:3" x14ac:dyDescent="0.75">
      <c r="B2436" s="250">
        <v>2373</v>
      </c>
      <c r="C2436" s="249">
        <v>127.08628566569868</v>
      </c>
    </row>
    <row r="2437" spans="2:3" x14ac:dyDescent="0.75">
      <c r="B2437" s="250">
        <v>2374</v>
      </c>
      <c r="C2437" s="249">
        <v>146.29677941073612</v>
      </c>
    </row>
    <row r="2438" spans="2:3" x14ac:dyDescent="0.75">
      <c r="B2438" s="250">
        <v>2375</v>
      </c>
      <c r="C2438" s="249">
        <v>144.30121058943209</v>
      </c>
    </row>
    <row r="2439" spans="2:3" x14ac:dyDescent="0.75">
      <c r="B2439" s="250">
        <v>2376</v>
      </c>
      <c r="C2439" s="249">
        <v>172.02392674815155</v>
      </c>
    </row>
    <row r="2440" spans="2:3" x14ac:dyDescent="0.75">
      <c r="B2440" s="250">
        <v>2377</v>
      </c>
      <c r="C2440" s="249">
        <v>126.76684642224089</v>
      </c>
    </row>
    <row r="2441" spans="2:3" x14ac:dyDescent="0.75">
      <c r="B2441" s="250">
        <v>2378</v>
      </c>
      <c r="C2441" s="249">
        <v>111.48104675583167</v>
      </c>
    </row>
    <row r="2442" spans="2:3" x14ac:dyDescent="0.75">
      <c r="B2442" s="250">
        <v>2379</v>
      </c>
      <c r="C2442" s="249">
        <v>86.832364291135946</v>
      </c>
    </row>
    <row r="2443" spans="2:3" x14ac:dyDescent="0.75">
      <c r="B2443" s="250">
        <v>2380</v>
      </c>
      <c r="C2443" s="249">
        <v>86.817420851712313</v>
      </c>
    </row>
    <row r="2444" spans="2:3" x14ac:dyDescent="0.75">
      <c r="B2444" s="250">
        <v>2381</v>
      </c>
      <c r="C2444" s="249">
        <v>108.17886528205399</v>
      </c>
    </row>
    <row r="2445" spans="2:3" x14ac:dyDescent="0.75">
      <c r="B2445" s="250">
        <v>2382</v>
      </c>
      <c r="C2445" s="249">
        <v>102.94157148423439</v>
      </c>
    </row>
    <row r="2446" spans="2:3" x14ac:dyDescent="0.75">
      <c r="B2446" s="250">
        <v>2383</v>
      </c>
      <c r="C2446" s="249">
        <v>127.27512182986722</v>
      </c>
    </row>
    <row r="2447" spans="2:3" x14ac:dyDescent="0.75">
      <c r="B2447" s="250">
        <v>2384</v>
      </c>
      <c r="C2447" s="249">
        <v>130.01110148590413</v>
      </c>
    </row>
    <row r="2448" spans="2:3" x14ac:dyDescent="0.75">
      <c r="B2448" s="250">
        <v>2385</v>
      </c>
      <c r="C2448" s="249">
        <v>70.95409111463951</v>
      </c>
    </row>
    <row r="2449" spans="2:3" x14ac:dyDescent="0.75">
      <c r="B2449" s="250">
        <v>2386</v>
      </c>
      <c r="C2449" s="249">
        <v>149.22432371820906</v>
      </c>
    </row>
    <row r="2450" spans="2:3" x14ac:dyDescent="0.75">
      <c r="B2450" s="250">
        <v>2387</v>
      </c>
      <c r="C2450" s="249">
        <v>138.17933587567654</v>
      </c>
    </row>
    <row r="2451" spans="2:3" x14ac:dyDescent="0.75">
      <c r="B2451" s="250">
        <v>2388</v>
      </c>
      <c r="C2451" s="249">
        <v>187.30017868614533</v>
      </c>
    </row>
    <row r="2452" spans="2:3" x14ac:dyDescent="0.75">
      <c r="B2452" s="250">
        <v>2389</v>
      </c>
      <c r="C2452" s="249">
        <v>139.69336957238906</v>
      </c>
    </row>
    <row r="2453" spans="2:3" x14ac:dyDescent="0.75">
      <c r="B2453" s="250">
        <v>2390</v>
      </c>
      <c r="C2453" s="249">
        <v>152.01954086740756</v>
      </c>
    </row>
    <row r="2454" spans="2:3" x14ac:dyDescent="0.75">
      <c r="B2454" s="250">
        <v>2391</v>
      </c>
      <c r="C2454" s="249">
        <v>105.08751688883575</v>
      </c>
    </row>
    <row r="2455" spans="2:3" x14ac:dyDescent="0.75">
      <c r="B2455" s="250">
        <v>2392</v>
      </c>
      <c r="C2455" s="249">
        <v>112.76147632199309</v>
      </c>
    </row>
    <row r="2456" spans="2:3" x14ac:dyDescent="0.75">
      <c r="B2456" s="250">
        <v>2393</v>
      </c>
      <c r="C2456" s="249">
        <v>93.66272536074851</v>
      </c>
    </row>
    <row r="2457" spans="2:3" x14ac:dyDescent="0.75">
      <c r="B2457" s="250">
        <v>2394</v>
      </c>
      <c r="C2457" s="249">
        <v>161.07855206170194</v>
      </c>
    </row>
    <row r="2458" spans="2:3" x14ac:dyDescent="0.75">
      <c r="B2458" s="250">
        <v>2395</v>
      </c>
      <c r="C2458" s="249">
        <v>127.65564416292388</v>
      </c>
    </row>
    <row r="2459" spans="2:3" x14ac:dyDescent="0.75">
      <c r="B2459" s="250">
        <v>2396</v>
      </c>
      <c r="C2459" s="249">
        <v>135.84653707554722</v>
      </c>
    </row>
    <row r="2460" spans="2:3" x14ac:dyDescent="0.75">
      <c r="B2460" s="250">
        <v>2397</v>
      </c>
      <c r="C2460" s="249">
        <v>104.99178712627541</v>
      </c>
    </row>
    <row r="2461" spans="2:3" x14ac:dyDescent="0.75">
      <c r="B2461" s="250">
        <v>2398</v>
      </c>
      <c r="C2461" s="249">
        <v>131.70531186513043</v>
      </c>
    </row>
    <row r="2462" spans="2:3" x14ac:dyDescent="0.75">
      <c r="B2462" s="250">
        <v>2399</v>
      </c>
      <c r="C2462" s="249">
        <v>124.50068454787458</v>
      </c>
    </row>
    <row r="2463" spans="2:3" x14ac:dyDescent="0.75">
      <c r="B2463" s="250">
        <v>2400</v>
      </c>
      <c r="C2463" s="249">
        <v>150.46406918325826</v>
      </c>
    </row>
    <row r="2464" spans="2:3" x14ac:dyDescent="0.75">
      <c r="B2464" s="250">
        <v>2401</v>
      </c>
      <c r="C2464" s="249">
        <v>117.18893498896283</v>
      </c>
    </row>
    <row r="2465" spans="2:3" x14ac:dyDescent="0.75">
      <c r="B2465" s="250">
        <v>2402</v>
      </c>
      <c r="C2465" s="249">
        <v>156.37085166330814</v>
      </c>
    </row>
    <row r="2466" spans="2:3" x14ac:dyDescent="0.75">
      <c r="B2466" s="250">
        <v>2403</v>
      </c>
      <c r="C2466" s="249">
        <v>127.99702787979548</v>
      </c>
    </row>
    <row r="2467" spans="2:3" x14ac:dyDescent="0.75">
      <c r="B2467" s="250">
        <v>2404</v>
      </c>
      <c r="C2467" s="249">
        <v>132.77297493878473</v>
      </c>
    </row>
    <row r="2468" spans="2:3" x14ac:dyDescent="0.75">
      <c r="B2468" s="250">
        <v>2405</v>
      </c>
      <c r="C2468" s="249">
        <v>148.2895435074407</v>
      </c>
    </row>
    <row r="2469" spans="2:3" x14ac:dyDescent="0.75">
      <c r="B2469" s="250">
        <v>2406</v>
      </c>
      <c r="C2469" s="249">
        <v>124.08557816001451</v>
      </c>
    </row>
    <row r="2470" spans="2:3" x14ac:dyDescent="0.75">
      <c r="B2470" s="250">
        <v>2407</v>
      </c>
      <c r="C2470" s="249">
        <v>98.678863229211032</v>
      </c>
    </row>
    <row r="2471" spans="2:3" x14ac:dyDescent="0.75">
      <c r="B2471" s="250">
        <v>2408</v>
      </c>
      <c r="C2471" s="249">
        <v>109.27488060435782</v>
      </c>
    </row>
    <row r="2472" spans="2:3" x14ac:dyDescent="0.75">
      <c r="B2472" s="250">
        <v>2409</v>
      </c>
      <c r="C2472" s="249">
        <v>110.33417802138786</v>
      </c>
    </row>
    <row r="2473" spans="2:3" x14ac:dyDescent="0.75">
      <c r="B2473" s="250">
        <v>2410</v>
      </c>
      <c r="C2473" s="249">
        <v>124.0668418288485</v>
      </c>
    </row>
    <row r="2474" spans="2:3" x14ac:dyDescent="0.75">
      <c r="B2474" s="250">
        <v>2411</v>
      </c>
      <c r="C2474" s="249">
        <v>140.38589721984772</v>
      </c>
    </row>
    <row r="2475" spans="2:3" x14ac:dyDescent="0.75">
      <c r="B2475" s="250">
        <v>2412</v>
      </c>
      <c r="C2475" s="249">
        <v>142.31681112478131</v>
      </c>
    </row>
    <row r="2476" spans="2:3" x14ac:dyDescent="0.75">
      <c r="B2476" s="250">
        <v>2413</v>
      </c>
      <c r="C2476" s="249">
        <v>140.90287182570006</v>
      </c>
    </row>
    <row r="2477" spans="2:3" x14ac:dyDescent="0.75">
      <c r="B2477" s="250">
        <v>2414</v>
      </c>
      <c r="C2477" s="249">
        <v>146.07539668959691</v>
      </c>
    </row>
    <row r="2478" spans="2:3" x14ac:dyDescent="0.75">
      <c r="B2478" s="250">
        <v>2415</v>
      </c>
      <c r="C2478" s="249">
        <v>169.4304333004998</v>
      </c>
    </row>
    <row r="2479" spans="2:3" x14ac:dyDescent="0.75">
      <c r="B2479" s="250">
        <v>2416</v>
      </c>
      <c r="C2479" s="249">
        <v>134.85876345932212</v>
      </c>
    </row>
    <row r="2480" spans="2:3" x14ac:dyDescent="0.75">
      <c r="B2480" s="250">
        <v>2417</v>
      </c>
      <c r="C2480" s="249">
        <v>75.821641778350624</v>
      </c>
    </row>
    <row r="2481" spans="2:3" x14ac:dyDescent="0.75">
      <c r="B2481" s="250">
        <v>2418</v>
      </c>
      <c r="C2481" s="249">
        <v>114.28483991304689</v>
      </c>
    </row>
    <row r="2482" spans="2:3" x14ac:dyDescent="0.75">
      <c r="B2482" s="250">
        <v>2419</v>
      </c>
      <c r="C2482" s="249">
        <v>107.56028859799622</v>
      </c>
    </row>
    <row r="2483" spans="2:3" x14ac:dyDescent="0.75">
      <c r="B2483" s="250">
        <v>2420</v>
      </c>
      <c r="C2483" s="249">
        <v>150.432983904868</v>
      </c>
    </row>
    <row r="2484" spans="2:3" x14ac:dyDescent="0.75">
      <c r="B2484" s="250">
        <v>2421</v>
      </c>
      <c r="C2484" s="249">
        <v>91.520167550064372</v>
      </c>
    </row>
    <row r="2485" spans="2:3" x14ac:dyDescent="0.75">
      <c r="B2485" s="250">
        <v>2422</v>
      </c>
      <c r="C2485" s="249">
        <v>141.39981018176226</v>
      </c>
    </row>
    <row r="2486" spans="2:3" x14ac:dyDescent="0.75">
      <c r="B2486" s="250">
        <v>2423</v>
      </c>
      <c r="C2486" s="249">
        <v>132.35739126307331</v>
      </c>
    </row>
    <row r="2487" spans="2:3" x14ac:dyDescent="0.75">
      <c r="B2487" s="250">
        <v>2424</v>
      </c>
      <c r="C2487" s="249">
        <v>135.48290992646255</v>
      </c>
    </row>
    <row r="2488" spans="2:3" x14ac:dyDescent="0.75">
      <c r="B2488" s="250">
        <v>2425</v>
      </c>
      <c r="C2488" s="249">
        <v>123.98387704244035</v>
      </c>
    </row>
    <row r="2489" spans="2:3" x14ac:dyDescent="0.75">
      <c r="B2489" s="250">
        <v>2426</v>
      </c>
      <c r="C2489" s="249">
        <v>137.19613047286859</v>
      </c>
    </row>
    <row r="2490" spans="2:3" x14ac:dyDescent="0.75">
      <c r="B2490" s="250">
        <v>2427</v>
      </c>
      <c r="C2490" s="249">
        <v>130.89158341611926</v>
      </c>
    </row>
    <row r="2491" spans="2:3" x14ac:dyDescent="0.75">
      <c r="B2491" s="250">
        <v>2428</v>
      </c>
      <c r="C2491" s="249">
        <v>142.31980998020921</v>
      </c>
    </row>
    <row r="2492" spans="2:3" x14ac:dyDescent="0.75">
      <c r="B2492" s="250">
        <v>2429</v>
      </c>
      <c r="C2492" s="249">
        <v>127.25669252412862</v>
      </c>
    </row>
    <row r="2493" spans="2:3" x14ac:dyDescent="0.75">
      <c r="B2493" s="250">
        <v>2430</v>
      </c>
      <c r="C2493" s="249">
        <v>107.58342787745903</v>
      </c>
    </row>
    <row r="2494" spans="2:3" x14ac:dyDescent="0.75">
      <c r="B2494" s="250">
        <v>2431</v>
      </c>
      <c r="C2494" s="249">
        <v>122.1764518933291</v>
      </c>
    </row>
    <row r="2495" spans="2:3" x14ac:dyDescent="0.75">
      <c r="B2495" s="250">
        <v>2432</v>
      </c>
      <c r="C2495" s="249">
        <v>142.22907089156612</v>
      </c>
    </row>
    <row r="2496" spans="2:3" x14ac:dyDescent="0.75">
      <c r="B2496" s="250">
        <v>2433</v>
      </c>
      <c r="C2496" s="249">
        <v>106.16331131172053</v>
      </c>
    </row>
    <row r="2497" spans="2:3" x14ac:dyDescent="0.75">
      <c r="B2497" s="250">
        <v>2434</v>
      </c>
      <c r="C2497" s="249">
        <v>101.44022200496079</v>
      </c>
    </row>
    <row r="2498" spans="2:3" x14ac:dyDescent="0.75">
      <c r="B2498" s="250">
        <v>2435</v>
      </c>
      <c r="C2498" s="249">
        <v>100.32759681996428</v>
      </c>
    </row>
    <row r="2499" spans="2:3" x14ac:dyDescent="0.75">
      <c r="B2499" s="250">
        <v>2436</v>
      </c>
      <c r="C2499" s="249">
        <v>142.25784175703959</v>
      </c>
    </row>
    <row r="2500" spans="2:3" x14ac:dyDescent="0.75">
      <c r="B2500" s="250">
        <v>2437</v>
      </c>
      <c r="C2500" s="249">
        <v>84.745245867897864</v>
      </c>
    </row>
    <row r="2501" spans="2:3" x14ac:dyDescent="0.75">
      <c r="B2501" s="250">
        <v>2438</v>
      </c>
      <c r="C2501" s="249">
        <v>106.91999159424564</v>
      </c>
    </row>
    <row r="2502" spans="2:3" x14ac:dyDescent="0.75">
      <c r="B2502" s="250">
        <v>2439</v>
      </c>
      <c r="C2502" s="249">
        <v>108.28750071966695</v>
      </c>
    </row>
    <row r="2503" spans="2:3" x14ac:dyDescent="0.75">
      <c r="B2503" s="250">
        <v>2440</v>
      </c>
      <c r="C2503" s="249">
        <v>144.18020584293345</v>
      </c>
    </row>
    <row r="2504" spans="2:3" x14ac:dyDescent="0.75">
      <c r="B2504" s="250">
        <v>2441</v>
      </c>
      <c r="C2504" s="249">
        <v>122.08650022973498</v>
      </c>
    </row>
    <row r="2505" spans="2:3" x14ac:dyDescent="0.75">
      <c r="B2505" s="250">
        <v>2442</v>
      </c>
      <c r="C2505" s="249">
        <v>128.24193949264404</v>
      </c>
    </row>
    <row r="2506" spans="2:3" x14ac:dyDescent="0.75">
      <c r="B2506" s="250">
        <v>2443</v>
      </c>
      <c r="C2506" s="249">
        <v>134.7076467073812</v>
      </c>
    </row>
    <row r="2507" spans="2:3" x14ac:dyDescent="0.75">
      <c r="B2507" s="250">
        <v>2444</v>
      </c>
      <c r="C2507" s="249">
        <v>95.444202541293322</v>
      </c>
    </row>
    <row r="2508" spans="2:3" x14ac:dyDescent="0.75">
      <c r="B2508" s="250">
        <v>2445</v>
      </c>
      <c r="C2508" s="249">
        <v>125.75478085822465</v>
      </c>
    </row>
    <row r="2509" spans="2:3" x14ac:dyDescent="0.75">
      <c r="B2509" s="250">
        <v>2446</v>
      </c>
      <c r="C2509" s="249">
        <v>144.5903087824226</v>
      </c>
    </row>
    <row r="2510" spans="2:3" x14ac:dyDescent="0.75">
      <c r="B2510" s="250">
        <v>2447</v>
      </c>
      <c r="C2510" s="249">
        <v>102.08750945899226</v>
      </c>
    </row>
    <row r="2511" spans="2:3" x14ac:dyDescent="0.75">
      <c r="B2511" s="250">
        <v>2448</v>
      </c>
      <c r="C2511" s="249">
        <v>118.1304818068478</v>
      </c>
    </row>
    <row r="2512" spans="2:3" x14ac:dyDescent="0.75">
      <c r="B2512" s="250">
        <v>2449</v>
      </c>
      <c r="C2512" s="249">
        <v>137.53179598147645</v>
      </c>
    </row>
    <row r="2513" spans="2:3" x14ac:dyDescent="0.75">
      <c r="B2513" s="250">
        <v>2450</v>
      </c>
      <c r="C2513" s="249">
        <v>93.466847138703315</v>
      </c>
    </row>
    <row r="2514" spans="2:3" x14ac:dyDescent="0.75">
      <c r="B2514" s="250">
        <v>2451</v>
      </c>
      <c r="C2514" s="249">
        <v>141.43941808936586</v>
      </c>
    </row>
    <row r="2515" spans="2:3" x14ac:dyDescent="0.75">
      <c r="B2515" s="250">
        <v>2452</v>
      </c>
      <c r="C2515" s="249">
        <v>123.90744350203346</v>
      </c>
    </row>
    <row r="2516" spans="2:3" x14ac:dyDescent="0.75">
      <c r="B2516" s="250">
        <v>2453</v>
      </c>
      <c r="C2516" s="249">
        <v>91.837255527631214</v>
      </c>
    </row>
    <row r="2517" spans="2:3" x14ac:dyDescent="0.75">
      <c r="B2517" s="250">
        <v>2454</v>
      </c>
      <c r="C2517" s="249">
        <v>135.97509178176986</v>
      </c>
    </row>
    <row r="2518" spans="2:3" x14ac:dyDescent="0.75">
      <c r="B2518" s="250">
        <v>2455</v>
      </c>
      <c r="C2518" s="249">
        <v>114.98218317540923</v>
      </c>
    </row>
    <row r="2519" spans="2:3" x14ac:dyDescent="0.75">
      <c r="B2519" s="250">
        <v>2456</v>
      </c>
      <c r="C2519" s="249">
        <v>125.64075368870205</v>
      </c>
    </row>
    <row r="2520" spans="2:3" x14ac:dyDescent="0.75">
      <c r="B2520" s="250">
        <v>2457</v>
      </c>
      <c r="C2520" s="249">
        <v>109.69200440439799</v>
      </c>
    </row>
    <row r="2521" spans="2:3" x14ac:dyDescent="0.75">
      <c r="B2521" s="250">
        <v>2458</v>
      </c>
      <c r="C2521" s="249">
        <v>129.66091430343454</v>
      </c>
    </row>
    <row r="2522" spans="2:3" x14ac:dyDescent="0.75">
      <c r="B2522" s="250">
        <v>2459</v>
      </c>
      <c r="C2522" s="249">
        <v>152.147472251675</v>
      </c>
    </row>
    <row r="2523" spans="2:3" x14ac:dyDescent="0.75">
      <c r="B2523" s="250">
        <v>2460</v>
      </c>
      <c r="C2523" s="249">
        <v>113.13233208157524</v>
      </c>
    </row>
    <row r="2524" spans="2:3" x14ac:dyDescent="0.75">
      <c r="B2524" s="250">
        <v>2461</v>
      </c>
      <c r="C2524" s="249">
        <v>157.86284855385938</v>
      </c>
    </row>
    <row r="2525" spans="2:3" x14ac:dyDescent="0.75">
      <c r="B2525" s="250">
        <v>2462</v>
      </c>
      <c r="C2525" s="249">
        <v>90.0215931671612</v>
      </c>
    </row>
    <row r="2526" spans="2:3" x14ac:dyDescent="0.75">
      <c r="B2526" s="250">
        <v>2463</v>
      </c>
      <c r="C2526" s="249">
        <v>153.86508175485753</v>
      </c>
    </row>
    <row r="2527" spans="2:3" x14ac:dyDescent="0.75">
      <c r="B2527" s="250">
        <v>2464</v>
      </c>
      <c r="C2527" s="249">
        <v>112.28672063336089</v>
      </c>
    </row>
    <row r="2528" spans="2:3" x14ac:dyDescent="0.75">
      <c r="B2528" s="250">
        <v>2465</v>
      </c>
      <c r="C2528" s="249">
        <v>94.448249700759277</v>
      </c>
    </row>
    <row r="2529" spans="2:3" x14ac:dyDescent="0.75">
      <c r="B2529" s="250">
        <v>2466</v>
      </c>
      <c r="C2529" s="249">
        <v>135.84497912917823</v>
      </c>
    </row>
    <row r="2530" spans="2:3" x14ac:dyDescent="0.75">
      <c r="B2530" s="250">
        <v>2467</v>
      </c>
      <c r="C2530" s="249">
        <v>134.53981125631259</v>
      </c>
    </row>
    <row r="2531" spans="2:3" x14ac:dyDescent="0.75">
      <c r="B2531" s="250">
        <v>2468</v>
      </c>
      <c r="C2531" s="249">
        <v>143.53476107665884</v>
      </c>
    </row>
    <row r="2532" spans="2:3" x14ac:dyDescent="0.75">
      <c r="B2532" s="250">
        <v>2469</v>
      </c>
      <c r="C2532" s="249">
        <v>143.29479058652643</v>
      </c>
    </row>
    <row r="2533" spans="2:3" x14ac:dyDescent="0.75">
      <c r="B2533" s="250">
        <v>2470</v>
      </c>
      <c r="C2533" s="249">
        <v>130.56757012321222</v>
      </c>
    </row>
    <row r="2534" spans="2:3" x14ac:dyDescent="0.75">
      <c r="B2534" s="250">
        <v>2471</v>
      </c>
      <c r="C2534" s="249">
        <v>129.99826059715599</v>
      </c>
    </row>
    <row r="2535" spans="2:3" x14ac:dyDescent="0.75">
      <c r="B2535" s="250">
        <v>2472</v>
      </c>
      <c r="C2535" s="249">
        <v>120.35810050374039</v>
      </c>
    </row>
    <row r="2536" spans="2:3" x14ac:dyDescent="0.75">
      <c r="B2536" s="250">
        <v>2473</v>
      </c>
      <c r="C2536" s="249">
        <v>151.25321301795086</v>
      </c>
    </row>
    <row r="2537" spans="2:3" x14ac:dyDescent="0.75">
      <c r="B2537" s="250">
        <v>2474</v>
      </c>
      <c r="C2537" s="249">
        <v>115.31356660403704</v>
      </c>
    </row>
    <row r="2538" spans="2:3" x14ac:dyDescent="0.75">
      <c r="B2538" s="250">
        <v>2475</v>
      </c>
      <c r="C2538" s="249">
        <v>126.81736747169137</v>
      </c>
    </row>
    <row r="2539" spans="2:3" x14ac:dyDescent="0.75">
      <c r="B2539" s="250">
        <v>2476</v>
      </c>
      <c r="C2539" s="249">
        <v>97.269978414258986</v>
      </c>
    </row>
    <row r="2540" spans="2:3" x14ac:dyDescent="0.75">
      <c r="B2540" s="250">
        <v>2477</v>
      </c>
      <c r="C2540" s="249">
        <v>110.30942081618186</v>
      </c>
    </row>
    <row r="2541" spans="2:3" x14ac:dyDescent="0.75">
      <c r="B2541" s="250">
        <v>2478</v>
      </c>
      <c r="C2541" s="249">
        <v>115.54062465480685</v>
      </c>
    </row>
    <row r="2542" spans="2:3" x14ac:dyDescent="0.75">
      <c r="B2542" s="250">
        <v>2479</v>
      </c>
      <c r="C2542" s="249">
        <v>120.1344802955481</v>
      </c>
    </row>
    <row r="2543" spans="2:3" x14ac:dyDescent="0.75">
      <c r="B2543" s="250">
        <v>2480</v>
      </c>
      <c r="C2543" s="249">
        <v>170.78166395038755</v>
      </c>
    </row>
    <row r="2544" spans="2:3" x14ac:dyDescent="0.75">
      <c r="B2544" s="250">
        <v>2481</v>
      </c>
      <c r="C2544" s="249">
        <v>127.6464317261043</v>
      </c>
    </row>
    <row r="2545" spans="2:3" x14ac:dyDescent="0.75">
      <c r="B2545" s="250">
        <v>2482</v>
      </c>
      <c r="C2545" s="249">
        <v>72.082373142990093</v>
      </c>
    </row>
    <row r="2546" spans="2:3" x14ac:dyDescent="0.75">
      <c r="B2546" s="250">
        <v>2483</v>
      </c>
      <c r="C2546" s="249">
        <v>140.50071499934597</v>
      </c>
    </row>
    <row r="2547" spans="2:3" x14ac:dyDescent="0.75">
      <c r="B2547" s="250">
        <v>2484</v>
      </c>
      <c r="C2547" s="249">
        <v>124.76386939387763</v>
      </c>
    </row>
    <row r="2548" spans="2:3" x14ac:dyDescent="0.75">
      <c r="B2548" s="250">
        <v>2485</v>
      </c>
      <c r="C2548" s="249">
        <v>129.23749273517467</v>
      </c>
    </row>
    <row r="2549" spans="2:3" x14ac:dyDescent="0.75">
      <c r="B2549" s="250">
        <v>2486</v>
      </c>
      <c r="C2549" s="249">
        <v>134.60775323220719</v>
      </c>
    </row>
    <row r="2550" spans="2:3" x14ac:dyDescent="0.75">
      <c r="B2550" s="250">
        <v>2487</v>
      </c>
      <c r="C2550" s="249">
        <v>147.34026469245543</v>
      </c>
    </row>
    <row r="2551" spans="2:3" x14ac:dyDescent="0.75">
      <c r="B2551" s="250">
        <v>2488</v>
      </c>
      <c r="C2551" s="249">
        <v>156.90582856811781</v>
      </c>
    </row>
    <row r="2552" spans="2:3" x14ac:dyDescent="0.75">
      <c r="B2552" s="250">
        <v>2489</v>
      </c>
      <c r="C2552" s="249">
        <v>123.69103098612412</v>
      </c>
    </row>
    <row r="2553" spans="2:3" x14ac:dyDescent="0.75">
      <c r="B2553" s="250">
        <v>2490</v>
      </c>
      <c r="C2553" s="249">
        <v>161.93315436575821</v>
      </c>
    </row>
    <row r="2554" spans="2:3" x14ac:dyDescent="0.75">
      <c r="B2554" s="250">
        <v>2491</v>
      </c>
      <c r="C2554" s="249">
        <v>116.53375866694654</v>
      </c>
    </row>
    <row r="2555" spans="2:3" x14ac:dyDescent="0.75">
      <c r="B2555" s="250">
        <v>2492</v>
      </c>
      <c r="C2555" s="249">
        <v>139.28768013467146</v>
      </c>
    </row>
    <row r="2556" spans="2:3" x14ac:dyDescent="0.75">
      <c r="B2556" s="250">
        <v>2493</v>
      </c>
      <c r="C2556" s="249">
        <v>132.39848033318134</v>
      </c>
    </row>
    <row r="2557" spans="2:3" x14ac:dyDescent="0.75">
      <c r="B2557" s="250">
        <v>2494</v>
      </c>
      <c r="C2557" s="249">
        <v>116.33853001059313</v>
      </c>
    </row>
    <row r="2558" spans="2:3" x14ac:dyDescent="0.75">
      <c r="B2558" s="250">
        <v>2495</v>
      </c>
      <c r="C2558" s="249">
        <v>170.02412744131135</v>
      </c>
    </row>
    <row r="2559" spans="2:3" x14ac:dyDescent="0.75">
      <c r="B2559" s="250">
        <v>2496</v>
      </c>
      <c r="C2559" s="249">
        <v>109.38320985210763</v>
      </c>
    </row>
    <row r="2560" spans="2:3" x14ac:dyDescent="0.75">
      <c r="B2560" s="250">
        <v>2497</v>
      </c>
      <c r="C2560" s="249">
        <v>100.82053886693004</v>
      </c>
    </row>
    <row r="2561" spans="2:3" x14ac:dyDescent="0.75">
      <c r="B2561" s="250">
        <v>2498</v>
      </c>
      <c r="C2561" s="249">
        <v>148.37249269567533</v>
      </c>
    </row>
    <row r="2562" spans="2:3" x14ac:dyDescent="0.75">
      <c r="B2562" s="250">
        <v>2499</v>
      </c>
      <c r="C2562" s="249">
        <v>101.760920916348</v>
      </c>
    </row>
    <row r="2563" spans="2:3" x14ac:dyDescent="0.75">
      <c r="B2563" s="250">
        <v>2500</v>
      </c>
      <c r="C2563" s="249">
        <v>86.103611091131484</v>
      </c>
    </row>
    <row r="2564" spans="2:3" x14ac:dyDescent="0.75">
      <c r="B2564" s="250">
        <v>2501</v>
      </c>
      <c r="C2564" s="249">
        <v>148.07933957672742</v>
      </c>
    </row>
    <row r="2565" spans="2:3" x14ac:dyDescent="0.75">
      <c r="B2565" s="250">
        <v>2502</v>
      </c>
      <c r="C2565" s="249">
        <v>144.69789814254344</v>
      </c>
    </row>
    <row r="2566" spans="2:3" x14ac:dyDescent="0.75">
      <c r="B2566" s="250">
        <v>2503</v>
      </c>
      <c r="C2566" s="249">
        <v>110.5415514071227</v>
      </c>
    </row>
    <row r="2567" spans="2:3" x14ac:dyDescent="0.75">
      <c r="B2567" s="250">
        <v>2504</v>
      </c>
      <c r="C2567" s="249">
        <v>68.585013899837648</v>
      </c>
    </row>
    <row r="2568" spans="2:3" x14ac:dyDescent="0.75">
      <c r="B2568" s="250">
        <v>2505</v>
      </c>
      <c r="C2568" s="249">
        <v>155.88353863376469</v>
      </c>
    </row>
    <row r="2569" spans="2:3" x14ac:dyDescent="0.75">
      <c r="B2569" s="250">
        <v>2506</v>
      </c>
      <c r="C2569" s="249">
        <v>144.77478109328561</v>
      </c>
    </row>
    <row r="2570" spans="2:3" x14ac:dyDescent="0.75">
      <c r="B2570" s="250">
        <v>2507</v>
      </c>
      <c r="C2570" s="249">
        <v>147.64717158222268</v>
      </c>
    </row>
    <row r="2571" spans="2:3" x14ac:dyDescent="0.75">
      <c r="B2571" s="250">
        <v>2508</v>
      </c>
      <c r="C2571" s="249">
        <v>106.58688831955804</v>
      </c>
    </row>
    <row r="2572" spans="2:3" x14ac:dyDescent="0.75">
      <c r="B2572" s="250">
        <v>2509</v>
      </c>
      <c r="C2572" s="249">
        <v>120.24871113717892</v>
      </c>
    </row>
    <row r="2573" spans="2:3" x14ac:dyDescent="0.75">
      <c r="B2573" s="250">
        <v>2510</v>
      </c>
      <c r="C2573" s="249">
        <v>73.638720679206884</v>
      </c>
    </row>
    <row r="2574" spans="2:3" x14ac:dyDescent="0.75">
      <c r="B2574" s="250">
        <v>2511</v>
      </c>
      <c r="C2574" s="249">
        <v>134.55140976763479</v>
      </c>
    </row>
    <row r="2575" spans="2:3" x14ac:dyDescent="0.75">
      <c r="B2575" s="250">
        <v>2512</v>
      </c>
      <c r="C2575" s="249">
        <v>126.37573467820972</v>
      </c>
    </row>
    <row r="2576" spans="2:3" x14ac:dyDescent="0.75">
      <c r="B2576" s="250">
        <v>2513</v>
      </c>
      <c r="C2576" s="249">
        <v>123.11921894482109</v>
      </c>
    </row>
    <row r="2577" spans="2:3" x14ac:dyDescent="0.75">
      <c r="B2577" s="250">
        <v>2514</v>
      </c>
      <c r="C2577" s="249">
        <v>129.04271329980529</v>
      </c>
    </row>
    <row r="2578" spans="2:3" x14ac:dyDescent="0.75">
      <c r="B2578" s="250">
        <v>2515</v>
      </c>
      <c r="C2578" s="249">
        <v>109.78851002522913</v>
      </c>
    </row>
    <row r="2579" spans="2:3" x14ac:dyDescent="0.75">
      <c r="B2579" s="250">
        <v>2516</v>
      </c>
      <c r="C2579" s="249">
        <v>112.33136716887523</v>
      </c>
    </row>
    <row r="2580" spans="2:3" x14ac:dyDescent="0.75">
      <c r="B2580" s="250">
        <v>2517</v>
      </c>
      <c r="C2580" s="249">
        <v>83.347481689683974</v>
      </c>
    </row>
    <row r="2581" spans="2:3" x14ac:dyDescent="0.75">
      <c r="B2581" s="250">
        <v>2518</v>
      </c>
      <c r="C2581" s="249">
        <v>135.49564551987353</v>
      </c>
    </row>
    <row r="2582" spans="2:3" x14ac:dyDescent="0.75">
      <c r="B2582" s="250">
        <v>2519</v>
      </c>
      <c r="C2582" s="249">
        <v>44.151419664662626</v>
      </c>
    </row>
    <row r="2583" spans="2:3" x14ac:dyDescent="0.75">
      <c r="B2583" s="250">
        <v>2520</v>
      </c>
      <c r="C2583" s="249">
        <v>149.60029696540769</v>
      </c>
    </row>
    <row r="2584" spans="2:3" x14ac:dyDescent="0.75">
      <c r="B2584" s="250">
        <v>2521</v>
      </c>
      <c r="C2584" s="249">
        <v>143.33548585456532</v>
      </c>
    </row>
    <row r="2585" spans="2:3" x14ac:dyDescent="0.75">
      <c r="B2585" s="250">
        <v>2522</v>
      </c>
      <c r="C2585" s="249">
        <v>141.84705663132985</v>
      </c>
    </row>
    <row r="2586" spans="2:3" x14ac:dyDescent="0.75">
      <c r="B2586" s="250">
        <v>2523</v>
      </c>
      <c r="C2586" s="249">
        <v>108.19814264489483</v>
      </c>
    </row>
    <row r="2587" spans="2:3" x14ac:dyDescent="0.75">
      <c r="B2587" s="250">
        <v>2524</v>
      </c>
      <c r="C2587" s="249">
        <v>128.13688034244527</v>
      </c>
    </row>
    <row r="2588" spans="2:3" x14ac:dyDescent="0.75">
      <c r="B2588" s="250">
        <v>2525</v>
      </c>
      <c r="C2588" s="249">
        <v>143.53144843699246</v>
      </c>
    </row>
    <row r="2589" spans="2:3" x14ac:dyDescent="0.75">
      <c r="B2589" s="250">
        <v>2526</v>
      </c>
      <c r="C2589" s="249">
        <v>105.56361851954711</v>
      </c>
    </row>
    <row r="2590" spans="2:3" x14ac:dyDescent="0.75">
      <c r="B2590" s="250">
        <v>2527</v>
      </c>
      <c r="C2590" s="249">
        <v>103.40869758527006</v>
      </c>
    </row>
    <row r="2591" spans="2:3" x14ac:dyDescent="0.75">
      <c r="B2591" s="250">
        <v>2528</v>
      </c>
      <c r="C2591" s="249">
        <v>130.0866424771238</v>
      </c>
    </row>
    <row r="2592" spans="2:3" x14ac:dyDescent="0.75">
      <c r="B2592" s="250">
        <v>2529</v>
      </c>
      <c r="C2592" s="249">
        <v>106.67663359864194</v>
      </c>
    </row>
    <row r="2593" spans="2:3" x14ac:dyDescent="0.75">
      <c r="B2593" s="250">
        <v>2530</v>
      </c>
      <c r="C2593" s="249">
        <v>118.3134508299509</v>
      </c>
    </row>
    <row r="2594" spans="2:3" x14ac:dyDescent="0.75">
      <c r="B2594" s="250">
        <v>2531</v>
      </c>
      <c r="C2594" s="249">
        <v>94.560256550379449</v>
      </c>
    </row>
    <row r="2595" spans="2:3" x14ac:dyDescent="0.75">
      <c r="B2595" s="250">
        <v>2532</v>
      </c>
      <c r="C2595" s="249">
        <v>129.63202041922079</v>
      </c>
    </row>
    <row r="2596" spans="2:3" x14ac:dyDescent="0.75">
      <c r="B2596" s="250">
        <v>2533</v>
      </c>
      <c r="C2596" s="249">
        <v>119.07871761393886</v>
      </c>
    </row>
    <row r="2597" spans="2:3" x14ac:dyDescent="0.75">
      <c r="B2597" s="250">
        <v>2534</v>
      </c>
      <c r="C2597" s="249">
        <v>116.80962888917955</v>
      </c>
    </row>
    <row r="2598" spans="2:3" x14ac:dyDescent="0.75">
      <c r="B2598" s="250">
        <v>2535</v>
      </c>
      <c r="C2598" s="249">
        <v>122.14466109957475</v>
      </c>
    </row>
    <row r="2599" spans="2:3" x14ac:dyDescent="0.75">
      <c r="B2599" s="250">
        <v>2536</v>
      </c>
      <c r="C2599" s="249">
        <v>86.901621508513102</v>
      </c>
    </row>
    <row r="2600" spans="2:3" x14ac:dyDescent="0.75">
      <c r="B2600" s="250">
        <v>2537</v>
      </c>
      <c r="C2600" s="249">
        <v>149.72806472876874</v>
      </c>
    </row>
    <row r="2601" spans="2:3" x14ac:dyDescent="0.75">
      <c r="B2601" s="250">
        <v>2538</v>
      </c>
      <c r="C2601" s="249">
        <v>96.283398276879367</v>
      </c>
    </row>
    <row r="2602" spans="2:3" x14ac:dyDescent="0.75">
      <c r="B2602" s="250">
        <v>2539</v>
      </c>
      <c r="C2602" s="249">
        <v>108.93492962171609</v>
      </c>
    </row>
    <row r="2603" spans="2:3" x14ac:dyDescent="0.75">
      <c r="B2603" s="250">
        <v>2540</v>
      </c>
      <c r="C2603" s="249">
        <v>155.36160832555731</v>
      </c>
    </row>
    <row r="2604" spans="2:3" x14ac:dyDescent="0.75">
      <c r="B2604" s="250">
        <v>2541</v>
      </c>
      <c r="C2604" s="249">
        <v>75.996175913064121</v>
      </c>
    </row>
    <row r="2605" spans="2:3" x14ac:dyDescent="0.75">
      <c r="B2605" s="250">
        <v>2542</v>
      </c>
      <c r="C2605" s="249">
        <v>115.22952670052436</v>
      </c>
    </row>
    <row r="2606" spans="2:3" x14ac:dyDescent="0.75">
      <c r="B2606" s="250">
        <v>2543</v>
      </c>
      <c r="C2606" s="249">
        <v>119.52246325446865</v>
      </c>
    </row>
    <row r="2607" spans="2:3" x14ac:dyDescent="0.75">
      <c r="B2607" s="250">
        <v>2544</v>
      </c>
      <c r="C2607" s="249">
        <v>84.695482686809896</v>
      </c>
    </row>
    <row r="2608" spans="2:3" x14ac:dyDescent="0.75">
      <c r="B2608" s="250">
        <v>2545</v>
      </c>
      <c r="C2608" s="249">
        <v>123.1560303827393</v>
      </c>
    </row>
    <row r="2609" spans="2:3" x14ac:dyDescent="0.75">
      <c r="B2609" s="250">
        <v>2546</v>
      </c>
      <c r="C2609" s="249">
        <v>129.18956328044152</v>
      </c>
    </row>
    <row r="2610" spans="2:3" x14ac:dyDescent="0.75">
      <c r="B2610" s="250">
        <v>2547</v>
      </c>
      <c r="C2610" s="249">
        <v>149.71616663190315</v>
      </c>
    </row>
    <row r="2611" spans="2:3" x14ac:dyDescent="0.75">
      <c r="B2611" s="250">
        <v>2548</v>
      </c>
      <c r="C2611" s="249">
        <v>135.11966222391558</v>
      </c>
    </row>
    <row r="2612" spans="2:3" x14ac:dyDescent="0.75">
      <c r="B2612" s="250">
        <v>2549</v>
      </c>
      <c r="C2612" s="249">
        <v>128.34996488319683</v>
      </c>
    </row>
    <row r="2613" spans="2:3" x14ac:dyDescent="0.75">
      <c r="B2613" s="250">
        <v>2550</v>
      </c>
      <c r="C2613" s="249">
        <v>98.108325468797659</v>
      </c>
    </row>
    <row r="2614" spans="2:3" x14ac:dyDescent="0.75">
      <c r="B2614" s="250">
        <v>2551</v>
      </c>
      <c r="C2614" s="249">
        <v>101.28535290280101</v>
      </c>
    </row>
    <row r="2615" spans="2:3" x14ac:dyDescent="0.75">
      <c r="B2615" s="250">
        <v>2552</v>
      </c>
      <c r="C2615" s="249">
        <v>166.15251631821502</v>
      </c>
    </row>
    <row r="2616" spans="2:3" x14ac:dyDescent="0.75">
      <c r="B2616" s="250">
        <v>2553</v>
      </c>
      <c r="C2616" s="249">
        <v>126.38394304934954</v>
      </c>
    </row>
    <row r="2617" spans="2:3" x14ac:dyDescent="0.75">
      <c r="B2617" s="250">
        <v>2554</v>
      </c>
      <c r="C2617" s="249">
        <v>98.252734825928101</v>
      </c>
    </row>
    <row r="2618" spans="2:3" x14ac:dyDescent="0.75">
      <c r="B2618" s="250">
        <v>2555</v>
      </c>
      <c r="C2618" s="249">
        <v>130.99849638294549</v>
      </c>
    </row>
    <row r="2619" spans="2:3" x14ac:dyDescent="0.75">
      <c r="B2619" s="250">
        <v>2556</v>
      </c>
      <c r="C2619" s="249">
        <v>124.87149117326814</v>
      </c>
    </row>
    <row r="2620" spans="2:3" x14ac:dyDescent="0.75">
      <c r="B2620" s="250">
        <v>2557</v>
      </c>
      <c r="C2620" s="249">
        <v>56.942793066025047</v>
      </c>
    </row>
    <row r="2621" spans="2:3" x14ac:dyDescent="0.75">
      <c r="B2621" s="250">
        <v>2558</v>
      </c>
      <c r="C2621" s="249">
        <v>111.84634651534378</v>
      </c>
    </row>
    <row r="2622" spans="2:3" x14ac:dyDescent="0.75">
      <c r="B2622" s="250">
        <v>2559</v>
      </c>
      <c r="C2622" s="249">
        <v>99.842339200028917</v>
      </c>
    </row>
    <row r="2623" spans="2:3" x14ac:dyDescent="0.75">
      <c r="B2623" s="250">
        <v>2560</v>
      </c>
      <c r="C2623" s="249">
        <v>160.72546770799539</v>
      </c>
    </row>
    <row r="2624" spans="2:3" x14ac:dyDescent="0.75">
      <c r="B2624" s="250">
        <v>2561</v>
      </c>
      <c r="C2624" s="249">
        <v>155.3833306637797</v>
      </c>
    </row>
    <row r="2625" spans="2:3" x14ac:dyDescent="0.75">
      <c r="B2625" s="250">
        <v>2562</v>
      </c>
      <c r="C2625" s="249">
        <v>110.68287930444734</v>
      </c>
    </row>
    <row r="2626" spans="2:3" x14ac:dyDescent="0.75">
      <c r="B2626" s="250">
        <v>2563</v>
      </c>
      <c r="C2626" s="249">
        <v>101.83347061446088</v>
      </c>
    </row>
    <row r="2627" spans="2:3" x14ac:dyDescent="0.75">
      <c r="B2627" s="250">
        <v>2564</v>
      </c>
      <c r="C2627" s="249">
        <v>174.0060536417468</v>
      </c>
    </row>
    <row r="2628" spans="2:3" x14ac:dyDescent="0.75">
      <c r="B2628" s="250">
        <v>2565</v>
      </c>
      <c r="C2628" s="249">
        <v>97.800437460636431</v>
      </c>
    </row>
    <row r="2629" spans="2:3" x14ac:dyDescent="0.75">
      <c r="B2629" s="250">
        <v>2566</v>
      </c>
      <c r="C2629" s="249">
        <v>96.886755496161072</v>
      </c>
    </row>
    <row r="2630" spans="2:3" x14ac:dyDescent="0.75">
      <c r="B2630" s="250">
        <v>2567</v>
      </c>
      <c r="C2630" s="249">
        <v>150.59250139025056</v>
      </c>
    </row>
    <row r="2631" spans="2:3" x14ac:dyDescent="0.75">
      <c r="B2631" s="250">
        <v>2568</v>
      </c>
      <c r="C2631" s="249">
        <v>157.54148120388743</v>
      </c>
    </row>
    <row r="2632" spans="2:3" x14ac:dyDescent="0.75">
      <c r="B2632" s="250">
        <v>2569</v>
      </c>
      <c r="C2632" s="249">
        <v>95.311394206409844</v>
      </c>
    </row>
    <row r="2633" spans="2:3" x14ac:dyDescent="0.75">
      <c r="B2633" s="250">
        <v>2570</v>
      </c>
      <c r="C2633" s="249">
        <v>127.69485241887595</v>
      </c>
    </row>
    <row r="2634" spans="2:3" x14ac:dyDescent="0.75">
      <c r="B2634" s="250">
        <v>2571</v>
      </c>
      <c r="C2634" s="249">
        <v>142.7637167886495</v>
      </c>
    </row>
    <row r="2635" spans="2:3" x14ac:dyDescent="0.75">
      <c r="B2635" s="250">
        <v>2572</v>
      </c>
      <c r="C2635" s="249">
        <v>102.52825514775957</v>
      </c>
    </row>
    <row r="2636" spans="2:3" x14ac:dyDescent="0.75">
      <c r="B2636" s="250">
        <v>2573</v>
      </c>
      <c r="C2636" s="249">
        <v>108.45390641686856</v>
      </c>
    </row>
    <row r="2637" spans="2:3" x14ac:dyDescent="0.75">
      <c r="B2637" s="250">
        <v>2574</v>
      </c>
      <c r="C2637" s="249">
        <v>131.98150228602202</v>
      </c>
    </row>
    <row r="2638" spans="2:3" x14ac:dyDescent="0.75">
      <c r="B2638" s="250">
        <v>2575</v>
      </c>
      <c r="C2638" s="249">
        <v>104.25244698589553</v>
      </c>
    </row>
    <row r="2639" spans="2:3" x14ac:dyDescent="0.75">
      <c r="B2639" s="250">
        <v>2576</v>
      </c>
      <c r="C2639" s="249">
        <v>124.38718760063674</v>
      </c>
    </row>
    <row r="2640" spans="2:3" x14ac:dyDescent="0.75">
      <c r="B2640" s="250">
        <v>2577</v>
      </c>
      <c r="C2640" s="249">
        <v>141.02408986105681</v>
      </c>
    </row>
    <row r="2641" spans="2:3" x14ac:dyDescent="0.75">
      <c r="B2641" s="250">
        <v>2578</v>
      </c>
      <c r="C2641" s="249">
        <v>122.32180230019854</v>
      </c>
    </row>
    <row r="2642" spans="2:3" x14ac:dyDescent="0.75">
      <c r="B2642" s="250">
        <v>2579</v>
      </c>
      <c r="C2642" s="249">
        <v>106.58202880448853</v>
      </c>
    </row>
    <row r="2643" spans="2:3" x14ac:dyDescent="0.75">
      <c r="B2643" s="250">
        <v>2580</v>
      </c>
      <c r="C2643" s="249">
        <v>165.54359102899133</v>
      </c>
    </row>
    <row r="2644" spans="2:3" x14ac:dyDescent="0.75">
      <c r="B2644" s="250">
        <v>2581</v>
      </c>
      <c r="C2644" s="249">
        <v>87.398229737542295</v>
      </c>
    </row>
    <row r="2645" spans="2:3" x14ac:dyDescent="0.75">
      <c r="B2645" s="250">
        <v>2582</v>
      </c>
      <c r="C2645" s="249">
        <v>132.45897288430533</v>
      </c>
    </row>
    <row r="2646" spans="2:3" x14ac:dyDescent="0.75">
      <c r="B2646" s="250">
        <v>2583</v>
      </c>
      <c r="C2646" s="249">
        <v>97.087332983024851</v>
      </c>
    </row>
    <row r="2647" spans="2:3" x14ac:dyDescent="0.75">
      <c r="B2647" s="250">
        <v>2584</v>
      </c>
      <c r="C2647" s="249">
        <v>130.90448006895326</v>
      </c>
    </row>
    <row r="2648" spans="2:3" x14ac:dyDescent="0.75">
      <c r="B2648" s="250">
        <v>2585</v>
      </c>
      <c r="C2648" s="249">
        <v>134.84176039647326</v>
      </c>
    </row>
    <row r="2649" spans="2:3" x14ac:dyDescent="0.75">
      <c r="B2649" s="250">
        <v>2586</v>
      </c>
      <c r="C2649" s="249">
        <v>123.37637006566007</v>
      </c>
    </row>
    <row r="2650" spans="2:3" x14ac:dyDescent="0.75">
      <c r="B2650" s="250">
        <v>2587</v>
      </c>
      <c r="C2650" s="249">
        <v>96.704859305142321</v>
      </c>
    </row>
    <row r="2651" spans="2:3" x14ac:dyDescent="0.75">
      <c r="B2651" s="250">
        <v>2588</v>
      </c>
      <c r="C2651" s="249">
        <v>115.70451822481671</v>
      </c>
    </row>
    <row r="2652" spans="2:3" x14ac:dyDescent="0.75">
      <c r="B2652" s="250">
        <v>2589</v>
      </c>
      <c r="C2652" s="249">
        <v>121.89587980717828</v>
      </c>
    </row>
    <row r="2653" spans="2:3" x14ac:dyDescent="0.75">
      <c r="B2653" s="250">
        <v>2590</v>
      </c>
      <c r="C2653" s="249">
        <v>136.55964531010005</v>
      </c>
    </row>
    <row r="2654" spans="2:3" x14ac:dyDescent="0.75">
      <c r="B2654" s="250">
        <v>2591</v>
      </c>
      <c r="C2654" s="249">
        <v>136.08118215698761</v>
      </c>
    </row>
    <row r="2655" spans="2:3" x14ac:dyDescent="0.75">
      <c r="B2655" s="250">
        <v>2592</v>
      </c>
      <c r="C2655" s="249">
        <v>157.57924073569228</v>
      </c>
    </row>
    <row r="2656" spans="2:3" x14ac:dyDescent="0.75">
      <c r="B2656" s="250">
        <v>2593</v>
      </c>
      <c r="C2656" s="249">
        <v>126.90972939886345</v>
      </c>
    </row>
    <row r="2657" spans="2:3" x14ac:dyDescent="0.75">
      <c r="B2657" s="250">
        <v>2594</v>
      </c>
      <c r="C2657" s="249">
        <v>98.724196006925169</v>
      </c>
    </row>
    <row r="2658" spans="2:3" x14ac:dyDescent="0.75">
      <c r="B2658" s="250">
        <v>2595</v>
      </c>
      <c r="C2658" s="249">
        <v>75.775006791245602</v>
      </c>
    </row>
    <row r="2659" spans="2:3" x14ac:dyDescent="0.75">
      <c r="B2659" s="250">
        <v>2596</v>
      </c>
      <c r="C2659" s="249">
        <v>116.05041187683112</v>
      </c>
    </row>
    <row r="2660" spans="2:3" x14ac:dyDescent="0.75">
      <c r="B2660" s="250">
        <v>2597</v>
      </c>
      <c r="C2660" s="249">
        <v>97.777869924047991</v>
      </c>
    </row>
    <row r="2661" spans="2:3" x14ac:dyDescent="0.75">
      <c r="B2661" s="250">
        <v>2598</v>
      </c>
      <c r="C2661" s="249">
        <v>99.663658138776995</v>
      </c>
    </row>
    <row r="2662" spans="2:3" x14ac:dyDescent="0.75">
      <c r="B2662" s="250">
        <v>2599</v>
      </c>
      <c r="C2662" s="249">
        <v>134.47399946864056</v>
      </c>
    </row>
    <row r="2663" spans="2:3" x14ac:dyDescent="0.75">
      <c r="B2663" s="250">
        <v>2600</v>
      </c>
      <c r="C2663" s="249">
        <v>131.2353356068916</v>
      </c>
    </row>
    <row r="2664" spans="2:3" x14ac:dyDescent="0.75">
      <c r="B2664" s="250">
        <v>2601</v>
      </c>
      <c r="C2664" s="249">
        <v>94.070134946535092</v>
      </c>
    </row>
    <row r="2665" spans="2:3" x14ac:dyDescent="0.75">
      <c r="B2665" s="250">
        <v>2602</v>
      </c>
      <c r="C2665" s="249">
        <v>119.18000809456082</v>
      </c>
    </row>
    <row r="2666" spans="2:3" x14ac:dyDescent="0.75">
      <c r="B2666" s="250">
        <v>2603</v>
      </c>
      <c r="C2666" s="249">
        <v>152.94634954850068</v>
      </c>
    </row>
    <row r="2667" spans="2:3" x14ac:dyDescent="0.75">
      <c r="B2667" s="250">
        <v>2604</v>
      </c>
      <c r="C2667" s="249">
        <v>116.27191218457749</v>
      </c>
    </row>
    <row r="2668" spans="2:3" x14ac:dyDescent="0.75">
      <c r="B2668" s="250">
        <v>2605</v>
      </c>
      <c r="C2668" s="249">
        <v>143.40339482987983</v>
      </c>
    </row>
    <row r="2669" spans="2:3" x14ac:dyDescent="0.75">
      <c r="B2669" s="250">
        <v>2606</v>
      </c>
      <c r="C2669" s="249">
        <v>143.74457905126815</v>
      </c>
    </row>
    <row r="2670" spans="2:3" x14ac:dyDescent="0.75">
      <c r="B2670" s="250">
        <v>2607</v>
      </c>
      <c r="C2670" s="249">
        <v>147.96762390291912</v>
      </c>
    </row>
    <row r="2671" spans="2:3" x14ac:dyDescent="0.75">
      <c r="B2671" s="250">
        <v>2608</v>
      </c>
      <c r="C2671" s="249">
        <v>122.33305755211983</v>
      </c>
    </row>
    <row r="2672" spans="2:3" x14ac:dyDescent="0.75">
      <c r="B2672" s="250">
        <v>2609</v>
      </c>
      <c r="C2672" s="249">
        <v>105.25862430518961</v>
      </c>
    </row>
    <row r="2673" spans="2:3" x14ac:dyDescent="0.75">
      <c r="B2673" s="250">
        <v>2610</v>
      </c>
      <c r="C2673" s="249">
        <v>155.89975921421197</v>
      </c>
    </row>
    <row r="2674" spans="2:3" x14ac:dyDescent="0.75">
      <c r="B2674" s="250">
        <v>2611</v>
      </c>
      <c r="C2674" s="249">
        <v>44.633113628390021</v>
      </c>
    </row>
    <row r="2675" spans="2:3" x14ac:dyDescent="0.75">
      <c r="B2675" s="250">
        <v>2612</v>
      </c>
      <c r="C2675" s="249">
        <v>145.9021671799949</v>
      </c>
    </row>
    <row r="2676" spans="2:3" x14ac:dyDescent="0.75">
      <c r="B2676" s="250">
        <v>2613</v>
      </c>
      <c r="C2676" s="249">
        <v>140.14046738539224</v>
      </c>
    </row>
    <row r="2677" spans="2:3" x14ac:dyDescent="0.75">
      <c r="B2677" s="250">
        <v>2614</v>
      </c>
      <c r="C2677" s="249">
        <v>144.6763544916293</v>
      </c>
    </row>
    <row r="2678" spans="2:3" x14ac:dyDescent="0.75">
      <c r="B2678" s="250">
        <v>2615</v>
      </c>
      <c r="C2678" s="249">
        <v>112.13266359439129</v>
      </c>
    </row>
    <row r="2679" spans="2:3" x14ac:dyDescent="0.75">
      <c r="B2679" s="250">
        <v>2616</v>
      </c>
      <c r="C2679" s="249">
        <v>137.630631866236</v>
      </c>
    </row>
    <row r="2680" spans="2:3" x14ac:dyDescent="0.75">
      <c r="B2680" s="250">
        <v>2617</v>
      </c>
      <c r="C2680" s="249">
        <v>119.79592437406502</v>
      </c>
    </row>
    <row r="2681" spans="2:3" x14ac:dyDescent="0.75">
      <c r="B2681" s="250">
        <v>2618</v>
      </c>
      <c r="C2681" s="249">
        <v>123.4349515391616</v>
      </c>
    </row>
    <row r="2682" spans="2:3" x14ac:dyDescent="0.75">
      <c r="B2682" s="250">
        <v>2619</v>
      </c>
      <c r="C2682" s="249">
        <v>85.781797548576037</v>
      </c>
    </row>
    <row r="2683" spans="2:3" x14ac:dyDescent="0.75">
      <c r="B2683" s="250">
        <v>2620</v>
      </c>
      <c r="C2683" s="249">
        <v>101.4876665899977</v>
      </c>
    </row>
    <row r="2684" spans="2:3" x14ac:dyDescent="0.75">
      <c r="B2684" s="250">
        <v>2621</v>
      </c>
      <c r="C2684" s="249">
        <v>138.85977863090937</v>
      </c>
    </row>
    <row r="2685" spans="2:3" x14ac:dyDescent="0.75">
      <c r="B2685" s="250">
        <v>2622</v>
      </c>
      <c r="C2685" s="249">
        <v>89.323774819905168</v>
      </c>
    </row>
    <row r="2686" spans="2:3" x14ac:dyDescent="0.75">
      <c r="B2686" s="250">
        <v>2623</v>
      </c>
      <c r="C2686" s="249">
        <v>77.106443434658019</v>
      </c>
    </row>
    <row r="2687" spans="2:3" x14ac:dyDescent="0.75">
      <c r="B2687" s="250">
        <v>2624</v>
      </c>
      <c r="C2687" s="249">
        <v>123.39638985851698</v>
      </c>
    </row>
    <row r="2688" spans="2:3" x14ac:dyDescent="0.75">
      <c r="B2688" s="250">
        <v>2625</v>
      </c>
      <c r="C2688" s="249">
        <v>80.079925302826283</v>
      </c>
    </row>
    <row r="2689" spans="2:3" x14ac:dyDescent="0.75">
      <c r="B2689" s="250">
        <v>2626</v>
      </c>
      <c r="C2689" s="249">
        <v>139.57995402347296</v>
      </c>
    </row>
    <row r="2690" spans="2:3" x14ac:dyDescent="0.75">
      <c r="B2690" s="250">
        <v>2627</v>
      </c>
      <c r="C2690" s="249">
        <v>138.88699396332856</v>
      </c>
    </row>
    <row r="2691" spans="2:3" x14ac:dyDescent="0.75">
      <c r="B2691" s="250">
        <v>2628</v>
      </c>
      <c r="C2691" s="249">
        <v>144.43427590211675</v>
      </c>
    </row>
    <row r="2692" spans="2:3" x14ac:dyDescent="0.75">
      <c r="B2692" s="250">
        <v>2629</v>
      </c>
      <c r="C2692" s="249">
        <v>144.0195780661567</v>
      </c>
    </row>
    <row r="2693" spans="2:3" x14ac:dyDescent="0.75">
      <c r="B2693" s="250">
        <v>2630</v>
      </c>
      <c r="C2693" s="249">
        <v>127.32566121443462</v>
      </c>
    </row>
    <row r="2694" spans="2:3" x14ac:dyDescent="0.75">
      <c r="B2694" s="250">
        <v>2631</v>
      </c>
      <c r="C2694" s="249">
        <v>115.52907698631591</v>
      </c>
    </row>
    <row r="2695" spans="2:3" x14ac:dyDescent="0.75">
      <c r="B2695" s="250">
        <v>2632</v>
      </c>
      <c r="C2695" s="249">
        <v>120.59920853791355</v>
      </c>
    </row>
    <row r="2696" spans="2:3" x14ac:dyDescent="0.75">
      <c r="B2696" s="250">
        <v>2633</v>
      </c>
      <c r="C2696" s="249">
        <v>84.846763231343161</v>
      </c>
    </row>
    <row r="2697" spans="2:3" x14ac:dyDescent="0.75">
      <c r="B2697" s="250">
        <v>2634</v>
      </c>
      <c r="C2697" s="249">
        <v>87.805850316517734</v>
      </c>
    </row>
    <row r="2698" spans="2:3" x14ac:dyDescent="0.75">
      <c r="B2698" s="250">
        <v>2635</v>
      </c>
      <c r="C2698" s="249">
        <v>158.6030048540438</v>
      </c>
    </row>
    <row r="2699" spans="2:3" x14ac:dyDescent="0.75">
      <c r="B2699" s="250">
        <v>2636</v>
      </c>
      <c r="C2699" s="249">
        <v>104.82139807963534</v>
      </c>
    </row>
    <row r="2700" spans="2:3" x14ac:dyDescent="0.75">
      <c r="B2700" s="250">
        <v>2637</v>
      </c>
      <c r="C2700" s="249">
        <v>127.24232567783831</v>
      </c>
    </row>
    <row r="2701" spans="2:3" x14ac:dyDescent="0.75">
      <c r="B2701" s="250">
        <v>2638</v>
      </c>
      <c r="C2701" s="249">
        <v>109.76003062672861</v>
      </c>
    </row>
    <row r="2702" spans="2:3" x14ac:dyDescent="0.75">
      <c r="B2702" s="250">
        <v>2639</v>
      </c>
      <c r="C2702" s="249">
        <v>119.66321649737786</v>
      </c>
    </row>
    <row r="2703" spans="2:3" x14ac:dyDescent="0.75">
      <c r="B2703" s="250">
        <v>2640</v>
      </c>
      <c r="C2703" s="249">
        <v>156.58273982216721</v>
      </c>
    </row>
    <row r="2704" spans="2:3" x14ac:dyDescent="0.75">
      <c r="B2704" s="250">
        <v>2641</v>
      </c>
      <c r="C2704" s="249">
        <v>122.16090456560438</v>
      </c>
    </row>
    <row r="2705" spans="2:3" x14ac:dyDescent="0.75">
      <c r="B2705" s="250">
        <v>2642</v>
      </c>
      <c r="C2705" s="249">
        <v>96.166826243979372</v>
      </c>
    </row>
    <row r="2706" spans="2:3" x14ac:dyDescent="0.75">
      <c r="B2706" s="250">
        <v>2643</v>
      </c>
      <c r="C2706" s="249">
        <v>171.35327492802804</v>
      </c>
    </row>
    <row r="2707" spans="2:3" x14ac:dyDescent="0.75">
      <c r="B2707" s="250">
        <v>2644</v>
      </c>
      <c r="C2707" s="249">
        <v>143.15602971577627</v>
      </c>
    </row>
    <row r="2708" spans="2:3" x14ac:dyDescent="0.75">
      <c r="B2708" s="250">
        <v>2645</v>
      </c>
      <c r="C2708" s="249">
        <v>131.75326498490674</v>
      </c>
    </row>
    <row r="2709" spans="2:3" x14ac:dyDescent="0.75">
      <c r="B2709" s="250">
        <v>2646</v>
      </c>
      <c r="C2709" s="249">
        <v>66.251209579087799</v>
      </c>
    </row>
    <row r="2710" spans="2:3" x14ac:dyDescent="0.75">
      <c r="B2710" s="250">
        <v>2647</v>
      </c>
      <c r="C2710" s="249">
        <v>113.01636315506212</v>
      </c>
    </row>
    <row r="2711" spans="2:3" x14ac:dyDescent="0.75">
      <c r="B2711" s="250">
        <v>2648</v>
      </c>
      <c r="C2711" s="249">
        <v>95.553442649874242</v>
      </c>
    </row>
    <row r="2712" spans="2:3" x14ac:dyDescent="0.75">
      <c r="B2712" s="250">
        <v>2649</v>
      </c>
      <c r="C2712" s="249">
        <v>99.758005534571168</v>
      </c>
    </row>
    <row r="2713" spans="2:3" x14ac:dyDescent="0.75">
      <c r="B2713" s="250">
        <v>2650</v>
      </c>
      <c r="C2713" s="249">
        <v>78.930889338912607</v>
      </c>
    </row>
    <row r="2714" spans="2:3" x14ac:dyDescent="0.75">
      <c r="B2714" s="250">
        <v>2651</v>
      </c>
      <c r="C2714" s="249">
        <v>127.17045987746232</v>
      </c>
    </row>
    <row r="2715" spans="2:3" x14ac:dyDescent="0.75">
      <c r="B2715" s="250">
        <v>2652</v>
      </c>
      <c r="C2715" s="249">
        <v>134.69060656182316</v>
      </c>
    </row>
    <row r="2716" spans="2:3" x14ac:dyDescent="0.75">
      <c r="B2716" s="250">
        <v>2653</v>
      </c>
      <c r="C2716" s="249">
        <v>98.656025146300834</v>
      </c>
    </row>
    <row r="2717" spans="2:3" x14ac:dyDescent="0.75">
      <c r="B2717" s="250">
        <v>2654</v>
      </c>
      <c r="C2717" s="249">
        <v>130.98199131417078</v>
      </c>
    </row>
    <row r="2718" spans="2:3" x14ac:dyDescent="0.75">
      <c r="B2718" s="250">
        <v>2655</v>
      </c>
      <c r="C2718" s="249">
        <v>104.07823528977113</v>
      </c>
    </row>
    <row r="2719" spans="2:3" x14ac:dyDescent="0.75">
      <c r="B2719" s="250">
        <v>2656</v>
      </c>
      <c r="C2719" s="249">
        <v>124.36015828291079</v>
      </c>
    </row>
    <row r="2720" spans="2:3" x14ac:dyDescent="0.75">
      <c r="B2720" s="250">
        <v>2657</v>
      </c>
      <c r="C2720" s="249">
        <v>113.80065852946434</v>
      </c>
    </row>
    <row r="2721" spans="2:3" x14ac:dyDescent="0.75">
      <c r="B2721" s="250">
        <v>2658</v>
      </c>
      <c r="C2721" s="249">
        <v>118.74921451535104</v>
      </c>
    </row>
    <row r="2722" spans="2:3" x14ac:dyDescent="0.75">
      <c r="B2722" s="250">
        <v>2659</v>
      </c>
      <c r="C2722" s="249">
        <v>121.46175621428387</v>
      </c>
    </row>
    <row r="2723" spans="2:3" x14ac:dyDescent="0.75">
      <c r="B2723" s="250">
        <v>2660</v>
      </c>
      <c r="C2723" s="249">
        <v>59.202893507540864</v>
      </c>
    </row>
    <row r="2724" spans="2:3" x14ac:dyDescent="0.75">
      <c r="B2724" s="250">
        <v>2661</v>
      </c>
      <c r="C2724" s="249">
        <v>100.19755630497215</v>
      </c>
    </row>
    <row r="2725" spans="2:3" x14ac:dyDescent="0.75">
      <c r="B2725" s="250">
        <v>2662</v>
      </c>
      <c r="C2725" s="249">
        <v>118.85610750832384</v>
      </c>
    </row>
    <row r="2726" spans="2:3" x14ac:dyDescent="0.75">
      <c r="B2726" s="250">
        <v>2663</v>
      </c>
      <c r="C2726" s="249">
        <v>85.486163015007776</v>
      </c>
    </row>
    <row r="2727" spans="2:3" x14ac:dyDescent="0.75">
      <c r="B2727" s="250">
        <v>2664</v>
      </c>
      <c r="C2727" s="249">
        <v>128.76157677711473</v>
      </c>
    </row>
    <row r="2728" spans="2:3" x14ac:dyDescent="0.75">
      <c r="B2728" s="250">
        <v>2665</v>
      </c>
      <c r="C2728" s="249">
        <v>116.11983140849247</v>
      </c>
    </row>
    <row r="2729" spans="2:3" x14ac:dyDescent="0.75">
      <c r="B2729" s="250">
        <v>2666</v>
      </c>
      <c r="C2729" s="249">
        <v>118.15533146371932</v>
      </c>
    </row>
    <row r="2730" spans="2:3" x14ac:dyDescent="0.75">
      <c r="B2730" s="250">
        <v>2667</v>
      </c>
      <c r="C2730" s="249">
        <v>119.38280222850128</v>
      </c>
    </row>
    <row r="2731" spans="2:3" x14ac:dyDescent="0.75">
      <c r="B2731" s="250">
        <v>2668</v>
      </c>
      <c r="C2731" s="249">
        <v>160.43335710721919</v>
      </c>
    </row>
    <row r="2732" spans="2:3" x14ac:dyDescent="0.75">
      <c r="B2732" s="250">
        <v>2669</v>
      </c>
      <c r="C2732" s="249">
        <v>145.90418898575251</v>
      </c>
    </row>
    <row r="2733" spans="2:3" x14ac:dyDescent="0.75">
      <c r="B2733" s="250">
        <v>2670</v>
      </c>
      <c r="C2733" s="249">
        <v>130.40175725362928</v>
      </c>
    </row>
    <row r="2734" spans="2:3" x14ac:dyDescent="0.75">
      <c r="B2734" s="250">
        <v>2671</v>
      </c>
      <c r="C2734" s="249">
        <v>101.19335042199205</v>
      </c>
    </row>
    <row r="2735" spans="2:3" x14ac:dyDescent="0.75">
      <c r="B2735" s="250">
        <v>2672</v>
      </c>
      <c r="C2735" s="249">
        <v>113.00102622662283</v>
      </c>
    </row>
    <row r="2736" spans="2:3" x14ac:dyDescent="0.75">
      <c r="B2736" s="250">
        <v>2673</v>
      </c>
      <c r="C2736" s="249">
        <v>112.07464266210454</v>
      </c>
    </row>
    <row r="2737" spans="2:3" x14ac:dyDescent="0.75">
      <c r="B2737" s="250">
        <v>2674</v>
      </c>
      <c r="C2737" s="249">
        <v>105.84814628475544</v>
      </c>
    </row>
    <row r="2738" spans="2:3" x14ac:dyDescent="0.75">
      <c r="B2738" s="250">
        <v>2675</v>
      </c>
      <c r="C2738" s="249">
        <v>137.05256419948978</v>
      </c>
    </row>
    <row r="2739" spans="2:3" x14ac:dyDescent="0.75">
      <c r="B2739" s="250">
        <v>2676</v>
      </c>
      <c r="C2739" s="249">
        <v>121.18039651728917</v>
      </c>
    </row>
    <row r="2740" spans="2:3" x14ac:dyDescent="0.75">
      <c r="B2740" s="250">
        <v>2677</v>
      </c>
      <c r="C2740" s="249">
        <v>153.01623729915681</v>
      </c>
    </row>
    <row r="2741" spans="2:3" x14ac:dyDescent="0.75">
      <c r="B2741" s="250">
        <v>2678</v>
      </c>
      <c r="C2741" s="249">
        <v>84.275582346223231</v>
      </c>
    </row>
    <row r="2742" spans="2:3" x14ac:dyDescent="0.75">
      <c r="B2742" s="250">
        <v>2679</v>
      </c>
      <c r="C2742" s="249">
        <v>113.4139069608364</v>
      </c>
    </row>
    <row r="2743" spans="2:3" x14ac:dyDescent="0.75">
      <c r="B2743" s="250">
        <v>2680</v>
      </c>
      <c r="C2743" s="249">
        <v>124.70293482244985</v>
      </c>
    </row>
    <row r="2744" spans="2:3" x14ac:dyDescent="0.75">
      <c r="B2744" s="250">
        <v>2681</v>
      </c>
      <c r="C2744" s="249">
        <v>102.36043336966064</v>
      </c>
    </row>
    <row r="2745" spans="2:3" x14ac:dyDescent="0.75">
      <c r="B2745" s="250">
        <v>2682</v>
      </c>
      <c r="C2745" s="249">
        <v>108.92635160309281</v>
      </c>
    </row>
    <row r="2746" spans="2:3" x14ac:dyDescent="0.75">
      <c r="B2746" s="250">
        <v>2683</v>
      </c>
      <c r="C2746" s="249">
        <v>86.865024977180951</v>
      </c>
    </row>
    <row r="2747" spans="2:3" x14ac:dyDescent="0.75">
      <c r="B2747" s="250">
        <v>2684</v>
      </c>
      <c r="C2747" s="249">
        <v>86.678175230647341</v>
      </c>
    </row>
    <row r="2748" spans="2:3" x14ac:dyDescent="0.75">
      <c r="B2748" s="250">
        <v>2685</v>
      </c>
      <c r="C2748" s="249">
        <v>103.24927308958635</v>
      </c>
    </row>
    <row r="2749" spans="2:3" x14ac:dyDescent="0.75">
      <c r="B2749" s="250">
        <v>2686</v>
      </c>
      <c r="C2749" s="249">
        <v>96.052408280243228</v>
      </c>
    </row>
    <row r="2750" spans="2:3" x14ac:dyDescent="0.75">
      <c r="B2750" s="250">
        <v>2687</v>
      </c>
      <c r="C2750" s="249">
        <v>130.71652421568291</v>
      </c>
    </row>
    <row r="2751" spans="2:3" x14ac:dyDescent="0.75">
      <c r="B2751" s="250">
        <v>2688</v>
      </c>
      <c r="C2751" s="249">
        <v>147.47614972297714</v>
      </c>
    </row>
    <row r="2752" spans="2:3" x14ac:dyDescent="0.75">
      <c r="B2752" s="250">
        <v>2689</v>
      </c>
      <c r="C2752" s="249">
        <v>120.30821246968874</v>
      </c>
    </row>
    <row r="2753" spans="2:3" x14ac:dyDescent="0.75">
      <c r="B2753" s="250">
        <v>2690</v>
      </c>
      <c r="C2753" s="249">
        <v>103.6173958845568</v>
      </c>
    </row>
    <row r="2754" spans="2:3" x14ac:dyDescent="0.75">
      <c r="B2754" s="250">
        <v>2691</v>
      </c>
      <c r="C2754" s="249">
        <v>146.54158683374291</v>
      </c>
    </row>
    <row r="2755" spans="2:3" x14ac:dyDescent="0.75">
      <c r="B2755" s="250">
        <v>2692</v>
      </c>
      <c r="C2755" s="249">
        <v>160.30521493694849</v>
      </c>
    </row>
    <row r="2756" spans="2:3" x14ac:dyDescent="0.75">
      <c r="B2756" s="250">
        <v>2693</v>
      </c>
      <c r="C2756" s="249">
        <v>95.30854841858465</v>
      </c>
    </row>
    <row r="2757" spans="2:3" x14ac:dyDescent="0.75">
      <c r="B2757" s="250">
        <v>2694</v>
      </c>
      <c r="C2757" s="249">
        <v>76.517592712497446</v>
      </c>
    </row>
    <row r="2758" spans="2:3" x14ac:dyDescent="0.75">
      <c r="B2758" s="250">
        <v>2695</v>
      </c>
      <c r="C2758" s="249">
        <v>147.49025942219569</v>
      </c>
    </row>
    <row r="2759" spans="2:3" x14ac:dyDescent="0.75">
      <c r="B2759" s="250">
        <v>2696</v>
      </c>
      <c r="C2759" s="249">
        <v>121.85286315767371</v>
      </c>
    </row>
    <row r="2760" spans="2:3" x14ac:dyDescent="0.75">
      <c r="B2760" s="250">
        <v>2697</v>
      </c>
      <c r="C2760" s="249">
        <v>98.518650661159725</v>
      </c>
    </row>
    <row r="2761" spans="2:3" x14ac:dyDescent="0.75">
      <c r="B2761" s="250">
        <v>2698</v>
      </c>
      <c r="C2761" s="249">
        <v>95.831139051310757</v>
      </c>
    </row>
    <row r="2762" spans="2:3" x14ac:dyDescent="0.75">
      <c r="B2762" s="250">
        <v>2699</v>
      </c>
      <c r="C2762" s="249">
        <v>128.49586852983484</v>
      </c>
    </row>
    <row r="2763" spans="2:3" x14ac:dyDescent="0.75">
      <c r="B2763" s="250">
        <v>2700</v>
      </c>
      <c r="C2763" s="249">
        <v>78.947294579122911</v>
      </c>
    </row>
    <row r="2764" spans="2:3" x14ac:dyDescent="0.75">
      <c r="B2764" s="250">
        <v>2701</v>
      </c>
      <c r="C2764" s="249">
        <v>111.92140768760994</v>
      </c>
    </row>
    <row r="2765" spans="2:3" x14ac:dyDescent="0.75">
      <c r="B2765" s="250">
        <v>2702</v>
      </c>
      <c r="C2765" s="249">
        <v>115.9615909516419</v>
      </c>
    </row>
    <row r="2766" spans="2:3" x14ac:dyDescent="0.75">
      <c r="B2766" s="250">
        <v>2703</v>
      </c>
      <c r="C2766" s="249">
        <v>146.84094435583498</v>
      </c>
    </row>
    <row r="2767" spans="2:3" x14ac:dyDescent="0.75">
      <c r="B2767" s="250">
        <v>2704</v>
      </c>
      <c r="C2767" s="249">
        <v>95.938487550420263</v>
      </c>
    </row>
    <row r="2768" spans="2:3" x14ac:dyDescent="0.75">
      <c r="B2768" s="250">
        <v>2705</v>
      </c>
      <c r="C2768" s="249">
        <v>147.44771353583755</v>
      </c>
    </row>
    <row r="2769" spans="2:3" x14ac:dyDescent="0.75">
      <c r="B2769" s="250">
        <v>2706</v>
      </c>
      <c r="C2769" s="249">
        <v>87.198386146339814</v>
      </c>
    </row>
    <row r="2770" spans="2:3" x14ac:dyDescent="0.75">
      <c r="B2770" s="250">
        <v>2707</v>
      </c>
      <c r="C2770" s="249">
        <v>156.13032241907896</v>
      </c>
    </row>
    <row r="2771" spans="2:3" x14ac:dyDescent="0.75">
      <c r="B2771" s="250">
        <v>2708</v>
      </c>
      <c r="C2771" s="249">
        <v>123.92955251312969</v>
      </c>
    </row>
    <row r="2772" spans="2:3" x14ac:dyDescent="0.75">
      <c r="B2772" s="250">
        <v>2709</v>
      </c>
      <c r="C2772" s="249">
        <v>114.76689004708768</v>
      </c>
    </row>
    <row r="2773" spans="2:3" x14ac:dyDescent="0.75">
      <c r="B2773" s="250">
        <v>2710</v>
      </c>
      <c r="C2773" s="249">
        <v>137.76140081517084</v>
      </c>
    </row>
    <row r="2774" spans="2:3" x14ac:dyDescent="0.75">
      <c r="B2774" s="250">
        <v>2711</v>
      </c>
      <c r="C2774" s="249">
        <v>119.59054693004154</v>
      </c>
    </row>
    <row r="2775" spans="2:3" x14ac:dyDescent="0.75">
      <c r="B2775" s="250">
        <v>2712</v>
      </c>
      <c r="C2775" s="249">
        <v>110.26605865911831</v>
      </c>
    </row>
    <row r="2776" spans="2:3" x14ac:dyDescent="0.75">
      <c r="B2776" s="250">
        <v>2713</v>
      </c>
      <c r="C2776" s="249">
        <v>122.33465691183079</v>
      </c>
    </row>
    <row r="2777" spans="2:3" x14ac:dyDescent="0.75">
      <c r="B2777" s="250">
        <v>2714</v>
      </c>
      <c r="C2777" s="249">
        <v>151.72807796505981</v>
      </c>
    </row>
    <row r="2778" spans="2:3" x14ac:dyDescent="0.75">
      <c r="B2778" s="250">
        <v>2715</v>
      </c>
      <c r="C2778" s="249">
        <v>86.782305463311246</v>
      </c>
    </row>
    <row r="2779" spans="2:3" x14ac:dyDescent="0.75">
      <c r="B2779" s="250">
        <v>2716</v>
      </c>
      <c r="C2779" s="249">
        <v>145.28589368542828</v>
      </c>
    </row>
    <row r="2780" spans="2:3" x14ac:dyDescent="0.75">
      <c r="B2780" s="250">
        <v>2717</v>
      </c>
      <c r="C2780" s="249">
        <v>160.70747794158129</v>
      </c>
    </row>
    <row r="2781" spans="2:3" x14ac:dyDescent="0.75">
      <c r="B2781" s="250">
        <v>2718</v>
      </c>
      <c r="C2781" s="249">
        <v>117.01343914304302</v>
      </c>
    </row>
    <row r="2782" spans="2:3" x14ac:dyDescent="0.75">
      <c r="B2782" s="250">
        <v>2719</v>
      </c>
      <c r="C2782" s="249">
        <v>132.38397502283576</v>
      </c>
    </row>
    <row r="2783" spans="2:3" x14ac:dyDescent="0.75">
      <c r="B2783" s="250">
        <v>2720</v>
      </c>
      <c r="C2783" s="249">
        <v>129.26990497767673</v>
      </c>
    </row>
    <row r="2784" spans="2:3" x14ac:dyDescent="0.75">
      <c r="B2784" s="250">
        <v>2721</v>
      </c>
      <c r="C2784" s="249">
        <v>127.26971690536469</v>
      </c>
    </row>
    <row r="2785" spans="2:3" x14ac:dyDescent="0.75">
      <c r="B2785" s="250">
        <v>2722</v>
      </c>
      <c r="C2785" s="249">
        <v>152.61236572401609</v>
      </c>
    </row>
    <row r="2786" spans="2:3" x14ac:dyDescent="0.75">
      <c r="B2786" s="250">
        <v>2723</v>
      </c>
      <c r="C2786" s="249">
        <v>145.49423549400933</v>
      </c>
    </row>
    <row r="2787" spans="2:3" x14ac:dyDescent="0.75">
      <c r="B2787" s="250">
        <v>2724</v>
      </c>
      <c r="C2787" s="249">
        <v>143.55018767683822</v>
      </c>
    </row>
    <row r="2788" spans="2:3" x14ac:dyDescent="0.75">
      <c r="B2788" s="250">
        <v>2725</v>
      </c>
      <c r="C2788" s="249">
        <v>92.223206058788293</v>
      </c>
    </row>
    <row r="2789" spans="2:3" x14ac:dyDescent="0.75">
      <c r="B2789" s="250">
        <v>2726</v>
      </c>
      <c r="C2789" s="249">
        <v>123.63845474017488</v>
      </c>
    </row>
    <row r="2790" spans="2:3" x14ac:dyDescent="0.75">
      <c r="B2790" s="250">
        <v>2727</v>
      </c>
      <c r="C2790" s="249">
        <v>166.73896225721759</v>
      </c>
    </row>
    <row r="2791" spans="2:3" x14ac:dyDescent="0.75">
      <c r="B2791" s="250">
        <v>2728</v>
      </c>
      <c r="C2791" s="249">
        <v>133.39392624490395</v>
      </c>
    </row>
    <row r="2792" spans="2:3" x14ac:dyDescent="0.75">
      <c r="B2792" s="250">
        <v>2729</v>
      </c>
      <c r="C2792" s="249">
        <v>144.9588418365914</v>
      </c>
    </row>
    <row r="2793" spans="2:3" x14ac:dyDescent="0.75">
      <c r="B2793" s="250">
        <v>2730</v>
      </c>
      <c r="C2793" s="249">
        <v>109.63633888575092</v>
      </c>
    </row>
    <row r="2794" spans="2:3" x14ac:dyDescent="0.75">
      <c r="B2794" s="250">
        <v>2731</v>
      </c>
      <c r="C2794" s="249">
        <v>111.20360146994884</v>
      </c>
    </row>
    <row r="2795" spans="2:3" x14ac:dyDescent="0.75">
      <c r="B2795" s="250">
        <v>2732</v>
      </c>
      <c r="C2795" s="249">
        <v>136.03296348001641</v>
      </c>
    </row>
    <row r="2796" spans="2:3" x14ac:dyDescent="0.75">
      <c r="B2796" s="250">
        <v>2733</v>
      </c>
      <c r="C2796" s="249">
        <v>131.51099590673601</v>
      </c>
    </row>
    <row r="2797" spans="2:3" x14ac:dyDescent="0.75">
      <c r="B2797" s="250">
        <v>2734</v>
      </c>
      <c r="C2797" s="249">
        <v>98.143963149815391</v>
      </c>
    </row>
    <row r="2798" spans="2:3" x14ac:dyDescent="0.75">
      <c r="B2798" s="250">
        <v>2735</v>
      </c>
      <c r="C2798" s="249">
        <v>138.03041685942623</v>
      </c>
    </row>
    <row r="2799" spans="2:3" x14ac:dyDescent="0.75">
      <c r="B2799" s="250">
        <v>2736</v>
      </c>
      <c r="C2799" s="249">
        <v>139.35096522853786</v>
      </c>
    </row>
    <row r="2800" spans="2:3" x14ac:dyDescent="0.75">
      <c r="B2800" s="250">
        <v>2737</v>
      </c>
      <c r="C2800" s="249">
        <v>150.04794507167517</v>
      </c>
    </row>
    <row r="2801" spans="2:3" x14ac:dyDescent="0.75">
      <c r="B2801" s="250">
        <v>2738</v>
      </c>
      <c r="C2801" s="249">
        <v>87.826568370645731</v>
      </c>
    </row>
    <row r="2802" spans="2:3" x14ac:dyDescent="0.75">
      <c r="B2802" s="250">
        <v>2739</v>
      </c>
      <c r="C2802" s="249">
        <v>139.18430582207614</v>
      </c>
    </row>
    <row r="2803" spans="2:3" x14ac:dyDescent="0.75">
      <c r="B2803" s="250">
        <v>2740</v>
      </c>
      <c r="C2803" s="249">
        <v>133.91888386014003</v>
      </c>
    </row>
    <row r="2804" spans="2:3" x14ac:dyDescent="0.75">
      <c r="B2804" s="250">
        <v>2741</v>
      </c>
      <c r="C2804" s="249">
        <v>114.16803293935065</v>
      </c>
    </row>
    <row r="2805" spans="2:3" x14ac:dyDescent="0.75">
      <c r="B2805" s="250">
        <v>2742</v>
      </c>
      <c r="C2805" s="249">
        <v>139.4951849116251</v>
      </c>
    </row>
    <row r="2806" spans="2:3" x14ac:dyDescent="0.75">
      <c r="B2806" s="250">
        <v>2743</v>
      </c>
      <c r="C2806" s="249">
        <v>132.22100185075368</v>
      </c>
    </row>
    <row r="2807" spans="2:3" x14ac:dyDescent="0.75">
      <c r="B2807" s="250">
        <v>2744</v>
      </c>
      <c r="C2807" s="249">
        <v>150.17772887617957</v>
      </c>
    </row>
    <row r="2808" spans="2:3" x14ac:dyDescent="0.75">
      <c r="B2808" s="250">
        <v>2745</v>
      </c>
      <c r="C2808" s="249">
        <v>96.210242008812642</v>
      </c>
    </row>
    <row r="2809" spans="2:3" x14ac:dyDescent="0.75">
      <c r="B2809" s="250">
        <v>2746</v>
      </c>
      <c r="C2809" s="249">
        <v>92.328306750278387</v>
      </c>
    </row>
    <row r="2810" spans="2:3" x14ac:dyDescent="0.75">
      <c r="B2810" s="250">
        <v>2747</v>
      </c>
      <c r="C2810" s="249">
        <v>110.67586630889828</v>
      </c>
    </row>
    <row r="2811" spans="2:3" x14ac:dyDescent="0.75">
      <c r="B2811" s="250">
        <v>2748</v>
      </c>
      <c r="C2811" s="249">
        <v>168.60123153332651</v>
      </c>
    </row>
    <row r="2812" spans="2:3" x14ac:dyDescent="0.75">
      <c r="B2812" s="250">
        <v>2749</v>
      </c>
      <c r="C2812" s="249">
        <v>113.75388274152343</v>
      </c>
    </row>
    <row r="2813" spans="2:3" x14ac:dyDescent="0.75">
      <c r="B2813" s="250">
        <v>2750</v>
      </c>
      <c r="C2813" s="249">
        <v>109.31552840872709</v>
      </c>
    </row>
    <row r="2814" spans="2:3" x14ac:dyDescent="0.75">
      <c r="B2814" s="250">
        <v>2751</v>
      </c>
      <c r="C2814" s="249">
        <v>116.62480713751114</v>
      </c>
    </row>
    <row r="2815" spans="2:3" x14ac:dyDescent="0.75">
      <c r="B2815" s="250">
        <v>2752</v>
      </c>
      <c r="C2815" s="249">
        <v>131.93042642787441</v>
      </c>
    </row>
    <row r="2816" spans="2:3" x14ac:dyDescent="0.75">
      <c r="B2816" s="250">
        <v>2753</v>
      </c>
      <c r="C2816" s="249">
        <v>133.74264163024097</v>
      </c>
    </row>
    <row r="2817" spans="2:3" x14ac:dyDescent="0.75">
      <c r="B2817" s="250">
        <v>2754</v>
      </c>
      <c r="C2817" s="249">
        <v>157.54819138780445</v>
      </c>
    </row>
    <row r="2818" spans="2:3" x14ac:dyDescent="0.75">
      <c r="B2818" s="250">
        <v>2755</v>
      </c>
      <c r="C2818" s="249">
        <v>120.45477571957734</v>
      </c>
    </row>
    <row r="2819" spans="2:3" x14ac:dyDescent="0.75">
      <c r="B2819" s="250">
        <v>2756</v>
      </c>
      <c r="C2819" s="249">
        <v>132.45587458067479</v>
      </c>
    </row>
    <row r="2820" spans="2:3" x14ac:dyDescent="0.75">
      <c r="B2820" s="250">
        <v>2757</v>
      </c>
      <c r="C2820" s="249">
        <v>92.889156096472718</v>
      </c>
    </row>
    <row r="2821" spans="2:3" x14ac:dyDescent="0.75">
      <c r="B2821" s="250">
        <v>2758</v>
      </c>
      <c r="C2821" s="249">
        <v>105.60227563459524</v>
      </c>
    </row>
    <row r="2822" spans="2:3" x14ac:dyDescent="0.75">
      <c r="B2822" s="250">
        <v>2759</v>
      </c>
      <c r="C2822" s="249">
        <v>129.40594964675461</v>
      </c>
    </row>
    <row r="2823" spans="2:3" x14ac:dyDescent="0.75">
      <c r="B2823" s="250">
        <v>2760</v>
      </c>
      <c r="C2823" s="249">
        <v>88.292512903120581</v>
      </c>
    </row>
    <row r="2824" spans="2:3" x14ac:dyDescent="0.75">
      <c r="B2824" s="250">
        <v>2761</v>
      </c>
      <c r="C2824" s="249">
        <v>146.30575279086139</v>
      </c>
    </row>
    <row r="2825" spans="2:3" x14ac:dyDescent="0.75">
      <c r="B2825" s="250">
        <v>2762</v>
      </c>
      <c r="C2825" s="249">
        <v>144.29706766065806</v>
      </c>
    </row>
    <row r="2826" spans="2:3" x14ac:dyDescent="0.75">
      <c r="B2826" s="250">
        <v>2763</v>
      </c>
      <c r="C2826" s="249">
        <v>147.27570987234267</v>
      </c>
    </row>
    <row r="2827" spans="2:3" x14ac:dyDescent="0.75">
      <c r="B2827" s="250">
        <v>2764</v>
      </c>
      <c r="C2827" s="249">
        <v>124.0833203976059</v>
      </c>
    </row>
    <row r="2828" spans="2:3" x14ac:dyDescent="0.75">
      <c r="B2828" s="250">
        <v>2765</v>
      </c>
      <c r="C2828" s="249">
        <v>123.04868980504341</v>
      </c>
    </row>
    <row r="2829" spans="2:3" x14ac:dyDescent="0.75">
      <c r="B2829" s="250">
        <v>2766</v>
      </c>
      <c r="C2829" s="249">
        <v>122.62725541847421</v>
      </c>
    </row>
    <row r="2830" spans="2:3" x14ac:dyDescent="0.75">
      <c r="B2830" s="250">
        <v>2767</v>
      </c>
      <c r="C2830" s="249">
        <v>136.96946318606416</v>
      </c>
    </row>
    <row r="2831" spans="2:3" x14ac:dyDescent="0.75">
      <c r="B2831" s="250">
        <v>2768</v>
      </c>
      <c r="C2831" s="249">
        <v>109.68063354089566</v>
      </c>
    </row>
    <row r="2832" spans="2:3" x14ac:dyDescent="0.75">
      <c r="B2832" s="250">
        <v>2769</v>
      </c>
      <c r="C2832" s="249">
        <v>118.43077082772066</v>
      </c>
    </row>
    <row r="2833" spans="2:3" x14ac:dyDescent="0.75">
      <c r="B2833" s="250">
        <v>2770</v>
      </c>
      <c r="C2833" s="249">
        <v>102.43158434478552</v>
      </c>
    </row>
    <row r="2834" spans="2:3" x14ac:dyDescent="0.75">
      <c r="B2834" s="250">
        <v>2771</v>
      </c>
      <c r="C2834" s="249">
        <v>137.51060193426568</v>
      </c>
    </row>
    <row r="2835" spans="2:3" x14ac:dyDescent="0.75">
      <c r="B2835" s="250">
        <v>2772</v>
      </c>
      <c r="C2835" s="249">
        <v>151.9072987395657</v>
      </c>
    </row>
    <row r="2836" spans="2:3" x14ac:dyDescent="0.75">
      <c r="B2836" s="250">
        <v>2773</v>
      </c>
      <c r="C2836" s="249">
        <v>115.938225092869</v>
      </c>
    </row>
    <row r="2837" spans="2:3" x14ac:dyDescent="0.75">
      <c r="B2837" s="250">
        <v>2774</v>
      </c>
      <c r="C2837" s="249">
        <v>126.77596316665651</v>
      </c>
    </row>
    <row r="2838" spans="2:3" x14ac:dyDescent="0.75">
      <c r="B2838" s="250">
        <v>2775</v>
      </c>
      <c r="C2838" s="249">
        <v>114.57365464103705</v>
      </c>
    </row>
    <row r="2839" spans="2:3" x14ac:dyDescent="0.75">
      <c r="B2839" s="250">
        <v>2776</v>
      </c>
      <c r="C2839" s="249">
        <v>157.27908892105398</v>
      </c>
    </row>
    <row r="2840" spans="2:3" x14ac:dyDescent="0.75">
      <c r="B2840" s="250">
        <v>2777</v>
      </c>
      <c r="C2840" s="249">
        <v>146.18071167845059</v>
      </c>
    </row>
    <row r="2841" spans="2:3" x14ac:dyDescent="0.75">
      <c r="B2841" s="250">
        <v>2778</v>
      </c>
      <c r="C2841" s="249">
        <v>111.02386218406147</v>
      </c>
    </row>
    <row r="2842" spans="2:3" x14ac:dyDescent="0.75">
      <c r="B2842" s="250">
        <v>2779</v>
      </c>
      <c r="C2842" s="249">
        <v>102.06758083084165</v>
      </c>
    </row>
    <row r="2843" spans="2:3" x14ac:dyDescent="0.75">
      <c r="B2843" s="250">
        <v>2780</v>
      </c>
      <c r="C2843" s="249">
        <v>139.13666962504578</v>
      </c>
    </row>
    <row r="2844" spans="2:3" x14ac:dyDescent="0.75">
      <c r="B2844" s="250">
        <v>2781</v>
      </c>
      <c r="C2844" s="249">
        <v>85.521945271387523</v>
      </c>
    </row>
    <row r="2845" spans="2:3" x14ac:dyDescent="0.75">
      <c r="B2845" s="250">
        <v>2782</v>
      </c>
      <c r="C2845" s="249">
        <v>94.654454560311024</v>
      </c>
    </row>
    <row r="2846" spans="2:3" x14ac:dyDescent="0.75">
      <c r="B2846" s="250">
        <v>2783</v>
      </c>
      <c r="C2846" s="249">
        <v>104.36192654076778</v>
      </c>
    </row>
    <row r="2847" spans="2:3" x14ac:dyDescent="0.75">
      <c r="B2847" s="250">
        <v>2784</v>
      </c>
      <c r="C2847" s="249">
        <v>145.94441702395622</v>
      </c>
    </row>
    <row r="2848" spans="2:3" x14ac:dyDescent="0.75">
      <c r="B2848" s="250">
        <v>2785</v>
      </c>
      <c r="C2848" s="249">
        <v>141.64481502445267</v>
      </c>
    </row>
    <row r="2849" spans="2:3" x14ac:dyDescent="0.75">
      <c r="B2849" s="250">
        <v>2786</v>
      </c>
      <c r="C2849" s="249">
        <v>123.03314124397781</v>
      </c>
    </row>
    <row r="2850" spans="2:3" x14ac:dyDescent="0.75">
      <c r="B2850" s="250">
        <v>2787</v>
      </c>
      <c r="C2850" s="249">
        <v>113.40711374240735</v>
      </c>
    </row>
    <row r="2851" spans="2:3" x14ac:dyDescent="0.75">
      <c r="B2851" s="250">
        <v>2788</v>
      </c>
      <c r="C2851" s="249">
        <v>145.66007893117029</v>
      </c>
    </row>
    <row r="2852" spans="2:3" x14ac:dyDescent="0.75">
      <c r="B2852" s="250">
        <v>2789</v>
      </c>
      <c r="C2852" s="249">
        <v>68.19433716077981</v>
      </c>
    </row>
    <row r="2853" spans="2:3" x14ac:dyDescent="0.75">
      <c r="B2853" s="250">
        <v>2790</v>
      </c>
      <c r="C2853" s="249">
        <v>99.931837169797191</v>
      </c>
    </row>
    <row r="2854" spans="2:3" x14ac:dyDescent="0.75">
      <c r="B2854" s="250">
        <v>2791</v>
      </c>
      <c r="C2854" s="249">
        <v>118.79879935696972</v>
      </c>
    </row>
    <row r="2855" spans="2:3" x14ac:dyDescent="0.75">
      <c r="B2855" s="250">
        <v>2792</v>
      </c>
      <c r="C2855" s="249">
        <v>43.498737184869867</v>
      </c>
    </row>
    <row r="2856" spans="2:3" x14ac:dyDescent="0.75">
      <c r="B2856" s="250">
        <v>2793</v>
      </c>
      <c r="C2856" s="249">
        <v>127.95941387354233</v>
      </c>
    </row>
    <row r="2857" spans="2:3" x14ac:dyDescent="0.75">
      <c r="B2857" s="250">
        <v>2794</v>
      </c>
      <c r="C2857" s="249">
        <v>128.03161551161972</v>
      </c>
    </row>
    <row r="2858" spans="2:3" x14ac:dyDescent="0.75">
      <c r="B2858" s="250">
        <v>2795</v>
      </c>
      <c r="C2858" s="249">
        <v>143.65308357595976</v>
      </c>
    </row>
    <row r="2859" spans="2:3" x14ac:dyDescent="0.75">
      <c r="B2859" s="250">
        <v>2796</v>
      </c>
      <c r="C2859" s="249">
        <v>88.751778679783854</v>
      </c>
    </row>
    <row r="2860" spans="2:3" x14ac:dyDescent="0.75">
      <c r="B2860" s="250">
        <v>2797</v>
      </c>
      <c r="C2860" s="249">
        <v>97.411179472542045</v>
      </c>
    </row>
    <row r="2861" spans="2:3" x14ac:dyDescent="0.75">
      <c r="B2861" s="250">
        <v>2798</v>
      </c>
      <c r="C2861" s="249">
        <v>117.8797063061228</v>
      </c>
    </row>
    <row r="2862" spans="2:3" x14ac:dyDescent="0.75">
      <c r="B2862" s="250">
        <v>2799</v>
      </c>
      <c r="C2862" s="249">
        <v>135.50609155883888</v>
      </c>
    </row>
    <row r="2863" spans="2:3" x14ac:dyDescent="0.75">
      <c r="B2863" s="250">
        <v>2800</v>
      </c>
      <c r="C2863" s="249">
        <v>95.601483432271692</v>
      </c>
    </row>
    <row r="2864" spans="2:3" x14ac:dyDescent="0.75">
      <c r="B2864" s="250">
        <v>2801</v>
      </c>
      <c r="C2864" s="249">
        <v>110.44867970488178</v>
      </c>
    </row>
    <row r="2865" spans="2:3" x14ac:dyDescent="0.75">
      <c r="B2865" s="250">
        <v>2802</v>
      </c>
      <c r="C2865" s="249">
        <v>128.86484032172802</v>
      </c>
    </row>
    <row r="2866" spans="2:3" x14ac:dyDescent="0.75">
      <c r="B2866" s="250">
        <v>2803</v>
      </c>
      <c r="C2866" s="249">
        <v>111.91431883274296</v>
      </c>
    </row>
    <row r="2867" spans="2:3" x14ac:dyDescent="0.75">
      <c r="B2867" s="250">
        <v>2804</v>
      </c>
      <c r="C2867" s="249">
        <v>124.92077410131998</v>
      </c>
    </row>
    <row r="2868" spans="2:3" x14ac:dyDescent="0.75">
      <c r="B2868" s="250">
        <v>2805</v>
      </c>
      <c r="C2868" s="249">
        <v>106.36685456079638</v>
      </c>
    </row>
    <row r="2869" spans="2:3" x14ac:dyDescent="0.75">
      <c r="B2869" s="250">
        <v>2806</v>
      </c>
      <c r="C2869" s="249">
        <v>120.15957282568348</v>
      </c>
    </row>
    <row r="2870" spans="2:3" x14ac:dyDescent="0.75">
      <c r="B2870" s="250">
        <v>2807</v>
      </c>
      <c r="C2870" s="249">
        <v>131.04126832322626</v>
      </c>
    </row>
    <row r="2871" spans="2:3" x14ac:dyDescent="0.75">
      <c r="B2871" s="250">
        <v>2808</v>
      </c>
      <c r="C2871" s="249">
        <v>141.71014192502685</v>
      </c>
    </row>
    <row r="2872" spans="2:3" x14ac:dyDescent="0.75">
      <c r="B2872" s="250">
        <v>2809</v>
      </c>
      <c r="C2872" s="249">
        <v>116.11357555931048</v>
      </c>
    </row>
    <row r="2873" spans="2:3" x14ac:dyDescent="0.75">
      <c r="B2873" s="250">
        <v>2810</v>
      </c>
      <c r="C2873" s="249">
        <v>143.30920784569344</v>
      </c>
    </row>
    <row r="2874" spans="2:3" x14ac:dyDescent="0.75">
      <c r="B2874" s="250">
        <v>2811</v>
      </c>
      <c r="C2874" s="249">
        <v>95.347853464847176</v>
      </c>
    </row>
    <row r="2875" spans="2:3" x14ac:dyDescent="0.75">
      <c r="B2875" s="250">
        <v>2812</v>
      </c>
      <c r="C2875" s="249">
        <v>145.02858321872216</v>
      </c>
    </row>
    <row r="2876" spans="2:3" x14ac:dyDescent="0.75">
      <c r="B2876" s="250">
        <v>2813</v>
      </c>
      <c r="C2876" s="249">
        <v>161.29929056308731</v>
      </c>
    </row>
    <row r="2877" spans="2:3" x14ac:dyDescent="0.75">
      <c r="B2877" s="250">
        <v>2814</v>
      </c>
      <c r="C2877" s="249">
        <v>134.2907966835779</v>
      </c>
    </row>
    <row r="2878" spans="2:3" x14ac:dyDescent="0.75">
      <c r="B2878" s="250">
        <v>2815</v>
      </c>
      <c r="C2878" s="249">
        <v>145.32898546252403</v>
      </c>
    </row>
    <row r="2879" spans="2:3" x14ac:dyDescent="0.75">
      <c r="B2879" s="250">
        <v>2816</v>
      </c>
      <c r="C2879" s="249">
        <v>98.056268656491753</v>
      </c>
    </row>
    <row r="2880" spans="2:3" x14ac:dyDescent="0.75">
      <c r="B2880" s="250">
        <v>2817</v>
      </c>
      <c r="C2880" s="249">
        <v>123.16634395584643</v>
      </c>
    </row>
    <row r="2881" spans="2:3" x14ac:dyDescent="0.75">
      <c r="B2881" s="250">
        <v>2818</v>
      </c>
      <c r="C2881" s="249">
        <v>119.46493995856241</v>
      </c>
    </row>
    <row r="2882" spans="2:3" x14ac:dyDescent="0.75">
      <c r="B2882" s="250">
        <v>2819</v>
      </c>
      <c r="C2882" s="249">
        <v>118.4820716280435</v>
      </c>
    </row>
    <row r="2883" spans="2:3" x14ac:dyDescent="0.75">
      <c r="B2883" s="250">
        <v>2820</v>
      </c>
      <c r="C2883" s="249">
        <v>123.53590253040072</v>
      </c>
    </row>
    <row r="2884" spans="2:3" x14ac:dyDescent="0.75">
      <c r="B2884" s="250">
        <v>2821</v>
      </c>
      <c r="C2884" s="249">
        <v>101.75640751002327</v>
      </c>
    </row>
    <row r="2885" spans="2:3" x14ac:dyDescent="0.75">
      <c r="B2885" s="250">
        <v>2822</v>
      </c>
      <c r="C2885" s="249">
        <v>107.59791156124186</v>
      </c>
    </row>
    <row r="2886" spans="2:3" x14ac:dyDescent="0.75">
      <c r="B2886" s="250">
        <v>2823</v>
      </c>
      <c r="C2886" s="249">
        <v>107.23322073330353</v>
      </c>
    </row>
    <row r="2887" spans="2:3" x14ac:dyDescent="0.75">
      <c r="B2887" s="250">
        <v>2824</v>
      </c>
      <c r="C2887" s="249">
        <v>127.94412164348697</v>
      </c>
    </row>
    <row r="2888" spans="2:3" x14ac:dyDescent="0.75">
      <c r="B2888" s="250">
        <v>2825</v>
      </c>
      <c r="C2888" s="249">
        <v>109.42864734465142</v>
      </c>
    </row>
    <row r="2889" spans="2:3" x14ac:dyDescent="0.75">
      <c r="B2889" s="250">
        <v>2826</v>
      </c>
      <c r="C2889" s="249">
        <v>101.71214428424298</v>
      </c>
    </row>
    <row r="2890" spans="2:3" x14ac:dyDescent="0.75">
      <c r="B2890" s="250">
        <v>2827</v>
      </c>
      <c r="C2890" s="249">
        <v>95.489734008804831</v>
      </c>
    </row>
    <row r="2891" spans="2:3" x14ac:dyDescent="0.75">
      <c r="B2891" s="250">
        <v>2828</v>
      </c>
      <c r="C2891" s="249">
        <v>130.93360546688993</v>
      </c>
    </row>
    <row r="2892" spans="2:3" x14ac:dyDescent="0.75">
      <c r="B2892" s="250">
        <v>2829</v>
      </c>
      <c r="C2892" s="249">
        <v>87.601732733757316</v>
      </c>
    </row>
    <row r="2893" spans="2:3" x14ac:dyDescent="0.75">
      <c r="B2893" s="250">
        <v>2830</v>
      </c>
      <c r="C2893" s="249">
        <v>106.90461445697453</v>
      </c>
    </row>
    <row r="2894" spans="2:3" x14ac:dyDescent="0.75">
      <c r="B2894" s="250">
        <v>2831</v>
      </c>
      <c r="C2894" s="249">
        <v>127.01321857576345</v>
      </c>
    </row>
    <row r="2895" spans="2:3" x14ac:dyDescent="0.75">
      <c r="B2895" s="250">
        <v>2832</v>
      </c>
      <c r="C2895" s="249">
        <v>103.20097908989669</v>
      </c>
    </row>
    <row r="2896" spans="2:3" x14ac:dyDescent="0.75">
      <c r="B2896" s="250">
        <v>2833</v>
      </c>
      <c r="C2896" s="249">
        <v>100.97396615243541</v>
      </c>
    </row>
    <row r="2897" spans="2:3" x14ac:dyDescent="0.75">
      <c r="B2897" s="250">
        <v>2834</v>
      </c>
      <c r="C2897" s="249">
        <v>110.49139938376182</v>
      </c>
    </row>
    <row r="2898" spans="2:3" x14ac:dyDescent="0.75">
      <c r="B2898" s="250">
        <v>2835</v>
      </c>
      <c r="C2898" s="249">
        <v>142.24748948940521</v>
      </c>
    </row>
    <row r="2899" spans="2:3" x14ac:dyDescent="0.75">
      <c r="B2899" s="250">
        <v>2836</v>
      </c>
      <c r="C2899" s="249">
        <v>150.50793722597251</v>
      </c>
    </row>
    <row r="2900" spans="2:3" x14ac:dyDescent="0.75">
      <c r="B2900" s="250">
        <v>2837</v>
      </c>
      <c r="C2900" s="249">
        <v>76.632473037269961</v>
      </c>
    </row>
    <row r="2901" spans="2:3" x14ac:dyDescent="0.75">
      <c r="B2901" s="250">
        <v>2838</v>
      </c>
      <c r="C2901" s="249">
        <v>86.684266901128083</v>
      </c>
    </row>
    <row r="2902" spans="2:3" x14ac:dyDescent="0.75">
      <c r="B2902" s="250">
        <v>2839</v>
      </c>
      <c r="C2902" s="249">
        <v>94.637810982049189</v>
      </c>
    </row>
    <row r="2903" spans="2:3" x14ac:dyDescent="0.75">
      <c r="B2903" s="250">
        <v>2840</v>
      </c>
      <c r="C2903" s="249">
        <v>102.90428577237086</v>
      </c>
    </row>
    <row r="2904" spans="2:3" x14ac:dyDescent="0.75">
      <c r="B2904" s="250">
        <v>2841</v>
      </c>
      <c r="C2904" s="249">
        <v>102.65047054883708</v>
      </c>
    </row>
    <row r="2905" spans="2:3" x14ac:dyDescent="0.75">
      <c r="B2905" s="250">
        <v>2842</v>
      </c>
      <c r="C2905" s="249">
        <v>144.22567448537859</v>
      </c>
    </row>
    <row r="2906" spans="2:3" x14ac:dyDescent="0.75">
      <c r="B2906" s="250">
        <v>2843</v>
      </c>
      <c r="C2906" s="249">
        <v>114.12385255966869</v>
      </c>
    </row>
    <row r="2907" spans="2:3" x14ac:dyDescent="0.75">
      <c r="B2907" s="250">
        <v>2844</v>
      </c>
      <c r="C2907" s="249">
        <v>151.66962949880366</v>
      </c>
    </row>
    <row r="2908" spans="2:3" x14ac:dyDescent="0.75">
      <c r="B2908" s="250">
        <v>2845</v>
      </c>
      <c r="C2908" s="249">
        <v>79.846201802004003</v>
      </c>
    </row>
    <row r="2909" spans="2:3" x14ac:dyDescent="0.75">
      <c r="B2909" s="250">
        <v>2846</v>
      </c>
      <c r="C2909" s="249">
        <v>172.2465727804221</v>
      </c>
    </row>
    <row r="2910" spans="2:3" x14ac:dyDescent="0.75">
      <c r="B2910" s="250">
        <v>2847</v>
      </c>
      <c r="C2910" s="249">
        <v>132.37063190888273</v>
      </c>
    </row>
    <row r="2911" spans="2:3" x14ac:dyDescent="0.75">
      <c r="B2911" s="250">
        <v>2848</v>
      </c>
      <c r="C2911" s="249">
        <v>97.669586768866992</v>
      </c>
    </row>
    <row r="2912" spans="2:3" x14ac:dyDescent="0.75">
      <c r="B2912" s="250">
        <v>2849</v>
      </c>
      <c r="C2912" s="249">
        <v>98.529007352066401</v>
      </c>
    </row>
    <row r="2913" spans="2:3" x14ac:dyDescent="0.75">
      <c r="B2913" s="250">
        <v>2850</v>
      </c>
      <c r="C2913" s="249">
        <v>107.75278620665186</v>
      </c>
    </row>
    <row r="2914" spans="2:3" x14ac:dyDescent="0.75">
      <c r="B2914" s="250">
        <v>2851</v>
      </c>
      <c r="C2914" s="249">
        <v>100.50589223922077</v>
      </c>
    </row>
    <row r="2915" spans="2:3" x14ac:dyDescent="0.75">
      <c r="B2915" s="250">
        <v>2852</v>
      </c>
      <c r="C2915" s="249">
        <v>100.96658226542337</v>
      </c>
    </row>
    <row r="2916" spans="2:3" x14ac:dyDescent="0.75">
      <c r="B2916" s="250">
        <v>2853</v>
      </c>
      <c r="C2916" s="249">
        <v>134.13287566037388</v>
      </c>
    </row>
    <row r="2917" spans="2:3" x14ac:dyDescent="0.75">
      <c r="B2917" s="250">
        <v>2854</v>
      </c>
      <c r="C2917" s="249">
        <v>71.505508144618275</v>
      </c>
    </row>
    <row r="2918" spans="2:3" x14ac:dyDescent="0.75">
      <c r="B2918" s="250">
        <v>2855</v>
      </c>
      <c r="C2918" s="249">
        <v>126.19003083335618</v>
      </c>
    </row>
    <row r="2919" spans="2:3" x14ac:dyDescent="0.75">
      <c r="B2919" s="250">
        <v>2856</v>
      </c>
      <c r="C2919" s="249">
        <v>105.2583329544258</v>
      </c>
    </row>
    <row r="2920" spans="2:3" x14ac:dyDescent="0.75">
      <c r="B2920" s="250">
        <v>2857</v>
      </c>
      <c r="C2920" s="249">
        <v>105.90474051950284</v>
      </c>
    </row>
    <row r="2921" spans="2:3" x14ac:dyDescent="0.75">
      <c r="B2921" s="250">
        <v>2858</v>
      </c>
      <c r="C2921" s="249">
        <v>152.178143397393</v>
      </c>
    </row>
    <row r="2922" spans="2:3" x14ac:dyDescent="0.75">
      <c r="B2922" s="250">
        <v>2859</v>
      </c>
      <c r="C2922" s="249">
        <v>108.21428969836984</v>
      </c>
    </row>
    <row r="2923" spans="2:3" x14ac:dyDescent="0.75">
      <c r="B2923" s="250">
        <v>2860</v>
      </c>
      <c r="C2923" s="249">
        <v>139.40901308737261</v>
      </c>
    </row>
    <row r="2924" spans="2:3" x14ac:dyDescent="0.75">
      <c r="B2924" s="250">
        <v>2861</v>
      </c>
      <c r="C2924" s="249">
        <v>118.42844150288727</v>
      </c>
    </row>
    <row r="2925" spans="2:3" x14ac:dyDescent="0.75">
      <c r="B2925" s="250">
        <v>2862</v>
      </c>
      <c r="C2925" s="249">
        <v>104.62103348150944</v>
      </c>
    </row>
    <row r="2926" spans="2:3" x14ac:dyDescent="0.75">
      <c r="B2926" s="250">
        <v>2863</v>
      </c>
      <c r="C2926" s="249">
        <v>86.691954061747694</v>
      </c>
    </row>
    <row r="2927" spans="2:3" x14ac:dyDescent="0.75">
      <c r="B2927" s="250">
        <v>2864</v>
      </c>
      <c r="C2927" s="249">
        <v>108.08197440572037</v>
      </c>
    </row>
    <row r="2928" spans="2:3" x14ac:dyDescent="0.75">
      <c r="B2928" s="250">
        <v>2865</v>
      </c>
      <c r="C2928" s="249">
        <v>136.90830846699953</v>
      </c>
    </row>
    <row r="2929" spans="2:3" x14ac:dyDescent="0.75">
      <c r="B2929" s="250">
        <v>2866</v>
      </c>
      <c r="C2929" s="249">
        <v>99.795058057392765</v>
      </c>
    </row>
    <row r="2930" spans="2:3" x14ac:dyDescent="0.75">
      <c r="B2930" s="250">
        <v>2867</v>
      </c>
      <c r="C2930" s="249">
        <v>128.98946933322387</v>
      </c>
    </row>
    <row r="2931" spans="2:3" x14ac:dyDescent="0.75">
      <c r="B2931" s="250">
        <v>2868</v>
      </c>
      <c r="C2931" s="249">
        <v>89.518980962380425</v>
      </c>
    </row>
    <row r="2932" spans="2:3" x14ac:dyDescent="0.75">
      <c r="B2932" s="250">
        <v>2869</v>
      </c>
      <c r="C2932" s="249">
        <v>135.81355437502822</v>
      </c>
    </row>
    <row r="2933" spans="2:3" x14ac:dyDescent="0.75">
      <c r="B2933" s="250">
        <v>2870</v>
      </c>
      <c r="C2933" s="249">
        <v>111.73765060419112</v>
      </c>
    </row>
    <row r="2934" spans="2:3" x14ac:dyDescent="0.75">
      <c r="B2934" s="250">
        <v>2871</v>
      </c>
      <c r="C2934" s="249">
        <v>111.26249822634965</v>
      </c>
    </row>
    <row r="2935" spans="2:3" x14ac:dyDescent="0.75">
      <c r="B2935" s="250">
        <v>2872</v>
      </c>
      <c r="C2935" s="249">
        <v>103.41187507240295</v>
      </c>
    </row>
    <row r="2936" spans="2:3" x14ac:dyDescent="0.75">
      <c r="B2936" s="250">
        <v>2873</v>
      </c>
      <c r="C2936" s="249">
        <v>147.56462320039012</v>
      </c>
    </row>
    <row r="2937" spans="2:3" x14ac:dyDescent="0.75">
      <c r="B2937" s="250">
        <v>2874</v>
      </c>
      <c r="C2937" s="249">
        <v>82.562994489602858</v>
      </c>
    </row>
    <row r="2938" spans="2:3" x14ac:dyDescent="0.75">
      <c r="B2938" s="250">
        <v>2875</v>
      </c>
      <c r="C2938" s="249">
        <v>118.56734050031564</v>
      </c>
    </row>
    <row r="2939" spans="2:3" x14ac:dyDescent="0.75">
      <c r="B2939" s="250">
        <v>2876</v>
      </c>
      <c r="C2939" s="249">
        <v>76.848519445437077</v>
      </c>
    </row>
    <row r="2940" spans="2:3" x14ac:dyDescent="0.75">
      <c r="B2940" s="250">
        <v>2877</v>
      </c>
      <c r="C2940" s="249">
        <v>87.840278719455242</v>
      </c>
    </row>
    <row r="2941" spans="2:3" x14ac:dyDescent="0.75">
      <c r="B2941" s="250">
        <v>2878</v>
      </c>
      <c r="C2941" s="249">
        <v>122.58469350423158</v>
      </c>
    </row>
    <row r="2942" spans="2:3" x14ac:dyDescent="0.75">
      <c r="B2942" s="250">
        <v>2879</v>
      </c>
      <c r="C2942" s="249">
        <v>148.48962455356164</v>
      </c>
    </row>
    <row r="2943" spans="2:3" x14ac:dyDescent="0.75">
      <c r="B2943" s="250">
        <v>2880</v>
      </c>
      <c r="C2943" s="249">
        <v>146.04203826521868</v>
      </c>
    </row>
    <row r="2944" spans="2:3" x14ac:dyDescent="0.75">
      <c r="B2944" s="250">
        <v>2881</v>
      </c>
      <c r="C2944" s="249">
        <v>156.73886498523581</v>
      </c>
    </row>
    <row r="2945" spans="2:3" x14ac:dyDescent="0.75">
      <c r="B2945" s="250">
        <v>2882</v>
      </c>
      <c r="C2945" s="249">
        <v>117.40352066231522</v>
      </c>
    </row>
    <row r="2946" spans="2:3" x14ac:dyDescent="0.75">
      <c r="B2946" s="250">
        <v>2883</v>
      </c>
      <c r="C2946" s="249">
        <v>98.585771354610188</v>
      </c>
    </row>
    <row r="2947" spans="2:3" x14ac:dyDescent="0.75">
      <c r="B2947" s="250">
        <v>2884</v>
      </c>
      <c r="C2947" s="249">
        <v>128.2010528830142</v>
      </c>
    </row>
    <row r="2948" spans="2:3" x14ac:dyDescent="0.75">
      <c r="B2948" s="250">
        <v>2885</v>
      </c>
      <c r="C2948" s="249">
        <v>73.15101713724917</v>
      </c>
    </row>
    <row r="2949" spans="2:3" x14ac:dyDescent="0.75">
      <c r="B2949" s="250">
        <v>2886</v>
      </c>
      <c r="C2949" s="249">
        <v>122.26347908504059</v>
      </c>
    </row>
    <row r="2950" spans="2:3" x14ac:dyDescent="0.75">
      <c r="B2950" s="250">
        <v>2887</v>
      </c>
      <c r="C2950" s="249">
        <v>136.98528043998323</v>
      </c>
    </row>
    <row r="2951" spans="2:3" x14ac:dyDescent="0.75">
      <c r="B2951" s="250">
        <v>2888</v>
      </c>
      <c r="C2951" s="249">
        <v>92.327087914991068</v>
      </c>
    </row>
    <row r="2952" spans="2:3" x14ac:dyDescent="0.75">
      <c r="B2952" s="250">
        <v>2889</v>
      </c>
      <c r="C2952" s="249">
        <v>136.60488296277961</v>
      </c>
    </row>
    <row r="2953" spans="2:3" x14ac:dyDescent="0.75">
      <c r="B2953" s="250">
        <v>2890</v>
      </c>
      <c r="C2953" s="249">
        <v>149.92013692548568</v>
      </c>
    </row>
    <row r="2954" spans="2:3" x14ac:dyDescent="0.75">
      <c r="B2954" s="250">
        <v>2891</v>
      </c>
      <c r="C2954" s="249">
        <v>174.23863218944345</v>
      </c>
    </row>
    <row r="2955" spans="2:3" x14ac:dyDescent="0.75">
      <c r="B2955" s="250">
        <v>2892</v>
      </c>
      <c r="C2955" s="249">
        <v>111.74434022158061</v>
      </c>
    </row>
    <row r="2956" spans="2:3" x14ac:dyDescent="0.75">
      <c r="B2956" s="250">
        <v>2893</v>
      </c>
      <c r="C2956" s="249">
        <v>113.52784882587227</v>
      </c>
    </row>
    <row r="2957" spans="2:3" x14ac:dyDescent="0.75">
      <c r="B2957" s="250">
        <v>2894</v>
      </c>
      <c r="C2957" s="249">
        <v>96.144378716922475</v>
      </c>
    </row>
    <row r="2958" spans="2:3" x14ac:dyDescent="0.75">
      <c r="B2958" s="250">
        <v>2895</v>
      </c>
      <c r="C2958" s="249">
        <v>126.4009141169694</v>
      </c>
    </row>
    <row r="2959" spans="2:3" x14ac:dyDescent="0.75">
      <c r="B2959" s="250">
        <v>2896</v>
      </c>
      <c r="C2959" s="249">
        <v>109.70526748912663</v>
      </c>
    </row>
    <row r="2960" spans="2:3" x14ac:dyDescent="0.75">
      <c r="B2960" s="250">
        <v>2897</v>
      </c>
      <c r="C2960" s="249">
        <v>121.92461507311434</v>
      </c>
    </row>
    <row r="2961" spans="2:3" x14ac:dyDescent="0.75">
      <c r="B2961" s="250">
        <v>2898</v>
      </c>
      <c r="C2961" s="249">
        <v>105.10104521974438</v>
      </c>
    </row>
    <row r="2962" spans="2:3" x14ac:dyDescent="0.75">
      <c r="B2962" s="250">
        <v>2899</v>
      </c>
      <c r="C2962" s="249">
        <v>96.508273158448915</v>
      </c>
    </row>
    <row r="2963" spans="2:3" x14ac:dyDescent="0.75">
      <c r="B2963" s="250">
        <v>2900</v>
      </c>
      <c r="C2963" s="249">
        <v>114.70714762583931</v>
      </c>
    </row>
    <row r="2964" spans="2:3" x14ac:dyDescent="0.75">
      <c r="B2964" s="250">
        <v>2901</v>
      </c>
      <c r="C2964" s="249">
        <v>112.64572318349489</v>
      </c>
    </row>
    <row r="2965" spans="2:3" x14ac:dyDescent="0.75">
      <c r="B2965" s="250">
        <v>2902</v>
      </c>
      <c r="C2965" s="249">
        <v>160.06380217498887</v>
      </c>
    </row>
    <row r="2966" spans="2:3" x14ac:dyDescent="0.75">
      <c r="B2966" s="250">
        <v>2903</v>
      </c>
      <c r="C2966" s="249">
        <v>119.76764343413926</v>
      </c>
    </row>
    <row r="2967" spans="2:3" x14ac:dyDescent="0.75">
      <c r="B2967" s="250">
        <v>2904</v>
      </c>
      <c r="C2967" s="249">
        <v>138.15186535772173</v>
      </c>
    </row>
    <row r="2968" spans="2:3" x14ac:dyDescent="0.75">
      <c r="B2968" s="250">
        <v>2905</v>
      </c>
      <c r="C2968" s="249">
        <v>110.38906824979756</v>
      </c>
    </row>
    <row r="2969" spans="2:3" x14ac:dyDescent="0.75">
      <c r="B2969" s="250">
        <v>2906</v>
      </c>
      <c r="C2969" s="249">
        <v>113.66188776399427</v>
      </c>
    </row>
    <row r="2970" spans="2:3" x14ac:dyDescent="0.75">
      <c r="B2970" s="250">
        <v>2907</v>
      </c>
      <c r="C2970" s="249">
        <v>134.57042803720375</v>
      </c>
    </row>
    <row r="2971" spans="2:3" x14ac:dyDescent="0.75">
      <c r="B2971" s="250">
        <v>2908</v>
      </c>
      <c r="C2971" s="249">
        <v>120.77498676794984</v>
      </c>
    </row>
    <row r="2972" spans="2:3" x14ac:dyDescent="0.75">
      <c r="B2972" s="250">
        <v>2909</v>
      </c>
      <c r="C2972" s="249">
        <v>114.73326010502568</v>
      </c>
    </row>
    <row r="2973" spans="2:3" x14ac:dyDescent="0.75">
      <c r="B2973" s="250">
        <v>2910</v>
      </c>
      <c r="C2973" s="249">
        <v>126.47336158325288</v>
      </c>
    </row>
    <row r="2974" spans="2:3" x14ac:dyDescent="0.75">
      <c r="B2974" s="250">
        <v>2911</v>
      </c>
      <c r="C2974" s="249">
        <v>112.55800902172371</v>
      </c>
    </row>
    <row r="2975" spans="2:3" x14ac:dyDescent="0.75">
      <c r="B2975" s="250">
        <v>2912</v>
      </c>
      <c r="C2975" s="249">
        <v>137.23610592478647</v>
      </c>
    </row>
    <row r="2976" spans="2:3" x14ac:dyDescent="0.75">
      <c r="B2976" s="250">
        <v>2913</v>
      </c>
      <c r="C2976" s="249">
        <v>115.01069312911231</v>
      </c>
    </row>
    <row r="2977" spans="2:3" x14ac:dyDescent="0.75">
      <c r="B2977" s="250">
        <v>2914</v>
      </c>
      <c r="C2977" s="249">
        <v>108.41428082316187</v>
      </c>
    </row>
    <row r="2978" spans="2:3" x14ac:dyDescent="0.75">
      <c r="B2978" s="250">
        <v>2915</v>
      </c>
      <c r="C2978" s="249">
        <v>60.165233902983296</v>
      </c>
    </row>
    <row r="2979" spans="2:3" x14ac:dyDescent="0.75">
      <c r="B2979" s="250">
        <v>2916</v>
      </c>
      <c r="C2979" s="249">
        <v>130.7661490601175</v>
      </c>
    </row>
    <row r="2980" spans="2:3" x14ac:dyDescent="0.75">
      <c r="B2980" s="250">
        <v>2917</v>
      </c>
      <c r="C2980" s="249">
        <v>96.631899690972659</v>
      </c>
    </row>
    <row r="2981" spans="2:3" x14ac:dyDescent="0.75">
      <c r="B2981" s="250">
        <v>2918</v>
      </c>
      <c r="C2981" s="249">
        <v>153.32087429614373</v>
      </c>
    </row>
    <row r="2982" spans="2:3" x14ac:dyDescent="0.75">
      <c r="B2982" s="250">
        <v>2919</v>
      </c>
      <c r="C2982" s="249">
        <v>131.90205467703549</v>
      </c>
    </row>
    <row r="2983" spans="2:3" x14ac:dyDescent="0.75">
      <c r="B2983" s="250">
        <v>2920</v>
      </c>
      <c r="C2983" s="249">
        <v>129.40063212466458</v>
      </c>
    </row>
    <row r="2984" spans="2:3" x14ac:dyDescent="0.75">
      <c r="B2984" s="250">
        <v>2921</v>
      </c>
      <c r="C2984" s="249">
        <v>116.98898494397318</v>
      </c>
    </row>
    <row r="2985" spans="2:3" x14ac:dyDescent="0.75">
      <c r="B2985" s="250">
        <v>2922</v>
      </c>
      <c r="C2985" s="249">
        <v>144.66728828299534</v>
      </c>
    </row>
    <row r="2986" spans="2:3" x14ac:dyDescent="0.75">
      <c r="B2986" s="250">
        <v>2923</v>
      </c>
      <c r="C2986" s="249">
        <v>97.904639820669502</v>
      </c>
    </row>
    <row r="2987" spans="2:3" x14ac:dyDescent="0.75">
      <c r="B2987" s="250">
        <v>2924</v>
      </c>
      <c r="C2987" s="249">
        <v>115.8327959977876</v>
      </c>
    </row>
    <row r="2988" spans="2:3" x14ac:dyDescent="0.75">
      <c r="B2988" s="250">
        <v>2925</v>
      </c>
      <c r="C2988" s="249">
        <v>77.18484714679164</v>
      </c>
    </row>
    <row r="2989" spans="2:3" x14ac:dyDescent="0.75">
      <c r="B2989" s="250">
        <v>2926</v>
      </c>
      <c r="C2989" s="249">
        <v>129.50379919005951</v>
      </c>
    </row>
    <row r="2990" spans="2:3" x14ac:dyDescent="0.75">
      <c r="B2990" s="250">
        <v>2927</v>
      </c>
      <c r="C2990" s="249">
        <v>155.07425865078312</v>
      </c>
    </row>
    <row r="2991" spans="2:3" x14ac:dyDescent="0.75">
      <c r="B2991" s="250">
        <v>2928</v>
      </c>
      <c r="C2991" s="249">
        <v>119.43739635170081</v>
      </c>
    </row>
    <row r="2992" spans="2:3" x14ac:dyDescent="0.75">
      <c r="B2992" s="250">
        <v>2929</v>
      </c>
      <c r="C2992" s="249">
        <v>98.171402371516933</v>
      </c>
    </row>
    <row r="2993" spans="2:3" x14ac:dyDescent="0.75">
      <c r="B2993" s="250">
        <v>2930</v>
      </c>
      <c r="C2993" s="249">
        <v>79.366618101622194</v>
      </c>
    </row>
    <row r="2994" spans="2:3" x14ac:dyDescent="0.75">
      <c r="B2994" s="250">
        <v>2931</v>
      </c>
      <c r="C2994" s="249">
        <v>103.75265157978995</v>
      </c>
    </row>
    <row r="2995" spans="2:3" x14ac:dyDescent="0.75">
      <c r="B2995" s="250">
        <v>2932</v>
      </c>
      <c r="C2995" s="249">
        <v>93.074668454018195</v>
      </c>
    </row>
    <row r="2996" spans="2:3" x14ac:dyDescent="0.75">
      <c r="B2996" s="250">
        <v>2933</v>
      </c>
      <c r="C2996" s="249">
        <v>110.47830656959047</v>
      </c>
    </row>
    <row r="2997" spans="2:3" x14ac:dyDescent="0.75">
      <c r="B2997" s="250">
        <v>2934</v>
      </c>
      <c r="C2997" s="249">
        <v>119.46981981366341</v>
      </c>
    </row>
    <row r="2998" spans="2:3" x14ac:dyDescent="0.75">
      <c r="B2998" s="250">
        <v>2935</v>
      </c>
      <c r="C2998" s="249">
        <v>134.09371821663134</v>
      </c>
    </row>
    <row r="2999" spans="2:3" x14ac:dyDescent="0.75">
      <c r="B2999" s="250">
        <v>2936</v>
      </c>
      <c r="C2999" s="249">
        <v>137.46309920449912</v>
      </c>
    </row>
    <row r="3000" spans="2:3" x14ac:dyDescent="0.75">
      <c r="B3000" s="250">
        <v>2937</v>
      </c>
      <c r="C3000" s="249">
        <v>127.86946507341854</v>
      </c>
    </row>
    <row r="3001" spans="2:3" x14ac:dyDescent="0.75">
      <c r="B3001" s="250">
        <v>2938</v>
      </c>
      <c r="C3001" s="249">
        <v>132.94925757621462</v>
      </c>
    </row>
    <row r="3002" spans="2:3" x14ac:dyDescent="0.75">
      <c r="B3002" s="250">
        <v>2939</v>
      </c>
      <c r="C3002" s="249">
        <v>114.33342834534174</v>
      </c>
    </row>
    <row r="3003" spans="2:3" x14ac:dyDescent="0.75">
      <c r="B3003" s="250">
        <v>2940</v>
      </c>
      <c r="C3003" s="249">
        <v>92.444937254694395</v>
      </c>
    </row>
    <row r="3004" spans="2:3" x14ac:dyDescent="0.75">
      <c r="B3004" s="250">
        <v>2941</v>
      </c>
      <c r="C3004" s="249">
        <v>134.9659857588172</v>
      </c>
    </row>
    <row r="3005" spans="2:3" x14ac:dyDescent="0.75">
      <c r="B3005" s="250">
        <v>2942</v>
      </c>
      <c r="C3005" s="249">
        <v>105.0345946018613</v>
      </c>
    </row>
    <row r="3006" spans="2:3" x14ac:dyDescent="0.75">
      <c r="B3006" s="250">
        <v>2943</v>
      </c>
      <c r="C3006" s="249">
        <v>164.62711493363946</v>
      </c>
    </row>
    <row r="3007" spans="2:3" x14ac:dyDescent="0.75">
      <c r="B3007" s="250">
        <v>2944</v>
      </c>
      <c r="C3007" s="249">
        <v>141.13128207011277</v>
      </c>
    </row>
    <row r="3008" spans="2:3" x14ac:dyDescent="0.75">
      <c r="B3008" s="250">
        <v>2945</v>
      </c>
      <c r="C3008" s="249">
        <v>149.91436065863803</v>
      </c>
    </row>
    <row r="3009" spans="2:3" x14ac:dyDescent="0.75">
      <c r="B3009" s="250">
        <v>2946</v>
      </c>
      <c r="C3009" s="249">
        <v>141.74147808395196</v>
      </c>
    </row>
    <row r="3010" spans="2:3" x14ac:dyDescent="0.75">
      <c r="B3010" s="250">
        <v>2947</v>
      </c>
      <c r="C3010" s="249">
        <v>92.441185106239615</v>
      </c>
    </row>
    <row r="3011" spans="2:3" x14ac:dyDescent="0.75">
      <c r="B3011" s="250">
        <v>2948</v>
      </c>
      <c r="C3011" s="249">
        <v>119.79972378698747</v>
      </c>
    </row>
    <row r="3012" spans="2:3" x14ac:dyDescent="0.75">
      <c r="B3012" s="250">
        <v>2949</v>
      </c>
      <c r="C3012" s="249">
        <v>103.82554193629754</v>
      </c>
    </row>
    <row r="3013" spans="2:3" x14ac:dyDescent="0.75">
      <c r="B3013" s="250">
        <v>2950</v>
      </c>
      <c r="C3013" s="249">
        <v>129.59822810566152</v>
      </c>
    </row>
    <row r="3014" spans="2:3" x14ac:dyDescent="0.75">
      <c r="B3014" s="250">
        <v>2951</v>
      </c>
      <c r="C3014" s="249">
        <v>142.0929111025508</v>
      </c>
    </row>
    <row r="3015" spans="2:3" x14ac:dyDescent="0.75">
      <c r="B3015" s="250">
        <v>2952</v>
      </c>
      <c r="C3015" s="249">
        <v>132.35730506651993</v>
      </c>
    </row>
    <row r="3016" spans="2:3" x14ac:dyDescent="0.75">
      <c r="B3016" s="250">
        <v>2953</v>
      </c>
      <c r="C3016" s="249">
        <v>104.98197685940376</v>
      </c>
    </row>
    <row r="3017" spans="2:3" x14ac:dyDescent="0.75">
      <c r="B3017" s="250">
        <v>2954</v>
      </c>
      <c r="C3017" s="249">
        <v>84.594598564629536</v>
      </c>
    </row>
    <row r="3018" spans="2:3" x14ac:dyDescent="0.75">
      <c r="B3018" s="250">
        <v>2955</v>
      </c>
      <c r="C3018" s="249">
        <v>111.32271223940495</v>
      </c>
    </row>
    <row r="3019" spans="2:3" x14ac:dyDescent="0.75">
      <c r="B3019" s="250">
        <v>2956</v>
      </c>
      <c r="C3019" s="249">
        <v>130.81791078454083</v>
      </c>
    </row>
    <row r="3020" spans="2:3" x14ac:dyDescent="0.75">
      <c r="B3020" s="250">
        <v>2957</v>
      </c>
      <c r="C3020" s="249">
        <v>146.99292839068491</v>
      </c>
    </row>
    <row r="3021" spans="2:3" x14ac:dyDescent="0.75">
      <c r="B3021" s="250">
        <v>2958</v>
      </c>
      <c r="C3021" s="249">
        <v>144.15791447471972</v>
      </c>
    </row>
    <row r="3022" spans="2:3" x14ac:dyDescent="0.75">
      <c r="B3022" s="250">
        <v>2959</v>
      </c>
      <c r="C3022" s="249">
        <v>117.13222114182497</v>
      </c>
    </row>
    <row r="3023" spans="2:3" x14ac:dyDescent="0.75">
      <c r="B3023" s="250">
        <v>2960</v>
      </c>
      <c r="C3023" s="249">
        <v>116.28970914134122</v>
      </c>
    </row>
    <row r="3024" spans="2:3" x14ac:dyDescent="0.75">
      <c r="B3024" s="250">
        <v>2961</v>
      </c>
      <c r="C3024" s="249">
        <v>111.67515121238337</v>
      </c>
    </row>
    <row r="3025" spans="2:3" x14ac:dyDescent="0.75">
      <c r="B3025" s="250">
        <v>2962</v>
      </c>
      <c r="C3025" s="249">
        <v>153.52886368206305</v>
      </c>
    </row>
    <row r="3026" spans="2:3" x14ac:dyDescent="0.75">
      <c r="B3026" s="250">
        <v>2963</v>
      </c>
      <c r="C3026" s="249">
        <v>106.37456307359223</v>
      </c>
    </row>
    <row r="3027" spans="2:3" x14ac:dyDescent="0.75">
      <c r="B3027" s="250">
        <v>2964</v>
      </c>
      <c r="C3027" s="249">
        <v>122.49992178469321</v>
      </c>
    </row>
    <row r="3028" spans="2:3" x14ac:dyDescent="0.75">
      <c r="B3028" s="250">
        <v>2965</v>
      </c>
      <c r="C3028" s="249">
        <v>160.95949828132956</v>
      </c>
    </row>
    <row r="3029" spans="2:3" x14ac:dyDescent="0.75">
      <c r="B3029" s="250">
        <v>2966</v>
      </c>
      <c r="C3029" s="249">
        <v>86.286699048744765</v>
      </c>
    </row>
    <row r="3030" spans="2:3" x14ac:dyDescent="0.75">
      <c r="B3030" s="250">
        <v>2967</v>
      </c>
      <c r="C3030" s="249">
        <v>136.8931239555011</v>
      </c>
    </row>
    <row r="3031" spans="2:3" x14ac:dyDescent="0.75">
      <c r="B3031" s="250">
        <v>2968</v>
      </c>
      <c r="C3031" s="249">
        <v>137.23909176263001</v>
      </c>
    </row>
    <row r="3032" spans="2:3" x14ac:dyDescent="0.75">
      <c r="B3032" s="250">
        <v>2969</v>
      </c>
      <c r="C3032" s="249">
        <v>131.99581643723675</v>
      </c>
    </row>
    <row r="3033" spans="2:3" x14ac:dyDescent="0.75">
      <c r="B3033" s="250">
        <v>2970</v>
      </c>
      <c r="C3033" s="249">
        <v>113.7394503763441</v>
      </c>
    </row>
    <row r="3034" spans="2:3" x14ac:dyDescent="0.75">
      <c r="B3034" s="250">
        <v>2971</v>
      </c>
      <c r="C3034" s="249">
        <v>114.28365952963854</v>
      </c>
    </row>
    <row r="3035" spans="2:3" x14ac:dyDescent="0.75">
      <c r="B3035" s="250">
        <v>2972</v>
      </c>
      <c r="C3035" s="249">
        <v>143.36127887127205</v>
      </c>
    </row>
    <row r="3036" spans="2:3" x14ac:dyDescent="0.75">
      <c r="B3036" s="250">
        <v>2973</v>
      </c>
      <c r="C3036" s="249">
        <v>118.41009174159086</v>
      </c>
    </row>
    <row r="3037" spans="2:3" x14ac:dyDescent="0.75">
      <c r="B3037" s="250">
        <v>2974</v>
      </c>
      <c r="C3037" s="249">
        <v>144.79647394786002</v>
      </c>
    </row>
    <row r="3038" spans="2:3" x14ac:dyDescent="0.75">
      <c r="B3038" s="250">
        <v>2975</v>
      </c>
      <c r="C3038" s="249">
        <v>127.27002605348794</v>
      </c>
    </row>
    <row r="3039" spans="2:3" x14ac:dyDescent="0.75">
      <c r="B3039" s="250">
        <v>2976</v>
      </c>
      <c r="C3039" s="249">
        <v>136.65049091196798</v>
      </c>
    </row>
    <row r="3040" spans="2:3" x14ac:dyDescent="0.75">
      <c r="B3040" s="250">
        <v>2977</v>
      </c>
      <c r="C3040" s="249">
        <v>93.806853496198116</v>
      </c>
    </row>
    <row r="3041" spans="2:3" x14ac:dyDescent="0.75">
      <c r="B3041" s="250">
        <v>2978</v>
      </c>
      <c r="C3041" s="249">
        <v>166.0951497773658</v>
      </c>
    </row>
    <row r="3042" spans="2:3" x14ac:dyDescent="0.75">
      <c r="B3042" s="250">
        <v>2979</v>
      </c>
      <c r="C3042" s="249">
        <v>123.24093142640746</v>
      </c>
    </row>
    <row r="3043" spans="2:3" x14ac:dyDescent="0.75">
      <c r="B3043" s="250">
        <v>2980</v>
      </c>
      <c r="C3043" s="249">
        <v>95.294637930422127</v>
      </c>
    </row>
    <row r="3044" spans="2:3" x14ac:dyDescent="0.75">
      <c r="B3044" s="250">
        <v>2981</v>
      </c>
      <c r="C3044" s="249">
        <v>109.22131224961851</v>
      </c>
    </row>
    <row r="3045" spans="2:3" x14ac:dyDescent="0.75">
      <c r="B3045" s="250">
        <v>2982</v>
      </c>
      <c r="C3045" s="249">
        <v>156.74388707853186</v>
      </c>
    </row>
    <row r="3046" spans="2:3" x14ac:dyDescent="0.75">
      <c r="B3046" s="250">
        <v>2983</v>
      </c>
      <c r="C3046" s="249">
        <v>103.80931593612746</v>
      </c>
    </row>
    <row r="3047" spans="2:3" x14ac:dyDescent="0.75">
      <c r="B3047" s="250">
        <v>2984</v>
      </c>
      <c r="C3047" s="249">
        <v>126.52312914655712</v>
      </c>
    </row>
    <row r="3048" spans="2:3" x14ac:dyDescent="0.75">
      <c r="B3048" s="250">
        <v>2985</v>
      </c>
      <c r="C3048" s="249">
        <v>174.26798518864709</v>
      </c>
    </row>
    <row r="3049" spans="2:3" x14ac:dyDescent="0.75">
      <c r="B3049" s="250">
        <v>2986</v>
      </c>
      <c r="C3049" s="249">
        <v>101.18818122957616</v>
      </c>
    </row>
    <row r="3050" spans="2:3" x14ac:dyDescent="0.75">
      <c r="B3050" s="250">
        <v>2987</v>
      </c>
      <c r="C3050" s="249">
        <v>132.43420389408706</v>
      </c>
    </row>
    <row r="3051" spans="2:3" x14ac:dyDescent="0.75">
      <c r="B3051" s="250">
        <v>2988</v>
      </c>
      <c r="C3051" s="249">
        <v>118.11638287355129</v>
      </c>
    </row>
    <row r="3052" spans="2:3" x14ac:dyDescent="0.75">
      <c r="B3052" s="250">
        <v>2989</v>
      </c>
      <c r="C3052" s="249">
        <v>106.53351356898814</v>
      </c>
    </row>
    <row r="3053" spans="2:3" x14ac:dyDescent="0.75">
      <c r="B3053" s="250">
        <v>2990</v>
      </c>
      <c r="C3053" s="249">
        <v>147.22773083534082</v>
      </c>
    </row>
    <row r="3054" spans="2:3" x14ac:dyDescent="0.75">
      <c r="B3054" s="250">
        <v>2991</v>
      </c>
      <c r="C3054" s="249">
        <v>142.76162896606598</v>
      </c>
    </row>
    <row r="3055" spans="2:3" x14ac:dyDescent="0.75">
      <c r="B3055" s="250">
        <v>2992</v>
      </c>
      <c r="C3055" s="249">
        <v>135.57294007189347</v>
      </c>
    </row>
    <row r="3056" spans="2:3" x14ac:dyDescent="0.75">
      <c r="B3056" s="250">
        <v>2993</v>
      </c>
      <c r="C3056" s="249">
        <v>119.4003338013346</v>
      </c>
    </row>
    <row r="3057" spans="2:3" x14ac:dyDescent="0.75">
      <c r="B3057" s="250">
        <v>2994</v>
      </c>
      <c r="C3057" s="249">
        <v>106.76174572410868</v>
      </c>
    </row>
    <row r="3058" spans="2:3" x14ac:dyDescent="0.75">
      <c r="B3058" s="250">
        <v>2995</v>
      </c>
      <c r="C3058" s="249">
        <v>105.8793706281643</v>
      </c>
    </row>
    <row r="3059" spans="2:3" x14ac:dyDescent="0.75">
      <c r="B3059" s="250">
        <v>2996</v>
      </c>
      <c r="C3059" s="249">
        <v>133.60098057653494</v>
      </c>
    </row>
    <row r="3060" spans="2:3" x14ac:dyDescent="0.75">
      <c r="B3060" s="250">
        <v>2997</v>
      </c>
      <c r="C3060" s="249">
        <v>125.19617156272241</v>
      </c>
    </row>
    <row r="3061" spans="2:3" x14ac:dyDescent="0.75">
      <c r="B3061" s="250">
        <v>2998</v>
      </c>
      <c r="C3061" s="249">
        <v>162.29136882858793</v>
      </c>
    </row>
    <row r="3062" spans="2:3" x14ac:dyDescent="0.75">
      <c r="B3062" s="250">
        <v>2999</v>
      </c>
      <c r="C3062" s="249">
        <v>120.71140267904477</v>
      </c>
    </row>
    <row r="3063" spans="2:3" x14ac:dyDescent="0.75">
      <c r="B3063" s="250">
        <v>3000</v>
      </c>
      <c r="C3063" s="249">
        <v>132.38395288528099</v>
      </c>
    </row>
    <row r="3064" spans="2:3" x14ac:dyDescent="0.75">
      <c r="B3064" s="250">
        <v>3001</v>
      </c>
      <c r="C3064" s="249">
        <v>150.563876592676</v>
      </c>
    </row>
    <row r="3065" spans="2:3" x14ac:dyDescent="0.75">
      <c r="B3065" s="250">
        <v>3002</v>
      </c>
      <c r="C3065" s="249">
        <v>92.301920469680311</v>
      </c>
    </row>
    <row r="3066" spans="2:3" x14ac:dyDescent="0.75">
      <c r="B3066" s="250">
        <v>3003</v>
      </c>
      <c r="C3066" s="249">
        <v>101.46119232742591</v>
      </c>
    </row>
    <row r="3067" spans="2:3" x14ac:dyDescent="0.75">
      <c r="B3067" s="250">
        <v>3004</v>
      </c>
      <c r="C3067" s="249">
        <v>92.639341020814442</v>
      </c>
    </row>
    <row r="3068" spans="2:3" x14ac:dyDescent="0.75">
      <c r="B3068" s="250">
        <v>3005</v>
      </c>
      <c r="C3068" s="249">
        <v>99.190297939408424</v>
      </c>
    </row>
    <row r="3069" spans="2:3" x14ac:dyDescent="0.75">
      <c r="B3069" s="250">
        <v>3006</v>
      </c>
      <c r="C3069" s="249">
        <v>135.23129094603101</v>
      </c>
    </row>
    <row r="3070" spans="2:3" x14ac:dyDescent="0.75">
      <c r="B3070" s="250">
        <v>3007</v>
      </c>
      <c r="C3070" s="249">
        <v>91.020810874204187</v>
      </c>
    </row>
    <row r="3071" spans="2:3" x14ac:dyDescent="0.75">
      <c r="B3071" s="250">
        <v>3008</v>
      </c>
      <c r="C3071" s="249">
        <v>75.838147754231244</v>
      </c>
    </row>
    <row r="3072" spans="2:3" x14ac:dyDescent="0.75">
      <c r="B3072" s="250">
        <v>3009</v>
      </c>
      <c r="C3072" s="249">
        <v>139.89627465894097</v>
      </c>
    </row>
    <row r="3073" spans="2:3" x14ac:dyDescent="0.75">
      <c r="B3073" s="250">
        <v>3010</v>
      </c>
      <c r="C3073" s="249">
        <v>141.26709459278197</v>
      </c>
    </row>
    <row r="3074" spans="2:3" x14ac:dyDescent="0.75">
      <c r="B3074" s="250">
        <v>3011</v>
      </c>
      <c r="C3074" s="249">
        <v>101.16823312992332</v>
      </c>
    </row>
    <row r="3075" spans="2:3" x14ac:dyDescent="0.75">
      <c r="B3075" s="250">
        <v>3012</v>
      </c>
      <c r="C3075" s="249">
        <v>121.64832311808158</v>
      </c>
    </row>
    <row r="3076" spans="2:3" x14ac:dyDescent="0.75">
      <c r="B3076" s="250">
        <v>3013</v>
      </c>
      <c r="C3076" s="249">
        <v>108.60234507337711</v>
      </c>
    </row>
    <row r="3077" spans="2:3" x14ac:dyDescent="0.75">
      <c r="B3077" s="250">
        <v>3014</v>
      </c>
      <c r="C3077" s="249">
        <v>83.965709855811525</v>
      </c>
    </row>
    <row r="3078" spans="2:3" x14ac:dyDescent="0.75">
      <c r="B3078" s="250">
        <v>3015</v>
      </c>
      <c r="C3078" s="249">
        <v>113.63315150454527</v>
      </c>
    </row>
    <row r="3079" spans="2:3" x14ac:dyDescent="0.75">
      <c r="B3079" s="250">
        <v>3016</v>
      </c>
      <c r="C3079" s="249">
        <v>111.6565066364672</v>
      </c>
    </row>
    <row r="3080" spans="2:3" x14ac:dyDescent="0.75">
      <c r="B3080" s="250">
        <v>3017</v>
      </c>
      <c r="C3080" s="249">
        <v>139.97993770781031</v>
      </c>
    </row>
    <row r="3081" spans="2:3" x14ac:dyDescent="0.75">
      <c r="B3081" s="250">
        <v>3018</v>
      </c>
      <c r="C3081" s="249">
        <v>108.92883919784356</v>
      </c>
    </row>
    <row r="3082" spans="2:3" x14ac:dyDescent="0.75">
      <c r="B3082" s="250">
        <v>3019</v>
      </c>
      <c r="C3082" s="249">
        <v>141.25252318825545</v>
      </c>
    </row>
    <row r="3083" spans="2:3" x14ac:dyDescent="0.75">
      <c r="B3083" s="250">
        <v>3020</v>
      </c>
      <c r="C3083" s="249">
        <v>116.77272168790418</v>
      </c>
    </row>
    <row r="3084" spans="2:3" x14ac:dyDescent="0.75">
      <c r="B3084" s="250">
        <v>3021</v>
      </c>
      <c r="C3084" s="249">
        <v>126.25057642034088</v>
      </c>
    </row>
    <row r="3085" spans="2:3" x14ac:dyDescent="0.75">
      <c r="B3085" s="250">
        <v>3022</v>
      </c>
      <c r="C3085" s="249">
        <v>96.65291175533865</v>
      </c>
    </row>
    <row r="3086" spans="2:3" x14ac:dyDescent="0.75">
      <c r="B3086" s="250">
        <v>3023</v>
      </c>
      <c r="C3086" s="249">
        <v>151.24986116815319</v>
      </c>
    </row>
    <row r="3087" spans="2:3" x14ac:dyDescent="0.75">
      <c r="B3087" s="250">
        <v>3024</v>
      </c>
      <c r="C3087" s="249">
        <v>138.63743655227978</v>
      </c>
    </row>
    <row r="3088" spans="2:3" x14ac:dyDescent="0.75">
      <c r="B3088" s="250">
        <v>3025</v>
      </c>
      <c r="C3088" s="249">
        <v>127.25086383305631</v>
      </c>
    </row>
    <row r="3089" spans="2:3" x14ac:dyDescent="0.75">
      <c r="B3089" s="250">
        <v>3026</v>
      </c>
      <c r="C3089" s="249">
        <v>122.36094277863428</v>
      </c>
    </row>
    <row r="3090" spans="2:3" x14ac:dyDescent="0.75">
      <c r="B3090" s="250">
        <v>3027</v>
      </c>
      <c r="C3090" s="249">
        <v>112.37563739433408</v>
      </c>
    </row>
    <row r="3091" spans="2:3" x14ac:dyDescent="0.75">
      <c r="B3091" s="250">
        <v>3028</v>
      </c>
      <c r="C3091" s="249">
        <v>179.30636555336491</v>
      </c>
    </row>
    <row r="3092" spans="2:3" x14ac:dyDescent="0.75">
      <c r="B3092" s="250">
        <v>3029</v>
      </c>
      <c r="C3092" s="249">
        <v>144.33625633358321</v>
      </c>
    </row>
    <row r="3093" spans="2:3" x14ac:dyDescent="0.75">
      <c r="B3093" s="250">
        <v>3030</v>
      </c>
      <c r="C3093" s="249">
        <v>149.26146930829748</v>
      </c>
    </row>
    <row r="3094" spans="2:3" x14ac:dyDescent="0.75">
      <c r="B3094" s="250">
        <v>3031</v>
      </c>
      <c r="C3094" s="249">
        <v>142.250463097308</v>
      </c>
    </row>
    <row r="3095" spans="2:3" x14ac:dyDescent="0.75">
      <c r="B3095" s="250">
        <v>3032</v>
      </c>
      <c r="C3095" s="249">
        <v>127.11832126029547</v>
      </c>
    </row>
    <row r="3096" spans="2:3" x14ac:dyDescent="0.75">
      <c r="B3096" s="250">
        <v>3033</v>
      </c>
      <c r="C3096" s="249">
        <v>141.49678342332987</v>
      </c>
    </row>
    <row r="3097" spans="2:3" x14ac:dyDescent="0.75">
      <c r="B3097" s="250">
        <v>3034</v>
      </c>
      <c r="C3097" s="249">
        <v>113.17028235645171</v>
      </c>
    </row>
    <row r="3098" spans="2:3" x14ac:dyDescent="0.75">
      <c r="B3098" s="250">
        <v>3035</v>
      </c>
      <c r="C3098" s="249">
        <v>113.08781177521657</v>
      </c>
    </row>
    <row r="3099" spans="2:3" x14ac:dyDescent="0.75">
      <c r="B3099" s="250">
        <v>3036</v>
      </c>
      <c r="C3099" s="249">
        <v>139.65309617443671</v>
      </c>
    </row>
    <row r="3100" spans="2:3" x14ac:dyDescent="0.75">
      <c r="B3100" s="250">
        <v>3037</v>
      </c>
      <c r="C3100" s="249">
        <v>125.47782755300253</v>
      </c>
    </row>
    <row r="3101" spans="2:3" x14ac:dyDescent="0.75">
      <c r="B3101" s="250">
        <v>3038</v>
      </c>
      <c r="C3101" s="249">
        <v>85.809678868192321</v>
      </c>
    </row>
    <row r="3102" spans="2:3" x14ac:dyDescent="0.75">
      <c r="B3102" s="250">
        <v>3039</v>
      </c>
      <c r="C3102" s="249">
        <v>100.42832074388993</v>
      </c>
    </row>
    <row r="3103" spans="2:3" x14ac:dyDescent="0.75">
      <c r="B3103" s="250">
        <v>3040</v>
      </c>
      <c r="C3103" s="249">
        <v>88.05623690080813</v>
      </c>
    </row>
    <row r="3104" spans="2:3" x14ac:dyDescent="0.75">
      <c r="B3104" s="250">
        <v>3041</v>
      </c>
      <c r="C3104" s="249">
        <v>77.672073894510561</v>
      </c>
    </row>
    <row r="3105" spans="2:3" x14ac:dyDescent="0.75">
      <c r="B3105" s="250">
        <v>3042</v>
      </c>
      <c r="C3105" s="249">
        <v>135.00714235292483</v>
      </c>
    </row>
    <row r="3106" spans="2:3" x14ac:dyDescent="0.75">
      <c r="B3106" s="250">
        <v>3043</v>
      </c>
      <c r="C3106" s="249">
        <v>117.25159021357425</v>
      </c>
    </row>
    <row r="3107" spans="2:3" x14ac:dyDescent="0.75">
      <c r="B3107" s="250">
        <v>3044</v>
      </c>
      <c r="C3107" s="249">
        <v>121.89167255654304</v>
      </c>
    </row>
    <row r="3108" spans="2:3" x14ac:dyDescent="0.75">
      <c r="B3108" s="250">
        <v>3045</v>
      </c>
      <c r="C3108" s="249">
        <v>154.92597628554449</v>
      </c>
    </row>
    <row r="3109" spans="2:3" x14ac:dyDescent="0.75">
      <c r="B3109" s="250">
        <v>3046</v>
      </c>
      <c r="C3109" s="249">
        <v>125.41126674251818</v>
      </c>
    </row>
    <row r="3110" spans="2:3" x14ac:dyDescent="0.75">
      <c r="B3110" s="250">
        <v>3047</v>
      </c>
      <c r="C3110" s="249">
        <v>162.38264696012735</v>
      </c>
    </row>
    <row r="3111" spans="2:3" x14ac:dyDescent="0.75">
      <c r="B3111" s="250">
        <v>3048</v>
      </c>
      <c r="C3111" s="249">
        <v>104.30185159528436</v>
      </c>
    </row>
    <row r="3112" spans="2:3" x14ac:dyDescent="0.75">
      <c r="B3112" s="250">
        <v>3049</v>
      </c>
      <c r="C3112" s="249">
        <v>81.275288106719032</v>
      </c>
    </row>
    <row r="3113" spans="2:3" x14ac:dyDescent="0.75">
      <c r="B3113" s="250">
        <v>3050</v>
      </c>
      <c r="C3113" s="249">
        <v>146.13035099640095</v>
      </c>
    </row>
    <row r="3114" spans="2:3" x14ac:dyDescent="0.75">
      <c r="B3114" s="250">
        <v>3051</v>
      </c>
      <c r="C3114" s="249">
        <v>174.58337729224769</v>
      </c>
    </row>
    <row r="3115" spans="2:3" x14ac:dyDescent="0.75">
      <c r="B3115" s="250">
        <v>3052</v>
      </c>
      <c r="C3115" s="249">
        <v>126.68439014273206</v>
      </c>
    </row>
    <row r="3116" spans="2:3" x14ac:dyDescent="0.75">
      <c r="B3116" s="250">
        <v>3053</v>
      </c>
      <c r="C3116" s="249">
        <v>104.52078544975538</v>
      </c>
    </row>
    <row r="3117" spans="2:3" x14ac:dyDescent="0.75">
      <c r="B3117" s="250">
        <v>3054</v>
      </c>
      <c r="C3117" s="249">
        <v>143.57385933587329</v>
      </c>
    </row>
    <row r="3118" spans="2:3" x14ac:dyDescent="0.75">
      <c r="B3118" s="250">
        <v>3055</v>
      </c>
      <c r="C3118" s="249">
        <v>143.79289999405486</v>
      </c>
    </row>
    <row r="3119" spans="2:3" x14ac:dyDescent="0.75">
      <c r="B3119" s="250">
        <v>3056</v>
      </c>
      <c r="C3119" s="249">
        <v>107.23181303648123</v>
      </c>
    </row>
    <row r="3120" spans="2:3" x14ac:dyDescent="0.75">
      <c r="B3120" s="250">
        <v>3057</v>
      </c>
      <c r="C3120" s="249">
        <v>81.099546753502608</v>
      </c>
    </row>
    <row r="3121" spans="2:3" x14ac:dyDescent="0.75">
      <c r="B3121" s="250">
        <v>3058</v>
      </c>
      <c r="C3121" s="249">
        <v>117.30669539788074</v>
      </c>
    </row>
    <row r="3122" spans="2:3" x14ac:dyDescent="0.75">
      <c r="B3122" s="250">
        <v>3059</v>
      </c>
      <c r="C3122" s="249">
        <v>137.90473939075429</v>
      </c>
    </row>
    <row r="3123" spans="2:3" x14ac:dyDescent="0.75">
      <c r="B3123" s="250">
        <v>3060</v>
      </c>
      <c r="C3123" s="249">
        <v>96.652573151807132</v>
      </c>
    </row>
    <row r="3124" spans="2:3" x14ac:dyDescent="0.75">
      <c r="B3124" s="250">
        <v>3061</v>
      </c>
      <c r="C3124" s="249">
        <v>93.586632288020454</v>
      </c>
    </row>
    <row r="3125" spans="2:3" x14ac:dyDescent="0.75">
      <c r="B3125" s="250">
        <v>3062</v>
      </c>
      <c r="C3125" s="249">
        <v>143.68454971842118</v>
      </c>
    </row>
    <row r="3126" spans="2:3" x14ac:dyDescent="0.75">
      <c r="B3126" s="250">
        <v>3063</v>
      </c>
      <c r="C3126" s="249">
        <v>98.113877047087058</v>
      </c>
    </row>
    <row r="3127" spans="2:3" x14ac:dyDescent="0.75">
      <c r="B3127" s="250">
        <v>3064</v>
      </c>
      <c r="C3127" s="249">
        <v>139.16576655554223</v>
      </c>
    </row>
    <row r="3128" spans="2:3" x14ac:dyDescent="0.75">
      <c r="B3128" s="250">
        <v>3065</v>
      </c>
      <c r="C3128" s="249">
        <v>114.91924309320908</v>
      </c>
    </row>
    <row r="3129" spans="2:3" x14ac:dyDescent="0.75">
      <c r="B3129" s="250">
        <v>3066</v>
      </c>
      <c r="C3129" s="249">
        <v>117.45524121727469</v>
      </c>
    </row>
    <row r="3130" spans="2:3" x14ac:dyDescent="0.75">
      <c r="B3130" s="250">
        <v>3067</v>
      </c>
      <c r="C3130" s="249">
        <v>144.36473117750066</v>
      </c>
    </row>
    <row r="3131" spans="2:3" x14ac:dyDescent="0.75">
      <c r="B3131" s="250">
        <v>3068</v>
      </c>
      <c r="C3131" s="249">
        <v>85.799369932947698</v>
      </c>
    </row>
    <row r="3132" spans="2:3" x14ac:dyDescent="0.75">
      <c r="B3132" s="250">
        <v>3069</v>
      </c>
      <c r="C3132" s="249">
        <v>140.23347315425602</v>
      </c>
    </row>
    <row r="3133" spans="2:3" x14ac:dyDescent="0.75">
      <c r="B3133" s="250">
        <v>3070</v>
      </c>
      <c r="C3133" s="249">
        <v>81.107875422805449</v>
      </c>
    </row>
    <row r="3134" spans="2:3" x14ac:dyDescent="0.75">
      <c r="B3134" s="250">
        <v>3071</v>
      </c>
      <c r="C3134" s="249">
        <v>129.1231802558577</v>
      </c>
    </row>
    <row r="3135" spans="2:3" x14ac:dyDescent="0.75">
      <c r="B3135" s="250">
        <v>3072</v>
      </c>
      <c r="C3135" s="249">
        <v>122.18539499854654</v>
      </c>
    </row>
    <row r="3136" spans="2:3" x14ac:dyDescent="0.75">
      <c r="B3136" s="250">
        <v>3073</v>
      </c>
      <c r="C3136" s="249">
        <v>114.93229390999645</v>
      </c>
    </row>
    <row r="3137" spans="2:3" x14ac:dyDescent="0.75">
      <c r="B3137" s="250">
        <v>3074</v>
      </c>
      <c r="C3137" s="249">
        <v>148.70388486936656</v>
      </c>
    </row>
    <row r="3138" spans="2:3" x14ac:dyDescent="0.75">
      <c r="B3138" s="250">
        <v>3075</v>
      </c>
      <c r="C3138" s="249">
        <v>138.09691731357589</v>
      </c>
    </row>
    <row r="3139" spans="2:3" x14ac:dyDescent="0.75">
      <c r="B3139" s="250">
        <v>3076</v>
      </c>
      <c r="C3139" s="249">
        <v>113.05000077465927</v>
      </c>
    </row>
    <row r="3140" spans="2:3" x14ac:dyDescent="0.75">
      <c r="B3140" s="250">
        <v>3077</v>
      </c>
      <c r="C3140" s="249">
        <v>118.53004640770283</v>
      </c>
    </row>
    <row r="3141" spans="2:3" x14ac:dyDescent="0.75">
      <c r="B3141" s="250">
        <v>3078</v>
      </c>
      <c r="C3141" s="249">
        <v>164.42741883296549</v>
      </c>
    </row>
    <row r="3142" spans="2:3" x14ac:dyDescent="0.75">
      <c r="B3142" s="250">
        <v>3079</v>
      </c>
      <c r="C3142" s="249">
        <v>74.3118515036048</v>
      </c>
    </row>
    <row r="3143" spans="2:3" x14ac:dyDescent="0.75">
      <c r="B3143" s="250">
        <v>3080</v>
      </c>
      <c r="C3143" s="249">
        <v>74.464129653834561</v>
      </c>
    </row>
    <row r="3144" spans="2:3" x14ac:dyDescent="0.75">
      <c r="B3144" s="250">
        <v>3081</v>
      </c>
      <c r="C3144" s="249">
        <v>131.17344423859507</v>
      </c>
    </row>
    <row r="3145" spans="2:3" x14ac:dyDescent="0.75">
      <c r="B3145" s="250">
        <v>3082</v>
      </c>
      <c r="C3145" s="249">
        <v>111.25685614289895</v>
      </c>
    </row>
    <row r="3146" spans="2:3" x14ac:dyDescent="0.75">
      <c r="B3146" s="250">
        <v>3083</v>
      </c>
      <c r="C3146" s="249">
        <v>165.54695595898846</v>
      </c>
    </row>
    <row r="3147" spans="2:3" x14ac:dyDescent="0.75">
      <c r="B3147" s="250">
        <v>3084</v>
      </c>
      <c r="C3147" s="249">
        <v>147.57947914036282</v>
      </c>
    </row>
    <row r="3148" spans="2:3" x14ac:dyDescent="0.75">
      <c r="B3148" s="250">
        <v>3085</v>
      </c>
      <c r="C3148" s="249">
        <v>81.458783828403014</v>
      </c>
    </row>
    <row r="3149" spans="2:3" x14ac:dyDescent="0.75">
      <c r="B3149" s="250">
        <v>3086</v>
      </c>
      <c r="C3149" s="249">
        <v>140.31676545352556</v>
      </c>
    </row>
    <row r="3150" spans="2:3" x14ac:dyDescent="0.75">
      <c r="B3150" s="250">
        <v>3087</v>
      </c>
      <c r="C3150" s="249">
        <v>99.338002631903905</v>
      </c>
    </row>
    <row r="3151" spans="2:3" x14ac:dyDescent="0.75">
      <c r="B3151" s="250">
        <v>3088</v>
      </c>
      <c r="C3151" s="249">
        <v>81.98938107000069</v>
      </c>
    </row>
    <row r="3152" spans="2:3" x14ac:dyDescent="0.75">
      <c r="B3152" s="250">
        <v>3089</v>
      </c>
      <c r="C3152" s="249">
        <v>98.742611674515246</v>
      </c>
    </row>
    <row r="3153" spans="2:3" x14ac:dyDescent="0.75">
      <c r="B3153" s="250">
        <v>3090</v>
      </c>
      <c r="C3153" s="249">
        <v>136.87329529271938</v>
      </c>
    </row>
    <row r="3154" spans="2:3" x14ac:dyDescent="0.75">
      <c r="B3154" s="250">
        <v>3091</v>
      </c>
      <c r="C3154" s="249">
        <v>156.2966585926587</v>
      </c>
    </row>
    <row r="3155" spans="2:3" x14ac:dyDescent="0.75">
      <c r="B3155" s="250">
        <v>3092</v>
      </c>
      <c r="C3155" s="249">
        <v>138.88758213931447</v>
      </c>
    </row>
    <row r="3156" spans="2:3" x14ac:dyDescent="0.75">
      <c r="B3156" s="250">
        <v>3093</v>
      </c>
      <c r="C3156" s="249">
        <v>138.65573360798075</v>
      </c>
    </row>
    <row r="3157" spans="2:3" x14ac:dyDescent="0.75">
      <c r="B3157" s="250">
        <v>3094</v>
      </c>
      <c r="C3157" s="249">
        <v>120.95587995546224</v>
      </c>
    </row>
    <row r="3158" spans="2:3" x14ac:dyDescent="0.75">
      <c r="B3158" s="250">
        <v>3095</v>
      </c>
      <c r="C3158" s="249">
        <v>120.43852858757265</v>
      </c>
    </row>
    <row r="3159" spans="2:3" x14ac:dyDescent="0.75">
      <c r="B3159" s="250">
        <v>3096</v>
      </c>
      <c r="C3159" s="249">
        <v>97.202394207517784</v>
      </c>
    </row>
    <row r="3160" spans="2:3" x14ac:dyDescent="0.75">
      <c r="B3160" s="250">
        <v>3097</v>
      </c>
      <c r="C3160" s="249">
        <v>107.75621090366735</v>
      </c>
    </row>
    <row r="3161" spans="2:3" x14ac:dyDescent="0.75">
      <c r="B3161" s="250">
        <v>3098</v>
      </c>
      <c r="C3161" s="249">
        <v>117.05650116560973</v>
      </c>
    </row>
    <row r="3162" spans="2:3" x14ac:dyDescent="0.75">
      <c r="B3162" s="250">
        <v>3099</v>
      </c>
      <c r="C3162" s="249">
        <v>94.027215965417014</v>
      </c>
    </row>
    <row r="3163" spans="2:3" x14ac:dyDescent="0.75">
      <c r="B3163" s="250">
        <v>3100</v>
      </c>
      <c r="C3163" s="249">
        <v>122.23538792251145</v>
      </c>
    </row>
    <row r="3164" spans="2:3" x14ac:dyDescent="0.75">
      <c r="B3164" s="250">
        <v>3101</v>
      </c>
      <c r="C3164" s="249">
        <v>100.70073939421607</v>
      </c>
    </row>
    <row r="3165" spans="2:3" x14ac:dyDescent="0.75">
      <c r="B3165" s="250">
        <v>3102</v>
      </c>
      <c r="C3165" s="249">
        <v>90.298130868269368</v>
      </c>
    </row>
    <row r="3166" spans="2:3" x14ac:dyDescent="0.75">
      <c r="B3166" s="250">
        <v>3103</v>
      </c>
      <c r="C3166" s="249">
        <v>114.3284698105101</v>
      </c>
    </row>
    <row r="3167" spans="2:3" x14ac:dyDescent="0.75">
      <c r="B3167" s="250">
        <v>3104</v>
      </c>
      <c r="C3167" s="249">
        <v>133.91212955973521</v>
      </c>
    </row>
    <row r="3168" spans="2:3" x14ac:dyDescent="0.75">
      <c r="B3168" s="250">
        <v>3105</v>
      </c>
      <c r="C3168" s="249">
        <v>151.29099289057953</v>
      </c>
    </row>
    <row r="3169" spans="2:3" x14ac:dyDescent="0.75">
      <c r="B3169" s="250">
        <v>3106</v>
      </c>
      <c r="C3169" s="249">
        <v>133.7638951646415</v>
      </c>
    </row>
    <row r="3170" spans="2:3" x14ac:dyDescent="0.75">
      <c r="B3170" s="250">
        <v>3107</v>
      </c>
      <c r="C3170" s="249">
        <v>117.34614721099523</v>
      </c>
    </row>
    <row r="3171" spans="2:3" x14ac:dyDescent="0.75">
      <c r="B3171" s="250">
        <v>3108</v>
      </c>
      <c r="C3171" s="249">
        <v>127.66810124645403</v>
      </c>
    </row>
    <row r="3172" spans="2:3" x14ac:dyDescent="0.75">
      <c r="B3172" s="250">
        <v>3109</v>
      </c>
      <c r="C3172" s="249">
        <v>127.80201371408594</v>
      </c>
    </row>
    <row r="3173" spans="2:3" x14ac:dyDescent="0.75">
      <c r="B3173" s="250">
        <v>3110</v>
      </c>
      <c r="C3173" s="249">
        <v>92.014313394202759</v>
      </c>
    </row>
    <row r="3174" spans="2:3" x14ac:dyDescent="0.75">
      <c r="B3174" s="250">
        <v>3111</v>
      </c>
      <c r="C3174" s="249">
        <v>152.03438439832405</v>
      </c>
    </row>
    <row r="3175" spans="2:3" x14ac:dyDescent="0.75">
      <c r="B3175" s="250">
        <v>3112</v>
      </c>
      <c r="C3175" s="249">
        <v>131.92813687537159</v>
      </c>
    </row>
    <row r="3176" spans="2:3" x14ac:dyDescent="0.75">
      <c r="B3176" s="250">
        <v>3113</v>
      </c>
      <c r="C3176" s="249">
        <v>122.68389134868904</v>
      </c>
    </row>
    <row r="3177" spans="2:3" x14ac:dyDescent="0.75">
      <c r="B3177" s="250">
        <v>3114</v>
      </c>
      <c r="C3177" s="249">
        <v>136.08319838209789</v>
      </c>
    </row>
    <row r="3178" spans="2:3" x14ac:dyDescent="0.75">
      <c r="B3178" s="250">
        <v>3115</v>
      </c>
      <c r="C3178" s="249">
        <v>138.01785395744682</v>
      </c>
    </row>
    <row r="3179" spans="2:3" x14ac:dyDescent="0.75">
      <c r="B3179" s="250">
        <v>3116</v>
      </c>
      <c r="C3179" s="249">
        <v>97.228387384650546</v>
      </c>
    </row>
    <row r="3180" spans="2:3" x14ac:dyDescent="0.75">
      <c r="B3180" s="250">
        <v>3117</v>
      </c>
      <c r="C3180" s="249">
        <v>123.77729859514464</v>
      </c>
    </row>
    <row r="3181" spans="2:3" x14ac:dyDescent="0.75">
      <c r="B3181" s="250">
        <v>3118</v>
      </c>
      <c r="C3181" s="249">
        <v>112.18262741484318</v>
      </c>
    </row>
    <row r="3182" spans="2:3" x14ac:dyDescent="0.75">
      <c r="B3182" s="250">
        <v>3119</v>
      </c>
      <c r="C3182" s="249">
        <v>85.252506318752324</v>
      </c>
    </row>
    <row r="3183" spans="2:3" x14ac:dyDescent="0.75">
      <c r="B3183" s="250">
        <v>3120</v>
      </c>
      <c r="C3183" s="249">
        <v>152.60827802062664</v>
      </c>
    </row>
    <row r="3184" spans="2:3" x14ac:dyDescent="0.75">
      <c r="B3184" s="250">
        <v>3121</v>
      </c>
      <c r="C3184" s="249">
        <v>136.67981305724211</v>
      </c>
    </row>
    <row r="3185" spans="2:3" x14ac:dyDescent="0.75">
      <c r="B3185" s="250">
        <v>3122</v>
      </c>
      <c r="C3185" s="249">
        <v>134.16427634361099</v>
      </c>
    </row>
    <row r="3186" spans="2:3" x14ac:dyDescent="0.75">
      <c r="B3186" s="250">
        <v>3123</v>
      </c>
      <c r="C3186" s="249">
        <v>80.696406562225107</v>
      </c>
    </row>
    <row r="3187" spans="2:3" x14ac:dyDescent="0.75">
      <c r="B3187" s="250">
        <v>3124</v>
      </c>
      <c r="C3187" s="249">
        <v>100.3594184751764</v>
      </c>
    </row>
    <row r="3188" spans="2:3" x14ac:dyDescent="0.75">
      <c r="B3188" s="250">
        <v>3125</v>
      </c>
      <c r="C3188" s="249">
        <v>160.44445112676732</v>
      </c>
    </row>
    <row r="3189" spans="2:3" x14ac:dyDescent="0.75">
      <c r="B3189" s="250">
        <v>3126</v>
      </c>
      <c r="C3189" s="249">
        <v>99.573310612629712</v>
      </c>
    </row>
    <row r="3190" spans="2:3" x14ac:dyDescent="0.75">
      <c r="B3190" s="250">
        <v>3127</v>
      </c>
      <c r="C3190" s="249">
        <v>111.11452152482576</v>
      </c>
    </row>
    <row r="3191" spans="2:3" x14ac:dyDescent="0.75">
      <c r="B3191" s="250">
        <v>3128</v>
      </c>
      <c r="C3191" s="249">
        <v>71.363826585239579</v>
      </c>
    </row>
    <row r="3192" spans="2:3" x14ac:dyDescent="0.75">
      <c r="B3192" s="250">
        <v>3129</v>
      </c>
      <c r="C3192" s="249">
        <v>93.218198402005754</v>
      </c>
    </row>
    <row r="3193" spans="2:3" x14ac:dyDescent="0.75">
      <c r="B3193" s="250">
        <v>3130</v>
      </c>
      <c r="C3193" s="249">
        <v>128.77172150085948</v>
      </c>
    </row>
    <row r="3194" spans="2:3" x14ac:dyDescent="0.75">
      <c r="B3194" s="250">
        <v>3131</v>
      </c>
      <c r="C3194" s="249">
        <v>92.772754918311762</v>
      </c>
    </row>
    <row r="3195" spans="2:3" x14ac:dyDescent="0.75">
      <c r="B3195" s="250">
        <v>3132</v>
      </c>
      <c r="C3195" s="249">
        <v>119.49327556874367</v>
      </c>
    </row>
    <row r="3196" spans="2:3" x14ac:dyDescent="0.75">
      <c r="B3196" s="250">
        <v>3133</v>
      </c>
      <c r="C3196" s="249">
        <v>84.944082350566205</v>
      </c>
    </row>
    <row r="3197" spans="2:3" x14ac:dyDescent="0.75">
      <c r="B3197" s="250">
        <v>3134</v>
      </c>
      <c r="C3197" s="249">
        <v>117.18250336267876</v>
      </c>
    </row>
    <row r="3198" spans="2:3" x14ac:dyDescent="0.75">
      <c r="B3198" s="250">
        <v>3135</v>
      </c>
      <c r="C3198" s="249">
        <v>95.928168238532379</v>
      </c>
    </row>
    <row r="3199" spans="2:3" x14ac:dyDescent="0.75">
      <c r="B3199" s="250">
        <v>3136</v>
      </c>
      <c r="C3199" s="249">
        <v>88.008523480474736</v>
      </c>
    </row>
    <row r="3200" spans="2:3" x14ac:dyDescent="0.75">
      <c r="B3200" s="250">
        <v>3137</v>
      </c>
      <c r="C3200" s="249">
        <v>101.72455198970664</v>
      </c>
    </row>
    <row r="3201" spans="2:3" x14ac:dyDescent="0.75">
      <c r="B3201" s="250">
        <v>3138</v>
      </c>
      <c r="C3201" s="249">
        <v>127.29782817436138</v>
      </c>
    </row>
    <row r="3202" spans="2:3" x14ac:dyDescent="0.75">
      <c r="B3202" s="250">
        <v>3139</v>
      </c>
      <c r="C3202" s="249">
        <v>140.77229257234629</v>
      </c>
    </row>
    <row r="3203" spans="2:3" x14ac:dyDescent="0.75">
      <c r="B3203" s="250">
        <v>3140</v>
      </c>
      <c r="C3203" s="249">
        <v>91.921713428055511</v>
      </c>
    </row>
    <row r="3204" spans="2:3" x14ac:dyDescent="0.75">
      <c r="B3204" s="250">
        <v>3141</v>
      </c>
      <c r="C3204" s="249">
        <v>125.71190595208066</v>
      </c>
    </row>
    <row r="3205" spans="2:3" x14ac:dyDescent="0.75">
      <c r="B3205" s="250">
        <v>3142</v>
      </c>
      <c r="C3205" s="249">
        <v>161.60733079104941</v>
      </c>
    </row>
    <row r="3206" spans="2:3" x14ac:dyDescent="0.75">
      <c r="B3206" s="250">
        <v>3143</v>
      </c>
      <c r="C3206" s="249">
        <v>95.964363276053362</v>
      </c>
    </row>
    <row r="3207" spans="2:3" x14ac:dyDescent="0.75">
      <c r="B3207" s="250">
        <v>3144</v>
      </c>
      <c r="C3207" s="249">
        <v>168.91180554008673</v>
      </c>
    </row>
    <row r="3208" spans="2:3" x14ac:dyDescent="0.75">
      <c r="B3208" s="250">
        <v>3145</v>
      </c>
      <c r="C3208" s="249">
        <v>155.97280847968011</v>
      </c>
    </row>
    <row r="3209" spans="2:3" x14ac:dyDescent="0.75">
      <c r="B3209" s="250">
        <v>3146</v>
      </c>
      <c r="C3209" s="249">
        <v>85.98230413772373</v>
      </c>
    </row>
    <row r="3210" spans="2:3" x14ac:dyDescent="0.75">
      <c r="B3210" s="250">
        <v>3147</v>
      </c>
      <c r="C3210" s="249">
        <v>132.06281976827572</v>
      </c>
    </row>
    <row r="3211" spans="2:3" x14ac:dyDescent="0.75">
      <c r="B3211" s="250">
        <v>3148</v>
      </c>
      <c r="C3211" s="249">
        <v>74.743935617485548</v>
      </c>
    </row>
    <row r="3212" spans="2:3" x14ac:dyDescent="0.75">
      <c r="B3212" s="250">
        <v>3149</v>
      </c>
      <c r="C3212" s="249">
        <v>179.29586120724153</v>
      </c>
    </row>
    <row r="3213" spans="2:3" x14ac:dyDescent="0.75">
      <c r="B3213" s="250">
        <v>3150</v>
      </c>
      <c r="C3213" s="249">
        <v>92.37541538635756</v>
      </c>
    </row>
    <row r="3214" spans="2:3" x14ac:dyDescent="0.75">
      <c r="B3214" s="250">
        <v>3151</v>
      </c>
      <c r="C3214" s="249">
        <v>140.74246802563462</v>
      </c>
    </row>
    <row r="3215" spans="2:3" x14ac:dyDescent="0.75">
      <c r="B3215" s="250">
        <v>3152</v>
      </c>
      <c r="C3215" s="249">
        <v>87.036899186426922</v>
      </c>
    </row>
    <row r="3216" spans="2:3" x14ac:dyDescent="0.75">
      <c r="B3216" s="250">
        <v>3153</v>
      </c>
      <c r="C3216" s="249">
        <v>107.82417474850782</v>
      </c>
    </row>
    <row r="3217" spans="2:3" x14ac:dyDescent="0.75">
      <c r="B3217" s="250">
        <v>3154</v>
      </c>
      <c r="C3217" s="249">
        <v>173.99387028263575</v>
      </c>
    </row>
    <row r="3218" spans="2:3" x14ac:dyDescent="0.75">
      <c r="B3218" s="250">
        <v>3155</v>
      </c>
      <c r="C3218" s="249">
        <v>121.81711489518777</v>
      </c>
    </row>
    <row r="3219" spans="2:3" x14ac:dyDescent="0.75">
      <c r="B3219" s="250">
        <v>3156</v>
      </c>
      <c r="C3219" s="249">
        <v>157.15678555733021</v>
      </c>
    </row>
    <row r="3220" spans="2:3" x14ac:dyDescent="0.75">
      <c r="B3220" s="250">
        <v>3157</v>
      </c>
      <c r="C3220" s="249">
        <v>100.88428771261016</v>
      </c>
    </row>
    <row r="3221" spans="2:3" x14ac:dyDescent="0.75">
      <c r="B3221" s="250">
        <v>3158</v>
      </c>
      <c r="C3221" s="249">
        <v>121.56633993550781</v>
      </c>
    </row>
    <row r="3222" spans="2:3" x14ac:dyDescent="0.75">
      <c r="B3222" s="250">
        <v>3159</v>
      </c>
      <c r="C3222" s="249">
        <v>137.7172286007534</v>
      </c>
    </row>
    <row r="3223" spans="2:3" x14ac:dyDescent="0.75">
      <c r="B3223" s="250">
        <v>3160</v>
      </c>
      <c r="C3223" s="249">
        <v>111.97901361471548</v>
      </c>
    </row>
    <row r="3224" spans="2:3" x14ac:dyDescent="0.75">
      <c r="B3224" s="250">
        <v>3161</v>
      </c>
      <c r="C3224" s="249">
        <v>135.46222995332238</v>
      </c>
    </row>
    <row r="3225" spans="2:3" x14ac:dyDescent="0.75">
      <c r="B3225" s="250">
        <v>3162</v>
      </c>
      <c r="C3225" s="249">
        <v>143.81763941443836</v>
      </c>
    </row>
    <row r="3226" spans="2:3" x14ac:dyDescent="0.75">
      <c r="B3226" s="250">
        <v>3163</v>
      </c>
      <c r="C3226" s="249">
        <v>161.75865541137063</v>
      </c>
    </row>
    <row r="3227" spans="2:3" x14ac:dyDescent="0.75">
      <c r="B3227" s="250">
        <v>3164</v>
      </c>
      <c r="C3227" s="249">
        <v>140.2658781869917</v>
      </c>
    </row>
    <row r="3228" spans="2:3" x14ac:dyDescent="0.75">
      <c r="B3228" s="250">
        <v>3165</v>
      </c>
      <c r="C3228" s="249">
        <v>123.05378990285578</v>
      </c>
    </row>
    <row r="3229" spans="2:3" x14ac:dyDescent="0.75">
      <c r="B3229" s="250">
        <v>3166</v>
      </c>
      <c r="C3229" s="249">
        <v>115.06352434676509</v>
      </c>
    </row>
    <row r="3230" spans="2:3" x14ac:dyDescent="0.75">
      <c r="B3230" s="250">
        <v>3167</v>
      </c>
      <c r="C3230" s="249">
        <v>114.02292025426013</v>
      </c>
    </row>
    <row r="3231" spans="2:3" x14ac:dyDescent="0.75">
      <c r="B3231" s="250">
        <v>3168</v>
      </c>
      <c r="C3231" s="249">
        <v>134.6410607597231</v>
      </c>
    </row>
    <row r="3232" spans="2:3" x14ac:dyDescent="0.75">
      <c r="B3232" s="250">
        <v>3169</v>
      </c>
      <c r="C3232" s="249">
        <v>119.01779611706895</v>
      </c>
    </row>
    <row r="3233" spans="2:3" x14ac:dyDescent="0.75">
      <c r="B3233" s="250">
        <v>3170</v>
      </c>
      <c r="C3233" s="249">
        <v>142.74620773593125</v>
      </c>
    </row>
    <row r="3234" spans="2:3" x14ac:dyDescent="0.75">
      <c r="B3234" s="250">
        <v>3171</v>
      </c>
      <c r="C3234" s="249">
        <v>109.39647643062268</v>
      </c>
    </row>
    <row r="3235" spans="2:3" x14ac:dyDescent="0.75">
      <c r="B3235" s="250">
        <v>3172</v>
      </c>
      <c r="C3235" s="249">
        <v>96.086102578007399</v>
      </c>
    </row>
    <row r="3236" spans="2:3" x14ac:dyDescent="0.75">
      <c r="B3236" s="250">
        <v>3173</v>
      </c>
      <c r="C3236" s="249">
        <v>144.99432757038295</v>
      </c>
    </row>
    <row r="3237" spans="2:3" x14ac:dyDescent="0.75">
      <c r="B3237" s="250">
        <v>3174</v>
      </c>
      <c r="C3237" s="249">
        <v>138.27229482601237</v>
      </c>
    </row>
    <row r="3238" spans="2:3" x14ac:dyDescent="0.75">
      <c r="B3238" s="250">
        <v>3175</v>
      </c>
      <c r="C3238" s="249">
        <v>82.264278850395442</v>
      </c>
    </row>
    <row r="3239" spans="2:3" x14ac:dyDescent="0.75">
      <c r="B3239" s="250">
        <v>3176</v>
      </c>
      <c r="C3239" s="249">
        <v>119.4500881492022</v>
      </c>
    </row>
    <row r="3240" spans="2:3" x14ac:dyDescent="0.75">
      <c r="B3240" s="250">
        <v>3177</v>
      </c>
      <c r="C3240" s="249">
        <v>105.63438976430234</v>
      </c>
    </row>
    <row r="3241" spans="2:3" x14ac:dyDescent="0.75">
      <c r="B3241" s="250">
        <v>3178</v>
      </c>
      <c r="C3241" s="249">
        <v>97.560489612892752</v>
      </c>
    </row>
    <row r="3242" spans="2:3" x14ac:dyDescent="0.75">
      <c r="B3242" s="250">
        <v>3179</v>
      </c>
      <c r="C3242" s="249">
        <v>119.80787151793078</v>
      </c>
    </row>
    <row r="3243" spans="2:3" x14ac:dyDescent="0.75">
      <c r="B3243" s="250">
        <v>3180</v>
      </c>
      <c r="C3243" s="249">
        <v>119.75443127253477</v>
      </c>
    </row>
    <row r="3244" spans="2:3" x14ac:dyDescent="0.75">
      <c r="B3244" s="250">
        <v>3181</v>
      </c>
      <c r="C3244" s="249">
        <v>115.65090237646608</v>
      </c>
    </row>
    <row r="3245" spans="2:3" x14ac:dyDescent="0.75">
      <c r="B3245" s="250">
        <v>3182</v>
      </c>
      <c r="C3245" s="249">
        <v>84.418989305237361</v>
      </c>
    </row>
    <row r="3246" spans="2:3" x14ac:dyDescent="0.75">
      <c r="B3246" s="250">
        <v>3183</v>
      </c>
      <c r="C3246" s="249">
        <v>103.64158014872172</v>
      </c>
    </row>
    <row r="3247" spans="2:3" x14ac:dyDescent="0.75">
      <c r="B3247" s="250">
        <v>3184</v>
      </c>
      <c r="C3247" s="249">
        <v>104.58421826170427</v>
      </c>
    </row>
    <row r="3248" spans="2:3" x14ac:dyDescent="0.75">
      <c r="B3248" s="250">
        <v>3185</v>
      </c>
      <c r="C3248" s="249">
        <v>68.747690646143198</v>
      </c>
    </row>
    <row r="3249" spans="2:3" x14ac:dyDescent="0.75">
      <c r="B3249" s="250">
        <v>3186</v>
      </c>
      <c r="C3249" s="249">
        <v>108.74877583978822</v>
      </c>
    </row>
    <row r="3250" spans="2:3" x14ac:dyDescent="0.75">
      <c r="B3250" s="250">
        <v>3187</v>
      </c>
      <c r="C3250" s="249">
        <v>143.81172874579372</v>
      </c>
    </row>
    <row r="3251" spans="2:3" x14ac:dyDescent="0.75">
      <c r="B3251" s="250">
        <v>3188</v>
      </c>
      <c r="C3251" s="249">
        <v>112.42845517816851</v>
      </c>
    </row>
    <row r="3252" spans="2:3" x14ac:dyDescent="0.75">
      <c r="B3252" s="250">
        <v>3189</v>
      </c>
      <c r="C3252" s="249">
        <v>106.34186048089624</v>
      </c>
    </row>
    <row r="3253" spans="2:3" x14ac:dyDescent="0.75">
      <c r="B3253" s="250">
        <v>3190</v>
      </c>
      <c r="C3253" s="249">
        <v>113.42734141905413</v>
      </c>
    </row>
    <row r="3254" spans="2:3" x14ac:dyDescent="0.75">
      <c r="B3254" s="250">
        <v>3191</v>
      </c>
      <c r="C3254" s="249">
        <v>101.34632967981943</v>
      </c>
    </row>
    <row r="3255" spans="2:3" x14ac:dyDescent="0.75">
      <c r="B3255" s="250">
        <v>3192</v>
      </c>
      <c r="C3255" s="249">
        <v>162.97739955117709</v>
      </c>
    </row>
    <row r="3256" spans="2:3" x14ac:dyDescent="0.75">
      <c r="B3256" s="250">
        <v>3193</v>
      </c>
      <c r="C3256" s="249">
        <v>121.85536429508537</v>
      </c>
    </row>
    <row r="3257" spans="2:3" x14ac:dyDescent="0.75">
      <c r="B3257" s="250">
        <v>3194</v>
      </c>
      <c r="C3257" s="249">
        <v>119.73413384138779</v>
      </c>
    </row>
    <row r="3258" spans="2:3" x14ac:dyDescent="0.75">
      <c r="B3258" s="250">
        <v>3195</v>
      </c>
      <c r="C3258" s="249">
        <v>118.05244151880298</v>
      </c>
    </row>
    <row r="3259" spans="2:3" x14ac:dyDescent="0.75">
      <c r="B3259" s="250">
        <v>3196</v>
      </c>
      <c r="C3259" s="249">
        <v>117.79817412020235</v>
      </c>
    </row>
    <row r="3260" spans="2:3" x14ac:dyDescent="0.75">
      <c r="B3260" s="250">
        <v>3197</v>
      </c>
      <c r="C3260" s="249">
        <v>126.87777182737103</v>
      </c>
    </row>
    <row r="3261" spans="2:3" x14ac:dyDescent="0.75">
      <c r="B3261" s="250">
        <v>3198</v>
      </c>
      <c r="C3261" s="249">
        <v>137.20108074259798</v>
      </c>
    </row>
    <row r="3262" spans="2:3" x14ac:dyDescent="0.75">
      <c r="B3262" s="250">
        <v>3199</v>
      </c>
      <c r="C3262" s="249">
        <v>128.05475319033133</v>
      </c>
    </row>
    <row r="3263" spans="2:3" x14ac:dyDescent="0.75">
      <c r="B3263" s="250">
        <v>3200</v>
      </c>
      <c r="C3263" s="249">
        <v>108.24221360533562</v>
      </c>
    </row>
    <row r="3264" spans="2:3" x14ac:dyDescent="0.75">
      <c r="B3264" s="250">
        <v>3201</v>
      </c>
      <c r="C3264" s="249">
        <v>180.59006611895936</v>
      </c>
    </row>
    <row r="3265" spans="2:3" x14ac:dyDescent="0.75">
      <c r="B3265" s="250">
        <v>3202</v>
      </c>
      <c r="C3265" s="249">
        <v>128.11638051753312</v>
      </c>
    </row>
    <row r="3266" spans="2:3" x14ac:dyDescent="0.75">
      <c r="B3266" s="250">
        <v>3203</v>
      </c>
      <c r="C3266" s="249">
        <v>110.56279938147946</v>
      </c>
    </row>
    <row r="3267" spans="2:3" x14ac:dyDescent="0.75">
      <c r="B3267" s="250">
        <v>3204</v>
      </c>
      <c r="C3267" s="249">
        <v>115.43820563127477</v>
      </c>
    </row>
    <row r="3268" spans="2:3" x14ac:dyDescent="0.75">
      <c r="B3268" s="250">
        <v>3205</v>
      </c>
      <c r="C3268" s="249">
        <v>118.38189562543285</v>
      </c>
    </row>
    <row r="3269" spans="2:3" x14ac:dyDescent="0.75">
      <c r="B3269" s="250">
        <v>3206</v>
      </c>
      <c r="C3269" s="249">
        <v>142.88354094291157</v>
      </c>
    </row>
    <row r="3270" spans="2:3" x14ac:dyDescent="0.75">
      <c r="B3270" s="250">
        <v>3207</v>
      </c>
      <c r="C3270" s="249">
        <v>110.36162977563892</v>
      </c>
    </row>
    <row r="3271" spans="2:3" x14ac:dyDescent="0.75">
      <c r="B3271" s="250">
        <v>3208</v>
      </c>
      <c r="C3271" s="249">
        <v>135.16358681930922</v>
      </c>
    </row>
    <row r="3272" spans="2:3" x14ac:dyDescent="0.75">
      <c r="B3272" s="250">
        <v>3209</v>
      </c>
      <c r="C3272" s="249">
        <v>91.128327466202762</v>
      </c>
    </row>
    <row r="3273" spans="2:3" x14ac:dyDescent="0.75">
      <c r="B3273" s="250">
        <v>3210</v>
      </c>
      <c r="C3273" s="249">
        <v>132.58508515599689</v>
      </c>
    </row>
    <row r="3274" spans="2:3" x14ac:dyDescent="0.75">
      <c r="B3274" s="250">
        <v>3211</v>
      </c>
      <c r="C3274" s="249">
        <v>119.64598883201396</v>
      </c>
    </row>
    <row r="3275" spans="2:3" x14ac:dyDescent="0.75">
      <c r="B3275" s="250">
        <v>3212</v>
      </c>
      <c r="C3275" s="249">
        <v>149.94813371615476</v>
      </c>
    </row>
    <row r="3276" spans="2:3" x14ac:dyDescent="0.75">
      <c r="B3276" s="250">
        <v>3213</v>
      </c>
      <c r="C3276" s="249">
        <v>128.69676947434456</v>
      </c>
    </row>
    <row r="3277" spans="2:3" x14ac:dyDescent="0.75">
      <c r="B3277" s="250">
        <v>3214</v>
      </c>
      <c r="C3277" s="249">
        <v>109.09964255484181</v>
      </c>
    </row>
    <row r="3278" spans="2:3" x14ac:dyDescent="0.75">
      <c r="B3278" s="250">
        <v>3215</v>
      </c>
      <c r="C3278" s="249">
        <v>103.0824821862474</v>
      </c>
    </row>
    <row r="3279" spans="2:3" x14ac:dyDescent="0.75">
      <c r="B3279" s="250">
        <v>3216</v>
      </c>
      <c r="C3279" s="249">
        <v>108.71490678474916</v>
      </c>
    </row>
    <row r="3280" spans="2:3" x14ac:dyDescent="0.75">
      <c r="B3280" s="250">
        <v>3217</v>
      </c>
      <c r="C3280" s="249">
        <v>76.787888131134466</v>
      </c>
    </row>
    <row r="3281" spans="2:3" x14ac:dyDescent="0.75">
      <c r="B3281" s="250">
        <v>3218</v>
      </c>
      <c r="C3281" s="249">
        <v>118.2767389551118</v>
      </c>
    </row>
    <row r="3282" spans="2:3" x14ac:dyDescent="0.75">
      <c r="B3282" s="250">
        <v>3219</v>
      </c>
      <c r="C3282" s="249">
        <v>107.36417344597609</v>
      </c>
    </row>
    <row r="3283" spans="2:3" x14ac:dyDescent="0.75">
      <c r="B3283" s="250">
        <v>3220</v>
      </c>
      <c r="C3283" s="249">
        <v>133.9610613096888</v>
      </c>
    </row>
    <row r="3284" spans="2:3" x14ac:dyDescent="0.75">
      <c r="B3284" s="250">
        <v>3221</v>
      </c>
      <c r="C3284" s="249">
        <v>104.94644030924562</v>
      </c>
    </row>
    <row r="3285" spans="2:3" x14ac:dyDescent="0.75">
      <c r="B3285" s="250">
        <v>3222</v>
      </c>
      <c r="C3285" s="249">
        <v>142.76152054927465</v>
      </c>
    </row>
    <row r="3286" spans="2:3" x14ac:dyDescent="0.75">
      <c r="B3286" s="250">
        <v>3223</v>
      </c>
      <c r="C3286" s="249">
        <v>177.56217366591909</v>
      </c>
    </row>
    <row r="3287" spans="2:3" x14ac:dyDescent="0.75">
      <c r="B3287" s="250">
        <v>3224</v>
      </c>
      <c r="C3287" s="249">
        <v>140.22074987210709</v>
      </c>
    </row>
    <row r="3288" spans="2:3" x14ac:dyDescent="0.75">
      <c r="B3288" s="250">
        <v>3225</v>
      </c>
      <c r="C3288" s="249">
        <v>166.92512271721026</v>
      </c>
    </row>
    <row r="3289" spans="2:3" x14ac:dyDescent="0.75">
      <c r="B3289" s="250">
        <v>3226</v>
      </c>
      <c r="C3289" s="249">
        <v>89.110216232310123</v>
      </c>
    </row>
    <row r="3290" spans="2:3" x14ac:dyDescent="0.75">
      <c r="B3290" s="250">
        <v>3227</v>
      </c>
      <c r="C3290" s="249">
        <v>137.85142114925191</v>
      </c>
    </row>
    <row r="3291" spans="2:3" x14ac:dyDescent="0.75">
      <c r="B3291" s="250">
        <v>3228</v>
      </c>
      <c r="C3291" s="249">
        <v>136.24983337612932</v>
      </c>
    </row>
    <row r="3292" spans="2:3" x14ac:dyDescent="0.75">
      <c r="B3292" s="250">
        <v>3229</v>
      </c>
      <c r="C3292" s="249">
        <v>110.67935287323132</v>
      </c>
    </row>
    <row r="3293" spans="2:3" x14ac:dyDescent="0.75">
      <c r="B3293" s="250">
        <v>3230</v>
      </c>
      <c r="C3293" s="249">
        <v>98.078199769902255</v>
      </c>
    </row>
    <row r="3294" spans="2:3" x14ac:dyDescent="0.75">
      <c r="B3294" s="250">
        <v>3231</v>
      </c>
      <c r="C3294" s="249">
        <v>155.6412905609418</v>
      </c>
    </row>
    <row r="3295" spans="2:3" x14ac:dyDescent="0.75">
      <c r="B3295" s="250">
        <v>3232</v>
      </c>
      <c r="C3295" s="249">
        <v>139.10007637845302</v>
      </c>
    </row>
    <row r="3296" spans="2:3" x14ac:dyDescent="0.75">
      <c r="B3296" s="250">
        <v>3233</v>
      </c>
      <c r="C3296" s="249">
        <v>107.79891461114975</v>
      </c>
    </row>
    <row r="3297" spans="2:3" x14ac:dyDescent="0.75">
      <c r="B3297" s="250">
        <v>3234</v>
      </c>
      <c r="C3297" s="249">
        <v>174.84065365137124</v>
      </c>
    </row>
    <row r="3298" spans="2:3" x14ac:dyDescent="0.75">
      <c r="B3298" s="250">
        <v>3235</v>
      </c>
      <c r="C3298" s="249">
        <v>87.329821381102931</v>
      </c>
    </row>
    <row r="3299" spans="2:3" x14ac:dyDescent="0.75">
      <c r="B3299" s="250">
        <v>3236</v>
      </c>
      <c r="C3299" s="249">
        <v>136.54859457050819</v>
      </c>
    </row>
    <row r="3300" spans="2:3" x14ac:dyDescent="0.75">
      <c r="B3300" s="250">
        <v>3237</v>
      </c>
      <c r="C3300" s="249">
        <v>97.284430144448748</v>
      </c>
    </row>
    <row r="3301" spans="2:3" x14ac:dyDescent="0.75">
      <c r="B3301" s="250">
        <v>3238</v>
      </c>
      <c r="C3301" s="249">
        <v>102.46723048928602</v>
      </c>
    </row>
    <row r="3302" spans="2:3" x14ac:dyDescent="0.75">
      <c r="B3302" s="250">
        <v>3239</v>
      </c>
      <c r="C3302" s="249">
        <v>60.419874385019121</v>
      </c>
    </row>
    <row r="3303" spans="2:3" x14ac:dyDescent="0.75">
      <c r="B3303" s="250">
        <v>3240</v>
      </c>
      <c r="C3303" s="249">
        <v>128.14525490287605</v>
      </c>
    </row>
    <row r="3304" spans="2:3" x14ac:dyDescent="0.75">
      <c r="B3304" s="250">
        <v>3241</v>
      </c>
      <c r="C3304" s="249">
        <v>148.49958078100124</v>
      </c>
    </row>
    <row r="3305" spans="2:3" x14ac:dyDescent="0.75">
      <c r="B3305" s="250">
        <v>3242</v>
      </c>
      <c r="C3305" s="249">
        <v>78.633054658522113</v>
      </c>
    </row>
    <row r="3306" spans="2:3" x14ac:dyDescent="0.75">
      <c r="B3306" s="250">
        <v>3243</v>
      </c>
      <c r="C3306" s="249">
        <v>185.65518292029012</v>
      </c>
    </row>
    <row r="3307" spans="2:3" x14ac:dyDescent="0.75">
      <c r="B3307" s="250">
        <v>3244</v>
      </c>
      <c r="C3307" s="249">
        <v>90.459912412522669</v>
      </c>
    </row>
    <row r="3308" spans="2:3" x14ac:dyDescent="0.75">
      <c r="B3308" s="250">
        <v>3245</v>
      </c>
      <c r="C3308" s="249">
        <v>102.5386002625326</v>
      </c>
    </row>
    <row r="3309" spans="2:3" x14ac:dyDescent="0.75">
      <c r="B3309" s="250">
        <v>3246</v>
      </c>
      <c r="C3309" s="249">
        <v>160.84408107891952</v>
      </c>
    </row>
    <row r="3310" spans="2:3" x14ac:dyDescent="0.75">
      <c r="B3310" s="250">
        <v>3247</v>
      </c>
      <c r="C3310" s="249">
        <v>101.36189955653383</v>
      </c>
    </row>
    <row r="3311" spans="2:3" x14ac:dyDescent="0.75">
      <c r="B3311" s="250">
        <v>3248</v>
      </c>
      <c r="C3311" s="249">
        <v>123.90002786626923</v>
      </c>
    </row>
    <row r="3312" spans="2:3" x14ac:dyDescent="0.75">
      <c r="B3312" s="250">
        <v>3249</v>
      </c>
      <c r="C3312" s="249">
        <v>116.22626495789052</v>
      </c>
    </row>
    <row r="3313" spans="2:3" x14ac:dyDescent="0.75">
      <c r="B3313" s="250">
        <v>3250</v>
      </c>
      <c r="C3313" s="249">
        <v>135.73576520609765</v>
      </c>
    </row>
    <row r="3314" spans="2:3" x14ac:dyDescent="0.75">
      <c r="B3314" s="250">
        <v>3251</v>
      </c>
      <c r="C3314" s="249">
        <v>135.84623251090065</v>
      </c>
    </row>
    <row r="3315" spans="2:3" x14ac:dyDescent="0.75">
      <c r="B3315" s="250">
        <v>3252</v>
      </c>
      <c r="C3315" s="249">
        <v>130.813873538862</v>
      </c>
    </row>
    <row r="3316" spans="2:3" x14ac:dyDescent="0.75">
      <c r="B3316" s="250">
        <v>3253</v>
      </c>
      <c r="C3316" s="249">
        <v>122.53074027000498</v>
      </c>
    </row>
    <row r="3317" spans="2:3" x14ac:dyDescent="0.75">
      <c r="B3317" s="250">
        <v>3254</v>
      </c>
      <c r="C3317" s="249">
        <v>136.60500077866419</v>
      </c>
    </row>
    <row r="3318" spans="2:3" x14ac:dyDescent="0.75">
      <c r="B3318" s="250">
        <v>3255</v>
      </c>
      <c r="C3318" s="249">
        <v>138.06641840342019</v>
      </c>
    </row>
    <row r="3319" spans="2:3" x14ac:dyDescent="0.75">
      <c r="B3319" s="250">
        <v>3256</v>
      </c>
      <c r="C3319" s="249">
        <v>154.74978511842713</v>
      </c>
    </row>
    <row r="3320" spans="2:3" x14ac:dyDescent="0.75">
      <c r="B3320" s="250">
        <v>3257</v>
      </c>
      <c r="C3320" s="249">
        <v>108.19194718981606</v>
      </c>
    </row>
    <row r="3321" spans="2:3" x14ac:dyDescent="0.75">
      <c r="B3321" s="250">
        <v>3258</v>
      </c>
      <c r="C3321" s="249">
        <v>100.91242832668797</v>
      </c>
    </row>
    <row r="3322" spans="2:3" x14ac:dyDescent="0.75">
      <c r="B3322" s="250">
        <v>3259</v>
      </c>
      <c r="C3322" s="249">
        <v>126.89411629736944</v>
      </c>
    </row>
    <row r="3323" spans="2:3" x14ac:dyDescent="0.75">
      <c r="B3323" s="250">
        <v>3260</v>
      </c>
      <c r="C3323" s="249">
        <v>161.49837798796918</v>
      </c>
    </row>
    <row r="3324" spans="2:3" x14ac:dyDescent="0.75">
      <c r="B3324" s="250">
        <v>3261</v>
      </c>
      <c r="C3324" s="249">
        <v>101.743380714268</v>
      </c>
    </row>
    <row r="3325" spans="2:3" x14ac:dyDescent="0.75">
      <c r="B3325" s="250">
        <v>3262</v>
      </c>
      <c r="C3325" s="249">
        <v>114.23704198360882</v>
      </c>
    </row>
    <row r="3326" spans="2:3" x14ac:dyDescent="0.75">
      <c r="B3326" s="250">
        <v>3263</v>
      </c>
      <c r="C3326" s="249">
        <v>114.92345806858273</v>
      </c>
    </row>
    <row r="3327" spans="2:3" x14ac:dyDescent="0.75">
      <c r="B3327" s="250">
        <v>3264</v>
      </c>
      <c r="C3327" s="249">
        <v>143.41881574681119</v>
      </c>
    </row>
    <row r="3328" spans="2:3" x14ac:dyDescent="0.75">
      <c r="B3328" s="250">
        <v>3265</v>
      </c>
      <c r="C3328" s="249">
        <v>145.49217175195483</v>
      </c>
    </row>
    <row r="3329" spans="2:3" x14ac:dyDescent="0.75">
      <c r="B3329" s="250">
        <v>3266</v>
      </c>
      <c r="C3329" s="249">
        <v>177.31880627769544</v>
      </c>
    </row>
    <row r="3330" spans="2:3" x14ac:dyDescent="0.75">
      <c r="B3330" s="250">
        <v>3267</v>
      </c>
      <c r="C3330" s="249">
        <v>108.56712411855136</v>
      </c>
    </row>
    <row r="3331" spans="2:3" x14ac:dyDescent="0.75">
      <c r="B3331" s="250">
        <v>3268</v>
      </c>
      <c r="C3331" s="249">
        <v>128.2526620451217</v>
      </c>
    </row>
    <row r="3332" spans="2:3" x14ac:dyDescent="0.75">
      <c r="B3332" s="250">
        <v>3269</v>
      </c>
      <c r="C3332" s="249">
        <v>90.933478060194574</v>
      </c>
    </row>
    <row r="3333" spans="2:3" x14ac:dyDescent="0.75">
      <c r="B3333" s="250">
        <v>3270</v>
      </c>
      <c r="C3333" s="249">
        <v>146.99107216202896</v>
      </c>
    </row>
    <row r="3334" spans="2:3" x14ac:dyDescent="0.75">
      <c r="B3334" s="250">
        <v>3271</v>
      </c>
      <c r="C3334" s="249">
        <v>130.44887135237212</v>
      </c>
    </row>
    <row r="3335" spans="2:3" x14ac:dyDescent="0.75">
      <c r="B3335" s="250">
        <v>3272</v>
      </c>
      <c r="C3335" s="249">
        <v>142.54463917891044</v>
      </c>
    </row>
    <row r="3336" spans="2:3" x14ac:dyDescent="0.75">
      <c r="B3336" s="250">
        <v>3273</v>
      </c>
      <c r="C3336" s="249">
        <v>70.079569339456498</v>
      </c>
    </row>
    <row r="3337" spans="2:3" x14ac:dyDescent="0.75">
      <c r="B3337" s="250">
        <v>3274</v>
      </c>
      <c r="C3337" s="249">
        <v>128.77166281659277</v>
      </c>
    </row>
    <row r="3338" spans="2:3" x14ac:dyDescent="0.75">
      <c r="B3338" s="250">
        <v>3275</v>
      </c>
      <c r="C3338" s="249">
        <v>112.51186119119812</v>
      </c>
    </row>
    <row r="3339" spans="2:3" x14ac:dyDescent="0.75">
      <c r="B3339" s="250">
        <v>3276</v>
      </c>
      <c r="C3339" s="249">
        <v>98.07345283739825</v>
      </c>
    </row>
    <row r="3340" spans="2:3" x14ac:dyDescent="0.75">
      <c r="B3340" s="250">
        <v>3277</v>
      </c>
      <c r="C3340" s="249">
        <v>130.47050884809013</v>
      </c>
    </row>
    <row r="3341" spans="2:3" x14ac:dyDescent="0.75">
      <c r="B3341" s="250">
        <v>3278</v>
      </c>
      <c r="C3341" s="249">
        <v>146.59986918219371</v>
      </c>
    </row>
    <row r="3342" spans="2:3" x14ac:dyDescent="0.75">
      <c r="B3342" s="250">
        <v>3279</v>
      </c>
      <c r="C3342" s="249">
        <v>115.35532253739318</v>
      </c>
    </row>
    <row r="3343" spans="2:3" x14ac:dyDescent="0.75">
      <c r="B3343" s="250">
        <v>3280</v>
      </c>
      <c r="C3343" s="249">
        <v>134.98219810460367</v>
      </c>
    </row>
    <row r="3344" spans="2:3" x14ac:dyDescent="0.75">
      <c r="B3344" s="250">
        <v>3281</v>
      </c>
      <c r="C3344" s="249">
        <v>138.92700123306008</v>
      </c>
    </row>
    <row r="3345" spans="2:3" x14ac:dyDescent="0.75">
      <c r="B3345" s="250">
        <v>3282</v>
      </c>
      <c r="C3345" s="249">
        <v>63.108196298056065</v>
      </c>
    </row>
    <row r="3346" spans="2:3" x14ac:dyDescent="0.75">
      <c r="B3346" s="250">
        <v>3283</v>
      </c>
      <c r="C3346" s="249">
        <v>101.48077842966526</v>
      </c>
    </row>
    <row r="3347" spans="2:3" x14ac:dyDescent="0.75">
      <c r="B3347" s="250">
        <v>3284</v>
      </c>
      <c r="C3347" s="249">
        <v>126.2986253261964</v>
      </c>
    </row>
    <row r="3348" spans="2:3" x14ac:dyDescent="0.75">
      <c r="B3348" s="250">
        <v>3285</v>
      </c>
      <c r="C3348" s="249">
        <v>140.28073270536083</v>
      </c>
    </row>
    <row r="3349" spans="2:3" x14ac:dyDescent="0.75">
      <c r="B3349" s="250">
        <v>3286</v>
      </c>
      <c r="C3349" s="249">
        <v>143.10081787795133</v>
      </c>
    </row>
    <row r="3350" spans="2:3" x14ac:dyDescent="0.75">
      <c r="B3350" s="250">
        <v>3287</v>
      </c>
      <c r="C3350" s="249">
        <v>108.17486123433264</v>
      </c>
    </row>
    <row r="3351" spans="2:3" x14ac:dyDescent="0.75">
      <c r="B3351" s="250">
        <v>3288</v>
      </c>
      <c r="C3351" s="249">
        <v>173.04167296941569</v>
      </c>
    </row>
    <row r="3352" spans="2:3" x14ac:dyDescent="0.75">
      <c r="B3352" s="250">
        <v>3289</v>
      </c>
      <c r="C3352" s="249">
        <v>165.19792868426811</v>
      </c>
    </row>
    <row r="3353" spans="2:3" x14ac:dyDescent="0.75">
      <c r="B3353" s="250">
        <v>3290</v>
      </c>
      <c r="C3353" s="249">
        <v>105.45057770786174</v>
      </c>
    </row>
    <row r="3354" spans="2:3" x14ac:dyDescent="0.75">
      <c r="B3354" s="250">
        <v>3291</v>
      </c>
      <c r="C3354" s="249">
        <v>106.12990367892091</v>
      </c>
    </row>
    <row r="3355" spans="2:3" x14ac:dyDescent="0.75">
      <c r="B3355" s="250">
        <v>3292</v>
      </c>
      <c r="C3355" s="249">
        <v>128.85696973614765</v>
      </c>
    </row>
    <row r="3356" spans="2:3" x14ac:dyDescent="0.75">
      <c r="B3356" s="250">
        <v>3293</v>
      </c>
      <c r="C3356" s="249">
        <v>111.12869899419057</v>
      </c>
    </row>
    <row r="3357" spans="2:3" x14ac:dyDescent="0.75">
      <c r="B3357" s="250">
        <v>3294</v>
      </c>
      <c r="C3357" s="249">
        <v>114.11908623403525</v>
      </c>
    </row>
    <row r="3358" spans="2:3" x14ac:dyDescent="0.75">
      <c r="B3358" s="250">
        <v>3295</v>
      </c>
      <c r="C3358" s="249">
        <v>145.12966913781972</v>
      </c>
    </row>
    <row r="3359" spans="2:3" x14ac:dyDescent="0.75">
      <c r="B3359" s="250">
        <v>3296</v>
      </c>
      <c r="C3359" s="249">
        <v>90.838300694159329</v>
      </c>
    </row>
    <row r="3360" spans="2:3" x14ac:dyDescent="0.75">
      <c r="B3360" s="250">
        <v>3297</v>
      </c>
      <c r="C3360" s="249">
        <v>106.91448908435375</v>
      </c>
    </row>
    <row r="3361" spans="2:3" x14ac:dyDescent="0.75">
      <c r="B3361" s="250">
        <v>3298</v>
      </c>
      <c r="C3361" s="249">
        <v>121.03231607425134</v>
      </c>
    </row>
    <row r="3362" spans="2:3" x14ac:dyDescent="0.75">
      <c r="B3362" s="250">
        <v>3299</v>
      </c>
      <c r="C3362" s="249">
        <v>130.42927442861071</v>
      </c>
    </row>
    <row r="3363" spans="2:3" x14ac:dyDescent="0.75">
      <c r="B3363" s="250">
        <v>3300</v>
      </c>
      <c r="C3363" s="249">
        <v>105.04574081709126</v>
      </c>
    </row>
    <row r="3364" spans="2:3" x14ac:dyDescent="0.75">
      <c r="B3364" s="250">
        <v>3301</v>
      </c>
      <c r="C3364" s="249">
        <v>124.9603405246279</v>
      </c>
    </row>
    <row r="3365" spans="2:3" x14ac:dyDescent="0.75">
      <c r="B3365" s="250">
        <v>3302</v>
      </c>
      <c r="C3365" s="249">
        <v>109.76917063627062</v>
      </c>
    </row>
    <row r="3366" spans="2:3" x14ac:dyDescent="0.75">
      <c r="B3366" s="250">
        <v>3303</v>
      </c>
      <c r="C3366" s="249">
        <v>129.86855511718795</v>
      </c>
    </row>
    <row r="3367" spans="2:3" x14ac:dyDescent="0.75">
      <c r="B3367" s="250">
        <v>3304</v>
      </c>
      <c r="C3367" s="249">
        <v>145.8085972495121</v>
      </c>
    </row>
    <row r="3368" spans="2:3" x14ac:dyDescent="0.75">
      <c r="B3368" s="250">
        <v>3305</v>
      </c>
      <c r="C3368" s="249">
        <v>127.68968794549521</v>
      </c>
    </row>
    <row r="3369" spans="2:3" x14ac:dyDescent="0.75">
      <c r="B3369" s="250">
        <v>3306</v>
      </c>
      <c r="C3369" s="249">
        <v>124.2958395137092</v>
      </c>
    </row>
    <row r="3370" spans="2:3" x14ac:dyDescent="0.75">
      <c r="B3370" s="250">
        <v>3307</v>
      </c>
      <c r="C3370" s="249">
        <v>170.35655382431918</v>
      </c>
    </row>
    <row r="3371" spans="2:3" x14ac:dyDescent="0.75">
      <c r="B3371" s="250">
        <v>3308</v>
      </c>
      <c r="C3371" s="249">
        <v>102.65824388102115</v>
      </c>
    </row>
    <row r="3372" spans="2:3" x14ac:dyDescent="0.75">
      <c r="B3372" s="250">
        <v>3309</v>
      </c>
      <c r="C3372" s="249">
        <v>127.23995513100448</v>
      </c>
    </row>
    <row r="3373" spans="2:3" x14ac:dyDescent="0.75">
      <c r="B3373" s="250">
        <v>3310</v>
      </c>
      <c r="C3373" s="249">
        <v>148.86572961028131</v>
      </c>
    </row>
    <row r="3374" spans="2:3" x14ac:dyDescent="0.75">
      <c r="B3374" s="250">
        <v>3311</v>
      </c>
      <c r="C3374" s="249">
        <v>110.82047780764317</v>
      </c>
    </row>
    <row r="3375" spans="2:3" x14ac:dyDescent="0.75">
      <c r="B3375" s="250">
        <v>3312</v>
      </c>
      <c r="C3375" s="249">
        <v>87.242587087174712</v>
      </c>
    </row>
    <row r="3376" spans="2:3" x14ac:dyDescent="0.75">
      <c r="B3376" s="250">
        <v>3313</v>
      </c>
      <c r="C3376" s="249">
        <v>126.69918808695687</v>
      </c>
    </row>
    <row r="3377" spans="2:3" x14ac:dyDescent="0.75">
      <c r="B3377" s="250">
        <v>3314</v>
      </c>
      <c r="C3377" s="249">
        <v>92.536865462433155</v>
      </c>
    </row>
    <row r="3378" spans="2:3" x14ac:dyDescent="0.75">
      <c r="B3378" s="250">
        <v>3315</v>
      </c>
      <c r="C3378" s="249">
        <v>106.21623553744261</v>
      </c>
    </row>
    <row r="3379" spans="2:3" x14ac:dyDescent="0.75">
      <c r="B3379" s="250">
        <v>3316</v>
      </c>
      <c r="C3379" s="249">
        <v>115.9364894097412</v>
      </c>
    </row>
    <row r="3380" spans="2:3" x14ac:dyDescent="0.75">
      <c r="B3380" s="250">
        <v>3317</v>
      </c>
      <c r="C3380" s="249">
        <v>115.26537019341674</v>
      </c>
    </row>
    <row r="3381" spans="2:3" x14ac:dyDescent="0.75">
      <c r="B3381" s="250">
        <v>3318</v>
      </c>
      <c r="C3381" s="249">
        <v>145.41844296583949</v>
      </c>
    </row>
    <row r="3382" spans="2:3" x14ac:dyDescent="0.75">
      <c r="B3382" s="250">
        <v>3319</v>
      </c>
      <c r="C3382" s="249">
        <v>129.43217928951518</v>
      </c>
    </row>
    <row r="3383" spans="2:3" x14ac:dyDescent="0.75">
      <c r="B3383" s="250">
        <v>3320</v>
      </c>
      <c r="C3383" s="249">
        <v>109.45342054291851</v>
      </c>
    </row>
    <row r="3384" spans="2:3" x14ac:dyDescent="0.75">
      <c r="B3384" s="250">
        <v>3321</v>
      </c>
      <c r="C3384" s="249">
        <v>118.24443118220252</v>
      </c>
    </row>
    <row r="3385" spans="2:3" x14ac:dyDescent="0.75">
      <c r="B3385" s="250">
        <v>3322</v>
      </c>
      <c r="C3385" s="249">
        <v>92.589747302760969</v>
      </c>
    </row>
    <row r="3386" spans="2:3" x14ac:dyDescent="0.75">
      <c r="B3386" s="250">
        <v>3323</v>
      </c>
      <c r="C3386" s="249">
        <v>98.247315554252708</v>
      </c>
    </row>
    <row r="3387" spans="2:3" x14ac:dyDescent="0.75">
      <c r="B3387" s="250">
        <v>3324</v>
      </c>
      <c r="C3387" s="249">
        <v>121.67073897931168</v>
      </c>
    </row>
    <row r="3388" spans="2:3" x14ac:dyDescent="0.75">
      <c r="B3388" s="250">
        <v>3325</v>
      </c>
      <c r="C3388" s="249">
        <v>108.20719233079679</v>
      </c>
    </row>
    <row r="3389" spans="2:3" x14ac:dyDescent="0.75">
      <c r="B3389" s="250">
        <v>3326</v>
      </c>
      <c r="C3389" s="249">
        <v>128.528814073246</v>
      </c>
    </row>
    <row r="3390" spans="2:3" x14ac:dyDescent="0.75">
      <c r="B3390" s="250">
        <v>3327</v>
      </c>
      <c r="C3390" s="249">
        <v>126.93082872767093</v>
      </c>
    </row>
    <row r="3391" spans="2:3" x14ac:dyDescent="0.75">
      <c r="B3391" s="250">
        <v>3328</v>
      </c>
      <c r="C3391" s="249">
        <v>130.01873088949486</v>
      </c>
    </row>
    <row r="3392" spans="2:3" x14ac:dyDescent="0.75">
      <c r="B3392" s="250">
        <v>3329</v>
      </c>
      <c r="C3392" s="249">
        <v>120.27272239358435</v>
      </c>
    </row>
    <row r="3393" spans="2:3" x14ac:dyDescent="0.75">
      <c r="B3393" s="250">
        <v>3330</v>
      </c>
      <c r="C3393" s="249">
        <v>173.75432789176477</v>
      </c>
    </row>
    <row r="3394" spans="2:3" x14ac:dyDescent="0.75">
      <c r="B3394" s="250">
        <v>3331</v>
      </c>
      <c r="C3394" s="249">
        <v>134.18121211949966</v>
      </c>
    </row>
    <row r="3395" spans="2:3" x14ac:dyDescent="0.75">
      <c r="B3395" s="250">
        <v>3332</v>
      </c>
      <c r="C3395" s="249">
        <v>133.96024578050924</v>
      </c>
    </row>
    <row r="3396" spans="2:3" x14ac:dyDescent="0.75">
      <c r="B3396" s="250">
        <v>3333</v>
      </c>
      <c r="C3396" s="249">
        <v>119.59933547477739</v>
      </c>
    </row>
    <row r="3397" spans="2:3" x14ac:dyDescent="0.75">
      <c r="B3397" s="250">
        <v>3334</v>
      </c>
      <c r="C3397" s="249">
        <v>116.27044758563974</v>
      </c>
    </row>
    <row r="3398" spans="2:3" x14ac:dyDescent="0.75">
      <c r="B3398" s="250">
        <v>3335</v>
      </c>
      <c r="C3398" s="249">
        <v>95.256756998258354</v>
      </c>
    </row>
    <row r="3399" spans="2:3" x14ac:dyDescent="0.75">
      <c r="B3399" s="250">
        <v>3336</v>
      </c>
      <c r="C3399" s="249">
        <v>154.48395994203335</v>
      </c>
    </row>
    <row r="3400" spans="2:3" x14ac:dyDescent="0.75">
      <c r="B3400" s="250">
        <v>3337</v>
      </c>
      <c r="C3400" s="249">
        <v>78.473328712672441</v>
      </c>
    </row>
    <row r="3401" spans="2:3" x14ac:dyDescent="0.75">
      <c r="B3401" s="250">
        <v>3338</v>
      </c>
      <c r="C3401" s="249">
        <v>117.14048756781179</v>
      </c>
    </row>
    <row r="3402" spans="2:3" x14ac:dyDescent="0.75">
      <c r="B3402" s="250">
        <v>3339</v>
      </c>
      <c r="C3402" s="249">
        <v>144.34887702506492</v>
      </c>
    </row>
    <row r="3403" spans="2:3" x14ac:dyDescent="0.75">
      <c r="B3403" s="250">
        <v>3340</v>
      </c>
      <c r="C3403" s="249">
        <v>145.92961510022346</v>
      </c>
    </row>
    <row r="3404" spans="2:3" x14ac:dyDescent="0.75">
      <c r="B3404" s="250">
        <v>3341</v>
      </c>
      <c r="C3404" s="249">
        <v>91.05587444384085</v>
      </c>
    </row>
    <row r="3405" spans="2:3" x14ac:dyDescent="0.75">
      <c r="B3405" s="250">
        <v>3342</v>
      </c>
      <c r="C3405" s="249">
        <v>130.14014481843333</v>
      </c>
    </row>
    <row r="3406" spans="2:3" x14ac:dyDescent="0.75">
      <c r="B3406" s="250">
        <v>3343</v>
      </c>
      <c r="C3406" s="249">
        <v>90.736379306904979</v>
      </c>
    </row>
    <row r="3407" spans="2:3" x14ac:dyDescent="0.75">
      <c r="B3407" s="250">
        <v>3344</v>
      </c>
      <c r="C3407" s="249">
        <v>91.699486193818785</v>
      </c>
    </row>
    <row r="3408" spans="2:3" x14ac:dyDescent="0.75">
      <c r="B3408" s="250">
        <v>3345</v>
      </c>
      <c r="C3408" s="249">
        <v>125.41066830661748</v>
      </c>
    </row>
    <row r="3409" spans="2:3" x14ac:dyDescent="0.75">
      <c r="B3409" s="250">
        <v>3346</v>
      </c>
      <c r="C3409" s="249">
        <v>159.47238065867845</v>
      </c>
    </row>
    <row r="3410" spans="2:3" x14ac:dyDescent="0.75">
      <c r="B3410" s="250">
        <v>3347</v>
      </c>
      <c r="C3410" s="249">
        <v>142.10037718731195</v>
      </c>
    </row>
    <row r="3411" spans="2:3" x14ac:dyDescent="0.75">
      <c r="B3411" s="250">
        <v>3348</v>
      </c>
      <c r="C3411" s="249">
        <v>99.302325527918768</v>
      </c>
    </row>
    <row r="3412" spans="2:3" x14ac:dyDescent="0.75">
      <c r="B3412" s="250">
        <v>3349</v>
      </c>
      <c r="C3412" s="249">
        <v>124.8586690754025</v>
      </c>
    </row>
    <row r="3413" spans="2:3" x14ac:dyDescent="0.75">
      <c r="B3413" s="250">
        <v>3350</v>
      </c>
      <c r="C3413" s="249">
        <v>127.89846185563573</v>
      </c>
    </row>
    <row r="3414" spans="2:3" x14ac:dyDescent="0.75">
      <c r="B3414" s="250">
        <v>3351</v>
      </c>
      <c r="C3414" s="249">
        <v>76.564484988731095</v>
      </c>
    </row>
    <row r="3415" spans="2:3" x14ac:dyDescent="0.75">
      <c r="B3415" s="250">
        <v>3352</v>
      </c>
      <c r="C3415" s="249">
        <v>95.472274583706778</v>
      </c>
    </row>
    <row r="3416" spans="2:3" x14ac:dyDescent="0.75">
      <c r="B3416" s="250">
        <v>3353</v>
      </c>
      <c r="C3416" s="249">
        <v>121.23197576006191</v>
      </c>
    </row>
    <row r="3417" spans="2:3" x14ac:dyDescent="0.75">
      <c r="B3417" s="250">
        <v>3354</v>
      </c>
      <c r="C3417" s="249">
        <v>101.47722062402649</v>
      </c>
    </row>
    <row r="3418" spans="2:3" x14ac:dyDescent="0.75">
      <c r="B3418" s="250">
        <v>3355</v>
      </c>
      <c r="C3418" s="249">
        <v>106.66025569787037</v>
      </c>
    </row>
    <row r="3419" spans="2:3" x14ac:dyDescent="0.75">
      <c r="B3419" s="250">
        <v>3356</v>
      </c>
      <c r="C3419" s="249">
        <v>123.40914584572445</v>
      </c>
    </row>
    <row r="3420" spans="2:3" x14ac:dyDescent="0.75">
      <c r="B3420" s="250">
        <v>3357</v>
      </c>
      <c r="C3420" s="249">
        <v>89.15262741565715</v>
      </c>
    </row>
    <row r="3421" spans="2:3" x14ac:dyDescent="0.75">
      <c r="B3421" s="250">
        <v>3358</v>
      </c>
      <c r="C3421" s="249">
        <v>75.66113315071081</v>
      </c>
    </row>
    <row r="3422" spans="2:3" x14ac:dyDescent="0.75">
      <c r="B3422" s="250">
        <v>3359</v>
      </c>
      <c r="C3422" s="249">
        <v>134.33919845009171</v>
      </c>
    </row>
    <row r="3423" spans="2:3" x14ac:dyDescent="0.75">
      <c r="B3423" s="250">
        <v>3360</v>
      </c>
      <c r="C3423" s="249">
        <v>159.79747761669611</v>
      </c>
    </row>
    <row r="3424" spans="2:3" x14ac:dyDescent="0.75">
      <c r="B3424" s="250">
        <v>3361</v>
      </c>
      <c r="C3424" s="249">
        <v>119.59654773656681</v>
      </c>
    </row>
    <row r="3425" spans="2:3" x14ac:dyDescent="0.75">
      <c r="B3425" s="250">
        <v>3362</v>
      </c>
      <c r="C3425" s="249">
        <v>106.46203988545616</v>
      </c>
    </row>
    <row r="3426" spans="2:3" x14ac:dyDescent="0.75">
      <c r="B3426" s="250">
        <v>3363</v>
      </c>
      <c r="C3426" s="249">
        <v>129.47567590004411</v>
      </c>
    </row>
    <row r="3427" spans="2:3" x14ac:dyDescent="0.75">
      <c r="B3427" s="250">
        <v>3364</v>
      </c>
      <c r="C3427" s="249">
        <v>118.66801948325585</v>
      </c>
    </row>
    <row r="3428" spans="2:3" x14ac:dyDescent="0.75">
      <c r="B3428" s="250">
        <v>3365</v>
      </c>
      <c r="C3428" s="249">
        <v>124.09976581631066</v>
      </c>
    </row>
    <row r="3429" spans="2:3" x14ac:dyDescent="0.75">
      <c r="B3429" s="250">
        <v>3366</v>
      </c>
      <c r="C3429" s="249">
        <v>113.49092827497462</v>
      </c>
    </row>
    <row r="3430" spans="2:3" x14ac:dyDescent="0.75">
      <c r="B3430" s="250">
        <v>3367</v>
      </c>
      <c r="C3430" s="249">
        <v>125.88353806949907</v>
      </c>
    </row>
    <row r="3431" spans="2:3" x14ac:dyDescent="0.75">
      <c r="B3431" s="250">
        <v>3368</v>
      </c>
      <c r="C3431" s="249">
        <v>90.695116237440772</v>
      </c>
    </row>
    <row r="3432" spans="2:3" x14ac:dyDescent="0.75">
      <c r="B3432" s="250">
        <v>3369</v>
      </c>
      <c r="C3432" s="249">
        <v>96.162665542647346</v>
      </c>
    </row>
    <row r="3433" spans="2:3" x14ac:dyDescent="0.75">
      <c r="B3433" s="250">
        <v>3370</v>
      </c>
      <c r="C3433" s="249">
        <v>127.0097673424775</v>
      </c>
    </row>
    <row r="3434" spans="2:3" x14ac:dyDescent="0.75">
      <c r="B3434" s="250">
        <v>3371</v>
      </c>
      <c r="C3434" s="249">
        <v>179.49696671844936</v>
      </c>
    </row>
    <row r="3435" spans="2:3" x14ac:dyDescent="0.75">
      <c r="B3435" s="250">
        <v>3372</v>
      </c>
      <c r="C3435" s="249">
        <v>108.72507336900954</v>
      </c>
    </row>
    <row r="3436" spans="2:3" x14ac:dyDescent="0.75">
      <c r="B3436" s="250">
        <v>3373</v>
      </c>
      <c r="C3436" s="249">
        <v>155.2883878816788</v>
      </c>
    </row>
    <row r="3437" spans="2:3" x14ac:dyDescent="0.75">
      <c r="B3437" s="250">
        <v>3374</v>
      </c>
      <c r="C3437" s="249">
        <v>146.16555486897408</v>
      </c>
    </row>
    <row r="3438" spans="2:3" x14ac:dyDescent="0.75">
      <c r="B3438" s="250">
        <v>3375</v>
      </c>
      <c r="C3438" s="249">
        <v>121.10577836491137</v>
      </c>
    </row>
    <row r="3439" spans="2:3" x14ac:dyDescent="0.75">
      <c r="B3439" s="250">
        <v>3376</v>
      </c>
      <c r="C3439" s="249">
        <v>107.12785854042393</v>
      </c>
    </row>
    <row r="3440" spans="2:3" x14ac:dyDescent="0.75">
      <c r="B3440" s="250">
        <v>3377</v>
      </c>
      <c r="C3440" s="249">
        <v>151.99282544754456</v>
      </c>
    </row>
    <row r="3441" spans="2:3" x14ac:dyDescent="0.75">
      <c r="B3441" s="250">
        <v>3378</v>
      </c>
      <c r="C3441" s="249">
        <v>146.95439199314694</v>
      </c>
    </row>
    <row r="3442" spans="2:3" x14ac:dyDescent="0.75">
      <c r="B3442" s="250">
        <v>3379</v>
      </c>
      <c r="C3442" s="249">
        <v>140.39753282696421</v>
      </c>
    </row>
    <row r="3443" spans="2:3" x14ac:dyDescent="0.75">
      <c r="B3443" s="250">
        <v>3380</v>
      </c>
      <c r="C3443" s="249">
        <v>75.795039183477897</v>
      </c>
    </row>
    <row r="3444" spans="2:3" x14ac:dyDescent="0.75">
      <c r="B3444" s="250">
        <v>3381</v>
      </c>
      <c r="C3444" s="249">
        <v>125.49480187988095</v>
      </c>
    </row>
    <row r="3445" spans="2:3" x14ac:dyDescent="0.75">
      <c r="B3445" s="250">
        <v>3382</v>
      </c>
      <c r="C3445" s="249">
        <v>130.84936237360455</v>
      </c>
    </row>
    <row r="3446" spans="2:3" x14ac:dyDescent="0.75">
      <c r="B3446" s="250">
        <v>3383</v>
      </c>
      <c r="C3446" s="249">
        <v>117.40577567018946</v>
      </c>
    </row>
    <row r="3447" spans="2:3" x14ac:dyDescent="0.75">
      <c r="B3447" s="250">
        <v>3384</v>
      </c>
      <c r="C3447" s="249">
        <v>116.1713128110131</v>
      </c>
    </row>
    <row r="3448" spans="2:3" x14ac:dyDescent="0.75">
      <c r="B3448" s="250">
        <v>3385</v>
      </c>
      <c r="C3448" s="249">
        <v>117.28944721663498</v>
      </c>
    </row>
    <row r="3449" spans="2:3" x14ac:dyDescent="0.75">
      <c r="B3449" s="250">
        <v>3386</v>
      </c>
      <c r="C3449" s="249">
        <v>97.105981142372826</v>
      </c>
    </row>
    <row r="3450" spans="2:3" x14ac:dyDescent="0.75">
      <c r="B3450" s="250">
        <v>3387</v>
      </c>
      <c r="C3450" s="249">
        <v>134.23907144226274</v>
      </c>
    </row>
    <row r="3451" spans="2:3" x14ac:dyDescent="0.75">
      <c r="B3451" s="250">
        <v>3388</v>
      </c>
      <c r="C3451" s="249">
        <v>122.01296234379345</v>
      </c>
    </row>
    <row r="3452" spans="2:3" x14ac:dyDescent="0.75">
      <c r="B3452" s="250">
        <v>3389</v>
      </c>
      <c r="C3452" s="249">
        <v>124.20909295384031</v>
      </c>
    </row>
    <row r="3453" spans="2:3" x14ac:dyDescent="0.75">
      <c r="B3453" s="250">
        <v>3390</v>
      </c>
      <c r="C3453" s="249">
        <v>130.10994531326349</v>
      </c>
    </row>
    <row r="3454" spans="2:3" x14ac:dyDescent="0.75">
      <c r="B3454" s="250">
        <v>3391</v>
      </c>
      <c r="C3454" s="249">
        <v>149.13638378075515</v>
      </c>
    </row>
    <row r="3455" spans="2:3" x14ac:dyDescent="0.75">
      <c r="B3455" s="250">
        <v>3392</v>
      </c>
      <c r="C3455" s="249">
        <v>115.97110246162211</v>
      </c>
    </row>
    <row r="3456" spans="2:3" x14ac:dyDescent="0.75">
      <c r="B3456" s="250">
        <v>3393</v>
      </c>
      <c r="C3456" s="249">
        <v>108.75644168452361</v>
      </c>
    </row>
    <row r="3457" spans="2:3" x14ac:dyDescent="0.75">
      <c r="B3457" s="250">
        <v>3394</v>
      </c>
      <c r="C3457" s="249">
        <v>89.541279294134682</v>
      </c>
    </row>
    <row r="3458" spans="2:3" x14ac:dyDescent="0.75">
      <c r="B3458" s="250">
        <v>3395</v>
      </c>
      <c r="C3458" s="249">
        <v>140.83647946501145</v>
      </c>
    </row>
    <row r="3459" spans="2:3" x14ac:dyDescent="0.75">
      <c r="B3459" s="250">
        <v>3396</v>
      </c>
      <c r="C3459" s="249">
        <v>177.24239247339017</v>
      </c>
    </row>
    <row r="3460" spans="2:3" x14ac:dyDescent="0.75">
      <c r="B3460" s="250">
        <v>3397</v>
      </c>
      <c r="C3460" s="249">
        <v>96.004504357164308</v>
      </c>
    </row>
    <row r="3461" spans="2:3" x14ac:dyDescent="0.75">
      <c r="B3461" s="250">
        <v>3398</v>
      </c>
      <c r="C3461" s="249">
        <v>130.86692847733119</v>
      </c>
    </row>
    <row r="3462" spans="2:3" x14ac:dyDescent="0.75">
      <c r="B3462" s="250">
        <v>3399</v>
      </c>
      <c r="C3462" s="249">
        <v>130.70669753069615</v>
      </c>
    </row>
    <row r="3463" spans="2:3" x14ac:dyDescent="0.75">
      <c r="B3463" s="250">
        <v>3400</v>
      </c>
      <c r="C3463" s="249">
        <v>149.82537599013463</v>
      </c>
    </row>
    <row r="3464" spans="2:3" x14ac:dyDescent="0.75">
      <c r="B3464" s="250">
        <v>3401</v>
      </c>
      <c r="C3464" s="249">
        <v>156.21343537259338</v>
      </c>
    </row>
    <row r="3465" spans="2:3" x14ac:dyDescent="0.75">
      <c r="B3465" s="250">
        <v>3402</v>
      </c>
      <c r="C3465" s="249">
        <v>112.12419513474465</v>
      </c>
    </row>
    <row r="3466" spans="2:3" x14ac:dyDescent="0.75">
      <c r="B3466" s="250">
        <v>3403</v>
      </c>
      <c r="C3466" s="249">
        <v>138.6575711316581</v>
      </c>
    </row>
    <row r="3467" spans="2:3" x14ac:dyDescent="0.75">
      <c r="B3467" s="250">
        <v>3404</v>
      </c>
      <c r="C3467" s="249">
        <v>109.86668096133953</v>
      </c>
    </row>
    <row r="3468" spans="2:3" x14ac:dyDescent="0.75">
      <c r="B3468" s="250">
        <v>3405</v>
      </c>
      <c r="C3468" s="249">
        <v>98.876675919376268</v>
      </c>
    </row>
    <row r="3469" spans="2:3" x14ac:dyDescent="0.75">
      <c r="B3469" s="250">
        <v>3406</v>
      </c>
      <c r="C3469" s="249">
        <v>144.38709615190163</v>
      </c>
    </row>
    <row r="3470" spans="2:3" x14ac:dyDescent="0.75">
      <c r="B3470" s="250">
        <v>3407</v>
      </c>
      <c r="C3470" s="249">
        <v>67.362031240730545</v>
      </c>
    </row>
    <row r="3471" spans="2:3" x14ac:dyDescent="0.75">
      <c r="B3471" s="250">
        <v>3408</v>
      </c>
      <c r="C3471" s="249">
        <v>164.74345324355772</v>
      </c>
    </row>
    <row r="3472" spans="2:3" x14ac:dyDescent="0.75">
      <c r="B3472" s="250">
        <v>3409</v>
      </c>
      <c r="C3472" s="249">
        <v>125.07621627397282</v>
      </c>
    </row>
    <row r="3473" spans="2:3" x14ac:dyDescent="0.75">
      <c r="B3473" s="250">
        <v>3410</v>
      </c>
      <c r="C3473" s="249">
        <v>87.564479846362417</v>
      </c>
    </row>
    <row r="3474" spans="2:3" x14ac:dyDescent="0.75">
      <c r="B3474" s="250">
        <v>3411</v>
      </c>
      <c r="C3474" s="249">
        <v>107.91289649209968</v>
      </c>
    </row>
    <row r="3475" spans="2:3" x14ac:dyDescent="0.75">
      <c r="B3475" s="250">
        <v>3412</v>
      </c>
      <c r="C3475" s="249">
        <v>108.16248583609672</v>
      </c>
    </row>
    <row r="3476" spans="2:3" x14ac:dyDescent="0.75">
      <c r="B3476" s="250">
        <v>3413</v>
      </c>
      <c r="C3476" s="249">
        <v>143.36591937039751</v>
      </c>
    </row>
    <row r="3477" spans="2:3" x14ac:dyDescent="0.75">
      <c r="B3477" s="250">
        <v>3414</v>
      </c>
      <c r="C3477" s="249">
        <v>86.88115322705211</v>
      </c>
    </row>
    <row r="3478" spans="2:3" x14ac:dyDescent="0.75">
      <c r="B3478" s="250">
        <v>3415</v>
      </c>
      <c r="C3478" s="249">
        <v>129.8376035405141</v>
      </c>
    </row>
    <row r="3479" spans="2:3" x14ac:dyDescent="0.75">
      <c r="B3479" s="250">
        <v>3416</v>
      </c>
      <c r="C3479" s="249">
        <v>87.207654274866584</v>
      </c>
    </row>
    <row r="3480" spans="2:3" x14ac:dyDescent="0.75">
      <c r="B3480" s="250">
        <v>3417</v>
      </c>
      <c r="C3480" s="249">
        <v>99.302830396710846</v>
      </c>
    </row>
    <row r="3481" spans="2:3" x14ac:dyDescent="0.75">
      <c r="B3481" s="250">
        <v>3418</v>
      </c>
      <c r="C3481" s="249">
        <v>172.10684328989021</v>
      </c>
    </row>
    <row r="3482" spans="2:3" x14ac:dyDescent="0.75">
      <c r="B3482" s="250">
        <v>3419</v>
      </c>
      <c r="C3482" s="249">
        <v>146.99209735355001</v>
      </c>
    </row>
    <row r="3483" spans="2:3" x14ac:dyDescent="0.75">
      <c r="B3483" s="250">
        <v>3420</v>
      </c>
      <c r="C3483" s="249">
        <v>81.138316837802194</v>
      </c>
    </row>
    <row r="3484" spans="2:3" x14ac:dyDescent="0.75">
      <c r="B3484" s="250">
        <v>3421</v>
      </c>
      <c r="C3484" s="249">
        <v>130.10229996915308</v>
      </c>
    </row>
    <row r="3485" spans="2:3" x14ac:dyDescent="0.75">
      <c r="B3485" s="250">
        <v>3422</v>
      </c>
      <c r="C3485" s="249">
        <v>112.86599443607021</v>
      </c>
    </row>
    <row r="3486" spans="2:3" x14ac:dyDescent="0.75">
      <c r="B3486" s="250">
        <v>3423</v>
      </c>
      <c r="C3486" s="249">
        <v>136.47514886282278</v>
      </c>
    </row>
    <row r="3487" spans="2:3" x14ac:dyDescent="0.75">
      <c r="B3487" s="250">
        <v>3424</v>
      </c>
      <c r="C3487" s="249">
        <v>118.98474868267465</v>
      </c>
    </row>
    <row r="3488" spans="2:3" x14ac:dyDescent="0.75">
      <c r="B3488" s="250">
        <v>3425</v>
      </c>
      <c r="C3488" s="249">
        <v>134.35059384033326</v>
      </c>
    </row>
    <row r="3489" spans="2:3" x14ac:dyDescent="0.75">
      <c r="B3489" s="250">
        <v>3426</v>
      </c>
      <c r="C3489" s="249">
        <v>99.498259281016999</v>
      </c>
    </row>
    <row r="3490" spans="2:3" x14ac:dyDescent="0.75">
      <c r="B3490" s="250">
        <v>3427</v>
      </c>
      <c r="C3490" s="249">
        <v>92.123147065969547</v>
      </c>
    </row>
    <row r="3491" spans="2:3" x14ac:dyDescent="0.75">
      <c r="B3491" s="250">
        <v>3428</v>
      </c>
      <c r="C3491" s="249">
        <v>116.59570429171987</v>
      </c>
    </row>
    <row r="3492" spans="2:3" x14ac:dyDescent="0.75">
      <c r="B3492" s="250">
        <v>3429</v>
      </c>
      <c r="C3492" s="249">
        <v>96.03938736732475</v>
      </c>
    </row>
    <row r="3493" spans="2:3" x14ac:dyDescent="0.75">
      <c r="B3493" s="250">
        <v>3430</v>
      </c>
      <c r="C3493" s="249">
        <v>108.23831819336723</v>
      </c>
    </row>
    <row r="3494" spans="2:3" x14ac:dyDescent="0.75">
      <c r="B3494" s="250">
        <v>3431</v>
      </c>
      <c r="C3494" s="249">
        <v>105.39514597776743</v>
      </c>
    </row>
    <row r="3495" spans="2:3" x14ac:dyDescent="0.75">
      <c r="B3495" s="250">
        <v>3432</v>
      </c>
      <c r="C3495" s="249">
        <v>106.1947892951606</v>
      </c>
    </row>
    <row r="3496" spans="2:3" x14ac:dyDescent="0.75">
      <c r="B3496" s="250">
        <v>3433</v>
      </c>
      <c r="C3496" s="249">
        <v>121.67131993899311</v>
      </c>
    </row>
    <row r="3497" spans="2:3" x14ac:dyDescent="0.75">
      <c r="B3497" s="250">
        <v>3434</v>
      </c>
      <c r="C3497" s="249">
        <v>124.70378698038232</v>
      </c>
    </row>
    <row r="3498" spans="2:3" x14ac:dyDescent="0.75">
      <c r="B3498" s="250">
        <v>3435</v>
      </c>
      <c r="C3498" s="249">
        <v>102.05846368434774</v>
      </c>
    </row>
    <row r="3499" spans="2:3" x14ac:dyDescent="0.75">
      <c r="B3499" s="250">
        <v>3436</v>
      </c>
      <c r="C3499" s="249">
        <v>155.90303906376354</v>
      </c>
    </row>
    <row r="3500" spans="2:3" x14ac:dyDescent="0.75">
      <c r="B3500" s="250">
        <v>3437</v>
      </c>
      <c r="C3500" s="249">
        <v>108.65916677459305</v>
      </c>
    </row>
    <row r="3501" spans="2:3" x14ac:dyDescent="0.75">
      <c r="B3501" s="250">
        <v>3438</v>
      </c>
      <c r="C3501" s="249">
        <v>97.508497360838476</v>
      </c>
    </row>
    <row r="3502" spans="2:3" x14ac:dyDescent="0.75">
      <c r="B3502" s="250">
        <v>3439</v>
      </c>
      <c r="C3502" s="249">
        <v>120.35160677787216</v>
      </c>
    </row>
    <row r="3503" spans="2:3" x14ac:dyDescent="0.75">
      <c r="B3503" s="250">
        <v>3440</v>
      </c>
      <c r="C3503" s="249">
        <v>89.627416380289475</v>
      </c>
    </row>
    <row r="3504" spans="2:3" x14ac:dyDescent="0.75">
      <c r="B3504" s="250">
        <v>3441</v>
      </c>
      <c r="C3504" s="249">
        <v>148.46040514708156</v>
      </c>
    </row>
    <row r="3505" spans="2:3" x14ac:dyDescent="0.75">
      <c r="B3505" s="250">
        <v>3442</v>
      </c>
      <c r="C3505" s="249">
        <v>82.166728515686202</v>
      </c>
    </row>
    <row r="3506" spans="2:3" x14ac:dyDescent="0.75">
      <c r="B3506" s="250">
        <v>3443</v>
      </c>
      <c r="C3506" s="249">
        <v>85.181933881877441</v>
      </c>
    </row>
    <row r="3507" spans="2:3" x14ac:dyDescent="0.75">
      <c r="B3507" s="250">
        <v>3444</v>
      </c>
      <c r="C3507" s="249">
        <v>109.67760594040902</v>
      </c>
    </row>
    <row r="3508" spans="2:3" x14ac:dyDescent="0.75">
      <c r="B3508" s="250">
        <v>3445</v>
      </c>
      <c r="C3508" s="249">
        <v>145.60898866487929</v>
      </c>
    </row>
    <row r="3509" spans="2:3" x14ac:dyDescent="0.75">
      <c r="B3509" s="250">
        <v>3446</v>
      </c>
      <c r="C3509" s="249">
        <v>139.70439140898074</v>
      </c>
    </row>
    <row r="3510" spans="2:3" x14ac:dyDescent="0.75">
      <c r="B3510" s="250">
        <v>3447</v>
      </c>
      <c r="C3510" s="249">
        <v>117.82792955277264</v>
      </c>
    </row>
    <row r="3511" spans="2:3" x14ac:dyDescent="0.75">
      <c r="B3511" s="250">
        <v>3448</v>
      </c>
      <c r="C3511" s="249">
        <v>137.83577113762487</v>
      </c>
    </row>
    <row r="3512" spans="2:3" x14ac:dyDescent="0.75">
      <c r="B3512" s="250">
        <v>3449</v>
      </c>
      <c r="C3512" s="249">
        <v>115.31549603337174</v>
      </c>
    </row>
    <row r="3513" spans="2:3" x14ac:dyDescent="0.75">
      <c r="B3513" s="250">
        <v>3450</v>
      </c>
      <c r="C3513" s="249">
        <v>91.997765758021018</v>
      </c>
    </row>
    <row r="3514" spans="2:3" x14ac:dyDescent="0.75">
      <c r="B3514" s="250">
        <v>3451</v>
      </c>
      <c r="C3514" s="249">
        <v>119.69063799021581</v>
      </c>
    </row>
    <row r="3515" spans="2:3" x14ac:dyDescent="0.75">
      <c r="B3515" s="250">
        <v>3452</v>
      </c>
      <c r="C3515" s="249">
        <v>117.64824562938144</v>
      </c>
    </row>
    <row r="3516" spans="2:3" x14ac:dyDescent="0.75">
      <c r="B3516" s="250">
        <v>3453</v>
      </c>
      <c r="C3516" s="249">
        <v>95.676752454517683</v>
      </c>
    </row>
    <row r="3517" spans="2:3" x14ac:dyDescent="0.75">
      <c r="B3517" s="250">
        <v>3454</v>
      </c>
      <c r="C3517" s="249">
        <v>127.03215743131365</v>
      </c>
    </row>
    <row r="3518" spans="2:3" x14ac:dyDescent="0.75">
      <c r="B3518" s="250">
        <v>3455</v>
      </c>
      <c r="C3518" s="249">
        <v>93.797886223659674</v>
      </c>
    </row>
    <row r="3519" spans="2:3" x14ac:dyDescent="0.75">
      <c r="B3519" s="250">
        <v>3456</v>
      </c>
      <c r="C3519" s="249">
        <v>91.148348542240626</v>
      </c>
    </row>
    <row r="3520" spans="2:3" x14ac:dyDescent="0.75">
      <c r="B3520" s="250">
        <v>3457</v>
      </c>
      <c r="C3520" s="249">
        <v>123.86528793086963</v>
      </c>
    </row>
    <row r="3521" spans="2:3" x14ac:dyDescent="0.75">
      <c r="B3521" s="250">
        <v>3458</v>
      </c>
      <c r="C3521" s="249">
        <v>126.53420480265758</v>
      </c>
    </row>
    <row r="3522" spans="2:3" x14ac:dyDescent="0.75">
      <c r="B3522" s="250">
        <v>3459</v>
      </c>
      <c r="C3522" s="249">
        <v>141.95137667910606</v>
      </c>
    </row>
    <row r="3523" spans="2:3" x14ac:dyDescent="0.75">
      <c r="B3523" s="250">
        <v>3460</v>
      </c>
      <c r="C3523" s="249">
        <v>152.75446446814283</v>
      </c>
    </row>
    <row r="3524" spans="2:3" x14ac:dyDescent="0.75">
      <c r="B3524" s="250">
        <v>3461</v>
      </c>
      <c r="C3524" s="249">
        <v>110.25710339505621</v>
      </c>
    </row>
    <row r="3525" spans="2:3" x14ac:dyDescent="0.75">
      <c r="B3525" s="250">
        <v>3462</v>
      </c>
      <c r="C3525" s="249">
        <v>160.14073941422797</v>
      </c>
    </row>
    <row r="3526" spans="2:3" x14ac:dyDescent="0.75">
      <c r="B3526" s="250">
        <v>3463</v>
      </c>
      <c r="C3526" s="249">
        <v>113.08621024138083</v>
      </c>
    </row>
    <row r="3527" spans="2:3" x14ac:dyDescent="0.75">
      <c r="B3527" s="250">
        <v>3464</v>
      </c>
      <c r="C3527" s="249">
        <v>139.45987075364417</v>
      </c>
    </row>
    <row r="3528" spans="2:3" x14ac:dyDescent="0.75">
      <c r="B3528" s="250">
        <v>3465</v>
      </c>
      <c r="C3528" s="249">
        <v>130.75321223935458</v>
      </c>
    </row>
    <row r="3529" spans="2:3" x14ac:dyDescent="0.75">
      <c r="B3529" s="250">
        <v>3466</v>
      </c>
      <c r="C3529" s="249">
        <v>131.92656918259445</v>
      </c>
    </row>
    <row r="3530" spans="2:3" x14ac:dyDescent="0.75">
      <c r="B3530" s="250">
        <v>3467</v>
      </c>
      <c r="C3530" s="249">
        <v>111.86866996943428</v>
      </c>
    </row>
    <row r="3531" spans="2:3" x14ac:dyDescent="0.75">
      <c r="B3531" s="250">
        <v>3468</v>
      </c>
      <c r="C3531" s="249">
        <v>111.38564370946003</v>
      </c>
    </row>
    <row r="3532" spans="2:3" x14ac:dyDescent="0.75">
      <c r="B3532" s="250">
        <v>3469</v>
      </c>
      <c r="C3532" s="249">
        <v>120.19760979632375</v>
      </c>
    </row>
    <row r="3533" spans="2:3" x14ac:dyDescent="0.75">
      <c r="B3533" s="250">
        <v>3470</v>
      </c>
      <c r="C3533" s="249">
        <v>87.297977548289339</v>
      </c>
    </row>
    <row r="3534" spans="2:3" x14ac:dyDescent="0.75">
      <c r="B3534" s="250">
        <v>3471</v>
      </c>
      <c r="C3534" s="249">
        <v>138.81583606758619</v>
      </c>
    </row>
    <row r="3535" spans="2:3" x14ac:dyDescent="0.75">
      <c r="B3535" s="250">
        <v>3472</v>
      </c>
      <c r="C3535" s="249">
        <v>96.431246879232305</v>
      </c>
    </row>
    <row r="3536" spans="2:3" x14ac:dyDescent="0.75">
      <c r="B3536" s="250">
        <v>3473</v>
      </c>
      <c r="C3536" s="249">
        <v>103.92725636145138</v>
      </c>
    </row>
    <row r="3537" spans="2:3" x14ac:dyDescent="0.75">
      <c r="B3537" s="250">
        <v>3474</v>
      </c>
      <c r="C3537" s="249">
        <v>141.33128812107424</v>
      </c>
    </row>
    <row r="3538" spans="2:3" x14ac:dyDescent="0.75">
      <c r="B3538" s="250">
        <v>3475</v>
      </c>
      <c r="C3538" s="249">
        <v>128.67274813215747</v>
      </c>
    </row>
    <row r="3539" spans="2:3" x14ac:dyDescent="0.75">
      <c r="B3539" s="250">
        <v>3476</v>
      </c>
      <c r="C3539" s="249">
        <v>86.897245625076664</v>
      </c>
    </row>
    <row r="3540" spans="2:3" x14ac:dyDescent="0.75">
      <c r="B3540" s="250">
        <v>3477</v>
      </c>
      <c r="C3540" s="249">
        <v>135.34824838057781</v>
      </c>
    </row>
    <row r="3541" spans="2:3" x14ac:dyDescent="0.75">
      <c r="B3541" s="250">
        <v>3478</v>
      </c>
      <c r="C3541" s="249">
        <v>113.59167261604706</v>
      </c>
    </row>
    <row r="3542" spans="2:3" x14ac:dyDescent="0.75">
      <c r="B3542" s="250">
        <v>3479</v>
      </c>
      <c r="C3542" s="249">
        <v>112.87464633795126</v>
      </c>
    </row>
    <row r="3543" spans="2:3" x14ac:dyDescent="0.75">
      <c r="B3543" s="250">
        <v>3480</v>
      </c>
      <c r="C3543" s="249">
        <v>162.16151642020029</v>
      </c>
    </row>
    <row r="3544" spans="2:3" x14ac:dyDescent="0.75">
      <c r="B3544" s="250">
        <v>3481</v>
      </c>
      <c r="C3544" s="249">
        <v>134.51909685769425</v>
      </c>
    </row>
    <row r="3545" spans="2:3" x14ac:dyDescent="0.75">
      <c r="B3545" s="250">
        <v>3482</v>
      </c>
      <c r="C3545" s="249">
        <v>106.31737394003102</v>
      </c>
    </row>
    <row r="3546" spans="2:3" x14ac:dyDescent="0.75">
      <c r="B3546" s="250">
        <v>3483</v>
      </c>
      <c r="C3546" s="249">
        <v>139.05324257000331</v>
      </c>
    </row>
    <row r="3547" spans="2:3" x14ac:dyDescent="0.75">
      <c r="B3547" s="250">
        <v>3484</v>
      </c>
      <c r="C3547" s="249">
        <v>85.48616062208734</v>
      </c>
    </row>
    <row r="3548" spans="2:3" x14ac:dyDescent="0.75">
      <c r="B3548" s="250">
        <v>3485</v>
      </c>
      <c r="C3548" s="249">
        <v>123.73999488124967</v>
      </c>
    </row>
    <row r="3549" spans="2:3" x14ac:dyDescent="0.75">
      <c r="B3549" s="250">
        <v>3486</v>
      </c>
      <c r="C3549" s="249">
        <v>134.62428441993373</v>
      </c>
    </row>
    <row r="3550" spans="2:3" x14ac:dyDescent="0.75">
      <c r="B3550" s="250">
        <v>3487</v>
      </c>
      <c r="C3550" s="249">
        <v>158.24060576030229</v>
      </c>
    </row>
    <row r="3551" spans="2:3" x14ac:dyDescent="0.75">
      <c r="B3551" s="250">
        <v>3488</v>
      </c>
      <c r="C3551" s="249">
        <v>130.53606265206275</v>
      </c>
    </row>
    <row r="3552" spans="2:3" x14ac:dyDescent="0.75">
      <c r="B3552" s="250">
        <v>3489</v>
      </c>
      <c r="C3552" s="249">
        <v>132.35943196666963</v>
      </c>
    </row>
    <row r="3553" spans="2:3" x14ac:dyDescent="0.75">
      <c r="B3553" s="250">
        <v>3490</v>
      </c>
      <c r="C3553" s="249">
        <v>112.40317583313713</v>
      </c>
    </row>
    <row r="3554" spans="2:3" x14ac:dyDescent="0.75">
      <c r="B3554" s="250">
        <v>3491</v>
      </c>
      <c r="C3554" s="249">
        <v>124.61330425522436</v>
      </c>
    </row>
    <row r="3555" spans="2:3" x14ac:dyDescent="0.75">
      <c r="B3555" s="250">
        <v>3492</v>
      </c>
      <c r="C3555" s="249">
        <v>127.99952520396921</v>
      </c>
    </row>
    <row r="3556" spans="2:3" x14ac:dyDescent="0.75">
      <c r="B3556" s="250">
        <v>3493</v>
      </c>
      <c r="C3556" s="249">
        <v>126.26584238710143</v>
      </c>
    </row>
    <row r="3557" spans="2:3" x14ac:dyDescent="0.75">
      <c r="B3557" s="250">
        <v>3494</v>
      </c>
      <c r="C3557" s="249">
        <v>95.812938140423142</v>
      </c>
    </row>
    <row r="3558" spans="2:3" x14ac:dyDescent="0.75">
      <c r="B3558" s="250">
        <v>3495</v>
      </c>
      <c r="C3558" s="249">
        <v>128.80427805689524</v>
      </c>
    </row>
    <row r="3559" spans="2:3" x14ac:dyDescent="0.75">
      <c r="B3559" s="250">
        <v>3496</v>
      </c>
      <c r="C3559" s="249">
        <v>166.27502335536821</v>
      </c>
    </row>
    <row r="3560" spans="2:3" x14ac:dyDescent="0.75">
      <c r="B3560" s="250">
        <v>3497</v>
      </c>
      <c r="C3560" s="249">
        <v>81.999291391748173</v>
      </c>
    </row>
    <row r="3561" spans="2:3" x14ac:dyDescent="0.75">
      <c r="B3561" s="250">
        <v>3498</v>
      </c>
      <c r="C3561" s="249">
        <v>139.15837105653304</v>
      </c>
    </row>
    <row r="3562" spans="2:3" x14ac:dyDescent="0.75">
      <c r="B3562" s="250">
        <v>3499</v>
      </c>
      <c r="C3562" s="249">
        <v>105.2359904941849</v>
      </c>
    </row>
    <row r="3563" spans="2:3" x14ac:dyDescent="0.75">
      <c r="B3563" s="250">
        <v>3500</v>
      </c>
      <c r="C3563" s="249">
        <v>112.96011008858299</v>
      </c>
    </row>
    <row r="3564" spans="2:3" x14ac:dyDescent="0.75">
      <c r="B3564" s="250">
        <v>3501</v>
      </c>
      <c r="C3564" s="249">
        <v>105.45626984512785</v>
      </c>
    </row>
    <row r="3565" spans="2:3" x14ac:dyDescent="0.75">
      <c r="B3565" s="250">
        <v>3502</v>
      </c>
      <c r="C3565" s="249">
        <v>65.341116374720599</v>
      </c>
    </row>
    <row r="3566" spans="2:3" x14ac:dyDescent="0.75">
      <c r="B3566" s="250">
        <v>3503</v>
      </c>
      <c r="C3566" s="249">
        <v>134.19348495316129</v>
      </c>
    </row>
    <row r="3567" spans="2:3" x14ac:dyDescent="0.75">
      <c r="B3567" s="250">
        <v>3504</v>
      </c>
      <c r="C3567" s="249">
        <v>65.783420070042894</v>
      </c>
    </row>
    <row r="3568" spans="2:3" x14ac:dyDescent="0.75">
      <c r="B3568" s="250">
        <v>3505</v>
      </c>
      <c r="C3568" s="249">
        <v>106.09878798168593</v>
      </c>
    </row>
    <row r="3569" spans="2:3" x14ac:dyDescent="0.75">
      <c r="B3569" s="250">
        <v>3506</v>
      </c>
      <c r="C3569" s="249">
        <v>67.389560390497877</v>
      </c>
    </row>
    <row r="3570" spans="2:3" x14ac:dyDescent="0.75">
      <c r="B3570" s="250">
        <v>3507</v>
      </c>
      <c r="C3570" s="249">
        <v>119.6337340746862</v>
      </c>
    </row>
    <row r="3571" spans="2:3" x14ac:dyDescent="0.75">
      <c r="B3571" s="250">
        <v>3508</v>
      </c>
      <c r="C3571" s="249">
        <v>163.65259989502363</v>
      </c>
    </row>
    <row r="3572" spans="2:3" x14ac:dyDescent="0.75">
      <c r="B3572" s="250">
        <v>3509</v>
      </c>
      <c r="C3572" s="249">
        <v>111.21531710419532</v>
      </c>
    </row>
    <row r="3573" spans="2:3" x14ac:dyDescent="0.75">
      <c r="B3573" s="250">
        <v>3510</v>
      </c>
      <c r="C3573" s="249">
        <v>114.94807576429486</v>
      </c>
    </row>
    <row r="3574" spans="2:3" x14ac:dyDescent="0.75">
      <c r="B3574" s="250">
        <v>3511</v>
      </c>
      <c r="C3574" s="249">
        <v>144.29153684709368</v>
      </c>
    </row>
    <row r="3575" spans="2:3" x14ac:dyDescent="0.75">
      <c r="B3575" s="250">
        <v>3512</v>
      </c>
      <c r="C3575" s="249">
        <v>114.25831609180868</v>
      </c>
    </row>
    <row r="3576" spans="2:3" x14ac:dyDescent="0.75">
      <c r="B3576" s="250">
        <v>3513</v>
      </c>
      <c r="C3576" s="249">
        <v>131.86992398110243</v>
      </c>
    </row>
    <row r="3577" spans="2:3" x14ac:dyDescent="0.75">
      <c r="B3577" s="250">
        <v>3514</v>
      </c>
      <c r="C3577" s="249">
        <v>107.92940181648041</v>
      </c>
    </row>
    <row r="3578" spans="2:3" x14ac:dyDescent="0.75">
      <c r="B3578" s="250">
        <v>3515</v>
      </c>
      <c r="C3578" s="249">
        <v>135.3304816042498</v>
      </c>
    </row>
    <row r="3579" spans="2:3" x14ac:dyDescent="0.75">
      <c r="B3579" s="250">
        <v>3516</v>
      </c>
      <c r="C3579" s="249">
        <v>139.03494796127904</v>
      </c>
    </row>
    <row r="3580" spans="2:3" x14ac:dyDescent="0.75">
      <c r="B3580" s="250">
        <v>3517</v>
      </c>
      <c r="C3580" s="249">
        <v>88.309331696865414</v>
      </c>
    </row>
    <row r="3581" spans="2:3" x14ac:dyDescent="0.75">
      <c r="B3581" s="250">
        <v>3518</v>
      </c>
      <c r="C3581" s="249">
        <v>128.96708591551402</v>
      </c>
    </row>
    <row r="3582" spans="2:3" x14ac:dyDescent="0.75">
      <c r="B3582" s="250">
        <v>3519</v>
      </c>
      <c r="C3582" s="249">
        <v>123.58800326389041</v>
      </c>
    </row>
    <row r="3583" spans="2:3" x14ac:dyDescent="0.75">
      <c r="B3583" s="250">
        <v>3520</v>
      </c>
      <c r="C3583" s="249">
        <v>115.53559059597015</v>
      </c>
    </row>
    <row r="3584" spans="2:3" x14ac:dyDescent="0.75">
      <c r="B3584" s="250">
        <v>3521</v>
      </c>
      <c r="C3584" s="249">
        <v>153.31322743831973</v>
      </c>
    </row>
    <row r="3585" spans="2:3" x14ac:dyDescent="0.75">
      <c r="B3585" s="250">
        <v>3522</v>
      </c>
      <c r="C3585" s="249">
        <v>151.43339811521221</v>
      </c>
    </row>
    <row r="3586" spans="2:3" x14ac:dyDescent="0.75">
      <c r="B3586" s="250">
        <v>3523</v>
      </c>
      <c r="C3586" s="249">
        <v>77.548897975139425</v>
      </c>
    </row>
    <row r="3587" spans="2:3" x14ac:dyDescent="0.75">
      <c r="B3587" s="250">
        <v>3524</v>
      </c>
      <c r="C3587" s="249">
        <v>97.773353261088161</v>
      </c>
    </row>
    <row r="3588" spans="2:3" x14ac:dyDescent="0.75">
      <c r="B3588" s="250">
        <v>3525</v>
      </c>
      <c r="C3588" s="249">
        <v>171.3464975722178</v>
      </c>
    </row>
    <row r="3589" spans="2:3" x14ac:dyDescent="0.75">
      <c r="B3589" s="250">
        <v>3526</v>
      </c>
      <c r="C3589" s="249">
        <v>107.17960550128362</v>
      </c>
    </row>
    <row r="3590" spans="2:3" x14ac:dyDescent="0.75">
      <c r="B3590" s="250">
        <v>3527</v>
      </c>
      <c r="C3590" s="249">
        <v>146.77042060583952</v>
      </c>
    </row>
    <row r="3591" spans="2:3" x14ac:dyDescent="0.75">
      <c r="B3591" s="250">
        <v>3528</v>
      </c>
      <c r="C3591" s="249">
        <v>142.39673840584277</v>
      </c>
    </row>
    <row r="3592" spans="2:3" x14ac:dyDescent="0.75">
      <c r="B3592" s="250">
        <v>3529</v>
      </c>
      <c r="C3592" s="249">
        <v>144.30336459731285</v>
      </c>
    </row>
    <row r="3593" spans="2:3" x14ac:dyDescent="0.75">
      <c r="B3593" s="250">
        <v>3530</v>
      </c>
      <c r="C3593" s="249">
        <v>146.85610818709492</v>
      </c>
    </row>
    <row r="3594" spans="2:3" x14ac:dyDescent="0.75">
      <c r="B3594" s="250">
        <v>3531</v>
      </c>
      <c r="C3594" s="249">
        <v>149.69458879372868</v>
      </c>
    </row>
    <row r="3595" spans="2:3" x14ac:dyDescent="0.75">
      <c r="B3595" s="250">
        <v>3532</v>
      </c>
      <c r="C3595" s="249">
        <v>134.68487730048543</v>
      </c>
    </row>
    <row r="3596" spans="2:3" x14ac:dyDescent="0.75">
      <c r="B3596" s="250">
        <v>3533</v>
      </c>
      <c r="C3596" s="249">
        <v>133.10913080335825</v>
      </c>
    </row>
    <row r="3597" spans="2:3" x14ac:dyDescent="0.75">
      <c r="B3597" s="250">
        <v>3534</v>
      </c>
      <c r="C3597" s="249">
        <v>131.64536907075606</v>
      </c>
    </row>
    <row r="3598" spans="2:3" x14ac:dyDescent="0.75">
      <c r="B3598" s="250">
        <v>3535</v>
      </c>
      <c r="C3598" s="249">
        <v>144.24360669412391</v>
      </c>
    </row>
    <row r="3599" spans="2:3" x14ac:dyDescent="0.75">
      <c r="B3599" s="250">
        <v>3536</v>
      </c>
      <c r="C3599" s="249">
        <v>97.545577206391229</v>
      </c>
    </row>
    <row r="3600" spans="2:3" x14ac:dyDescent="0.75">
      <c r="B3600" s="250">
        <v>3537</v>
      </c>
      <c r="C3600" s="249">
        <v>93.796409201053052</v>
      </c>
    </row>
    <row r="3601" spans="2:3" x14ac:dyDescent="0.75">
      <c r="B3601" s="250">
        <v>3538</v>
      </c>
      <c r="C3601" s="249">
        <v>76.795444024763526</v>
      </c>
    </row>
    <row r="3602" spans="2:3" x14ac:dyDescent="0.75">
      <c r="B3602" s="250">
        <v>3539</v>
      </c>
      <c r="C3602" s="249">
        <v>121.21111289023261</v>
      </c>
    </row>
    <row r="3603" spans="2:3" x14ac:dyDescent="0.75">
      <c r="B3603" s="250">
        <v>3540</v>
      </c>
      <c r="C3603" s="249">
        <v>116.89100819842801</v>
      </c>
    </row>
    <row r="3604" spans="2:3" x14ac:dyDescent="0.75">
      <c r="B3604" s="250">
        <v>3541</v>
      </c>
      <c r="C3604" s="249">
        <v>143.43820047339565</v>
      </c>
    </row>
    <row r="3605" spans="2:3" x14ac:dyDescent="0.75">
      <c r="B3605" s="250">
        <v>3542</v>
      </c>
      <c r="C3605" s="249">
        <v>73.059832352686328</v>
      </c>
    </row>
    <row r="3606" spans="2:3" x14ac:dyDescent="0.75">
      <c r="B3606" s="250">
        <v>3543</v>
      </c>
      <c r="C3606" s="249">
        <v>132.48375465124445</v>
      </c>
    </row>
    <row r="3607" spans="2:3" x14ac:dyDescent="0.75">
      <c r="B3607" s="250">
        <v>3544</v>
      </c>
      <c r="C3607" s="249">
        <v>72.397580458370513</v>
      </c>
    </row>
    <row r="3608" spans="2:3" x14ac:dyDescent="0.75">
      <c r="B3608" s="250">
        <v>3545</v>
      </c>
      <c r="C3608" s="249">
        <v>198.05104825566247</v>
      </c>
    </row>
    <row r="3609" spans="2:3" x14ac:dyDescent="0.75">
      <c r="B3609" s="250">
        <v>3546</v>
      </c>
      <c r="C3609" s="249">
        <v>116.31333654178056</v>
      </c>
    </row>
    <row r="3610" spans="2:3" x14ac:dyDescent="0.75">
      <c r="B3610" s="250">
        <v>3547</v>
      </c>
      <c r="C3610" s="249">
        <v>176.25844633709107</v>
      </c>
    </row>
    <row r="3611" spans="2:3" x14ac:dyDescent="0.75">
      <c r="B3611" s="250">
        <v>3548</v>
      </c>
      <c r="C3611" s="249">
        <v>126.90756701786368</v>
      </c>
    </row>
    <row r="3612" spans="2:3" x14ac:dyDescent="0.75">
      <c r="B3612" s="250">
        <v>3549</v>
      </c>
      <c r="C3612" s="249">
        <v>99.976038290996044</v>
      </c>
    </row>
    <row r="3613" spans="2:3" x14ac:dyDescent="0.75">
      <c r="B3613" s="250">
        <v>3550</v>
      </c>
      <c r="C3613" s="249">
        <v>94.810625458645802</v>
      </c>
    </row>
    <row r="3614" spans="2:3" x14ac:dyDescent="0.75">
      <c r="B3614" s="250">
        <v>3551</v>
      </c>
      <c r="C3614" s="249">
        <v>118.14968006871337</v>
      </c>
    </row>
    <row r="3615" spans="2:3" x14ac:dyDescent="0.75">
      <c r="B3615" s="250">
        <v>3552</v>
      </c>
      <c r="C3615" s="249">
        <v>80.358793245777107</v>
      </c>
    </row>
    <row r="3616" spans="2:3" x14ac:dyDescent="0.75">
      <c r="B3616" s="250">
        <v>3553</v>
      </c>
      <c r="C3616" s="249">
        <v>110.91657140781874</v>
      </c>
    </row>
    <row r="3617" spans="2:3" x14ac:dyDescent="0.75">
      <c r="B3617" s="250">
        <v>3554</v>
      </c>
      <c r="C3617" s="249">
        <v>118.9607885890007</v>
      </c>
    </row>
    <row r="3618" spans="2:3" x14ac:dyDescent="0.75">
      <c r="B3618" s="250">
        <v>3555</v>
      </c>
      <c r="C3618" s="249">
        <v>132.87256321268018</v>
      </c>
    </row>
    <row r="3619" spans="2:3" x14ac:dyDescent="0.75">
      <c r="B3619" s="250">
        <v>3556</v>
      </c>
      <c r="C3619" s="249">
        <v>149.29027098673288</v>
      </c>
    </row>
    <row r="3620" spans="2:3" x14ac:dyDescent="0.75">
      <c r="B3620" s="250">
        <v>3557</v>
      </c>
      <c r="C3620" s="249">
        <v>114.76276764532881</v>
      </c>
    </row>
    <row r="3621" spans="2:3" x14ac:dyDescent="0.75">
      <c r="B3621" s="250">
        <v>3558</v>
      </c>
      <c r="C3621" s="249">
        <v>95.755154998339265</v>
      </c>
    </row>
    <row r="3622" spans="2:3" x14ac:dyDescent="0.75">
      <c r="B3622" s="250">
        <v>3559</v>
      </c>
      <c r="C3622" s="249">
        <v>67.447485967688323</v>
      </c>
    </row>
    <row r="3623" spans="2:3" x14ac:dyDescent="0.75">
      <c r="B3623" s="250">
        <v>3560</v>
      </c>
      <c r="C3623" s="249">
        <v>100.01074135267837</v>
      </c>
    </row>
    <row r="3624" spans="2:3" x14ac:dyDescent="0.75">
      <c r="B3624" s="250">
        <v>3561</v>
      </c>
      <c r="C3624" s="249">
        <v>117.53233022359393</v>
      </c>
    </row>
    <row r="3625" spans="2:3" x14ac:dyDescent="0.75">
      <c r="B3625" s="250">
        <v>3562</v>
      </c>
      <c r="C3625" s="249">
        <v>112.5364133436218</v>
      </c>
    </row>
    <row r="3626" spans="2:3" x14ac:dyDescent="0.75">
      <c r="B3626" s="250">
        <v>3563</v>
      </c>
      <c r="C3626" s="249">
        <v>105.65698063336897</v>
      </c>
    </row>
    <row r="3627" spans="2:3" x14ac:dyDescent="0.75">
      <c r="B3627" s="250">
        <v>3564</v>
      </c>
      <c r="C3627" s="249">
        <v>95.581363848815286</v>
      </c>
    </row>
    <row r="3628" spans="2:3" x14ac:dyDescent="0.75">
      <c r="B3628" s="250">
        <v>3565</v>
      </c>
      <c r="C3628" s="249">
        <v>100.28876046643042</v>
      </c>
    </row>
    <row r="3629" spans="2:3" x14ac:dyDescent="0.75">
      <c r="B3629" s="250">
        <v>3566</v>
      </c>
      <c r="C3629" s="249">
        <v>73.584645158023989</v>
      </c>
    </row>
    <row r="3630" spans="2:3" x14ac:dyDescent="0.75">
      <c r="B3630" s="250">
        <v>3567</v>
      </c>
      <c r="C3630" s="249">
        <v>117.5371418467942</v>
      </c>
    </row>
    <row r="3631" spans="2:3" x14ac:dyDescent="0.75">
      <c r="B3631" s="250">
        <v>3568</v>
      </c>
      <c r="C3631" s="249">
        <v>83.925918357981402</v>
      </c>
    </row>
    <row r="3632" spans="2:3" x14ac:dyDescent="0.75">
      <c r="B3632" s="250">
        <v>3569</v>
      </c>
      <c r="C3632" s="249">
        <v>110.71288834738502</v>
      </c>
    </row>
    <row r="3633" spans="2:3" x14ac:dyDescent="0.75">
      <c r="B3633" s="250">
        <v>3570</v>
      </c>
      <c r="C3633" s="249">
        <v>127.463954487603</v>
      </c>
    </row>
    <row r="3634" spans="2:3" x14ac:dyDescent="0.75">
      <c r="B3634" s="250">
        <v>3571</v>
      </c>
      <c r="C3634" s="249">
        <v>149.9056853467784</v>
      </c>
    </row>
    <row r="3635" spans="2:3" x14ac:dyDescent="0.75">
      <c r="B3635" s="250">
        <v>3572</v>
      </c>
      <c r="C3635" s="249">
        <v>125.72239119160822</v>
      </c>
    </row>
    <row r="3636" spans="2:3" x14ac:dyDescent="0.75">
      <c r="B3636" s="250">
        <v>3573</v>
      </c>
      <c r="C3636" s="249">
        <v>172.5715683964107</v>
      </c>
    </row>
    <row r="3637" spans="2:3" x14ac:dyDescent="0.75">
      <c r="B3637" s="250">
        <v>3574</v>
      </c>
      <c r="C3637" s="249">
        <v>140.96962034095395</v>
      </c>
    </row>
    <row r="3638" spans="2:3" x14ac:dyDescent="0.75">
      <c r="B3638" s="250">
        <v>3575</v>
      </c>
      <c r="C3638" s="249">
        <v>118.33453178179766</v>
      </c>
    </row>
    <row r="3639" spans="2:3" x14ac:dyDescent="0.75">
      <c r="B3639" s="250">
        <v>3576</v>
      </c>
      <c r="C3639" s="249">
        <v>109.1621716278556</v>
      </c>
    </row>
    <row r="3640" spans="2:3" x14ac:dyDescent="0.75">
      <c r="B3640" s="250">
        <v>3577</v>
      </c>
      <c r="C3640" s="249">
        <v>124.21627963664938</v>
      </c>
    </row>
    <row r="3641" spans="2:3" x14ac:dyDescent="0.75">
      <c r="B3641" s="250">
        <v>3578</v>
      </c>
      <c r="C3641" s="249">
        <v>138.13631358531728</v>
      </c>
    </row>
    <row r="3642" spans="2:3" x14ac:dyDescent="0.75">
      <c r="B3642" s="250">
        <v>3579</v>
      </c>
      <c r="C3642" s="249">
        <v>105.61983585257204</v>
      </c>
    </row>
    <row r="3643" spans="2:3" x14ac:dyDescent="0.75">
      <c r="B3643" s="250">
        <v>3580</v>
      </c>
      <c r="C3643" s="249">
        <v>159.58807899431855</v>
      </c>
    </row>
    <row r="3644" spans="2:3" x14ac:dyDescent="0.75">
      <c r="B3644" s="250">
        <v>3581</v>
      </c>
      <c r="C3644" s="249">
        <v>104.31843796184248</v>
      </c>
    </row>
    <row r="3645" spans="2:3" x14ac:dyDescent="0.75">
      <c r="B3645" s="250">
        <v>3582</v>
      </c>
      <c r="C3645" s="249">
        <v>120.25792038241428</v>
      </c>
    </row>
    <row r="3646" spans="2:3" x14ac:dyDescent="0.75">
      <c r="B3646" s="250">
        <v>3583</v>
      </c>
      <c r="C3646" s="249">
        <v>128.83750550235396</v>
      </c>
    </row>
    <row r="3647" spans="2:3" x14ac:dyDescent="0.75">
      <c r="B3647" s="250">
        <v>3584</v>
      </c>
      <c r="C3647" s="249">
        <v>106.76574004559109</v>
      </c>
    </row>
    <row r="3648" spans="2:3" x14ac:dyDescent="0.75">
      <c r="B3648" s="250">
        <v>3585</v>
      </c>
      <c r="C3648" s="249">
        <v>124.15399104105799</v>
      </c>
    </row>
    <row r="3649" spans="2:3" x14ac:dyDescent="0.75">
      <c r="B3649" s="250">
        <v>3586</v>
      </c>
      <c r="C3649" s="249">
        <v>130.05040744882922</v>
      </c>
    </row>
    <row r="3650" spans="2:3" x14ac:dyDescent="0.75">
      <c r="B3650" s="250">
        <v>3587</v>
      </c>
      <c r="C3650" s="249">
        <v>140.5969441334905</v>
      </c>
    </row>
    <row r="3651" spans="2:3" x14ac:dyDescent="0.75">
      <c r="B3651" s="250">
        <v>3588</v>
      </c>
      <c r="C3651" s="249">
        <v>155.94077003675926</v>
      </c>
    </row>
    <row r="3652" spans="2:3" x14ac:dyDescent="0.75">
      <c r="B3652" s="250">
        <v>3589</v>
      </c>
      <c r="C3652" s="249">
        <v>103.95892527828866</v>
      </c>
    </row>
    <row r="3653" spans="2:3" x14ac:dyDescent="0.75">
      <c r="B3653" s="250">
        <v>3590</v>
      </c>
      <c r="C3653" s="249">
        <v>137.360078804317</v>
      </c>
    </row>
    <row r="3654" spans="2:3" x14ac:dyDescent="0.75">
      <c r="B3654" s="250">
        <v>3591</v>
      </c>
      <c r="C3654" s="249">
        <v>62.368900603025082</v>
      </c>
    </row>
    <row r="3655" spans="2:3" x14ac:dyDescent="0.75">
      <c r="B3655" s="250">
        <v>3592</v>
      </c>
      <c r="C3655" s="249">
        <v>107.36753342274297</v>
      </c>
    </row>
    <row r="3656" spans="2:3" x14ac:dyDescent="0.75">
      <c r="B3656" s="250">
        <v>3593</v>
      </c>
      <c r="C3656" s="249">
        <v>150.63514101781146</v>
      </c>
    </row>
    <row r="3657" spans="2:3" x14ac:dyDescent="0.75">
      <c r="B3657" s="250">
        <v>3594</v>
      </c>
      <c r="C3657" s="249">
        <v>94.794696079243693</v>
      </c>
    </row>
    <row r="3658" spans="2:3" x14ac:dyDescent="0.75">
      <c r="B3658" s="250">
        <v>3595</v>
      </c>
      <c r="C3658" s="249">
        <v>163.11348933601658</v>
      </c>
    </row>
    <row r="3659" spans="2:3" x14ac:dyDescent="0.75">
      <c r="B3659" s="250">
        <v>3596</v>
      </c>
      <c r="C3659" s="249">
        <v>161.93745316586921</v>
      </c>
    </row>
    <row r="3660" spans="2:3" x14ac:dyDescent="0.75">
      <c r="B3660" s="250">
        <v>3597</v>
      </c>
      <c r="C3660" s="249">
        <v>92.020783718063143</v>
      </c>
    </row>
    <row r="3661" spans="2:3" x14ac:dyDescent="0.75">
      <c r="B3661" s="250">
        <v>3598</v>
      </c>
      <c r="C3661" s="249">
        <v>114.10347102490782</v>
      </c>
    </row>
    <row r="3662" spans="2:3" x14ac:dyDescent="0.75">
      <c r="B3662" s="250">
        <v>3599</v>
      </c>
      <c r="C3662" s="249">
        <v>114.35133066557614</v>
      </c>
    </row>
    <row r="3663" spans="2:3" x14ac:dyDescent="0.75">
      <c r="B3663" s="250">
        <v>3600</v>
      </c>
      <c r="C3663" s="249">
        <v>108.38707770239846</v>
      </c>
    </row>
    <row r="3664" spans="2:3" x14ac:dyDescent="0.75">
      <c r="B3664" s="250">
        <v>3601</v>
      </c>
      <c r="C3664" s="249">
        <v>151.53921174024612</v>
      </c>
    </row>
    <row r="3665" spans="2:3" x14ac:dyDescent="0.75">
      <c r="B3665" s="250">
        <v>3602</v>
      </c>
      <c r="C3665" s="249">
        <v>118.73254442595919</v>
      </c>
    </row>
    <row r="3666" spans="2:3" x14ac:dyDescent="0.75">
      <c r="B3666" s="250">
        <v>3603</v>
      </c>
      <c r="C3666" s="249">
        <v>139.04702080423107</v>
      </c>
    </row>
    <row r="3667" spans="2:3" x14ac:dyDescent="0.75">
      <c r="B3667" s="250">
        <v>3604</v>
      </c>
      <c r="C3667" s="249">
        <v>107.57117559725366</v>
      </c>
    </row>
    <row r="3668" spans="2:3" x14ac:dyDescent="0.75">
      <c r="B3668" s="250">
        <v>3605</v>
      </c>
      <c r="C3668" s="249">
        <v>71.976989452441728</v>
      </c>
    </row>
    <row r="3669" spans="2:3" x14ac:dyDescent="0.75">
      <c r="B3669" s="250">
        <v>3606</v>
      </c>
      <c r="C3669" s="249">
        <v>116.8725905342655</v>
      </c>
    </row>
    <row r="3670" spans="2:3" x14ac:dyDescent="0.75">
      <c r="B3670" s="250">
        <v>3607</v>
      </c>
      <c r="C3670" s="249">
        <v>91.07317976344217</v>
      </c>
    </row>
    <row r="3671" spans="2:3" x14ac:dyDescent="0.75">
      <c r="B3671" s="250">
        <v>3608</v>
      </c>
      <c r="C3671" s="249">
        <v>124.1787256885593</v>
      </c>
    </row>
    <row r="3672" spans="2:3" x14ac:dyDescent="0.75">
      <c r="B3672" s="250">
        <v>3609</v>
      </c>
      <c r="C3672" s="249">
        <v>110.15109787140696</v>
      </c>
    </row>
    <row r="3673" spans="2:3" x14ac:dyDescent="0.75">
      <c r="B3673" s="250">
        <v>3610</v>
      </c>
      <c r="C3673" s="249">
        <v>90.196475355690168</v>
      </c>
    </row>
    <row r="3674" spans="2:3" x14ac:dyDescent="0.75">
      <c r="B3674" s="250">
        <v>3611</v>
      </c>
      <c r="C3674" s="249">
        <v>109.06206981484425</v>
      </c>
    </row>
    <row r="3675" spans="2:3" x14ac:dyDescent="0.75">
      <c r="B3675" s="250">
        <v>3612</v>
      </c>
      <c r="C3675" s="249">
        <v>155.88149946290724</v>
      </c>
    </row>
    <row r="3676" spans="2:3" x14ac:dyDescent="0.75">
      <c r="B3676" s="250">
        <v>3613</v>
      </c>
      <c r="C3676" s="249">
        <v>128.21045298044419</v>
      </c>
    </row>
    <row r="3677" spans="2:3" x14ac:dyDescent="0.75">
      <c r="B3677" s="250">
        <v>3614</v>
      </c>
      <c r="C3677" s="249">
        <v>104.2216103633903</v>
      </c>
    </row>
    <row r="3678" spans="2:3" x14ac:dyDescent="0.75">
      <c r="B3678" s="250">
        <v>3615</v>
      </c>
      <c r="C3678" s="249">
        <v>135.00349045208839</v>
      </c>
    </row>
    <row r="3679" spans="2:3" x14ac:dyDescent="0.75">
      <c r="B3679" s="250">
        <v>3616</v>
      </c>
      <c r="C3679" s="249">
        <v>128.18665658488922</v>
      </c>
    </row>
    <row r="3680" spans="2:3" x14ac:dyDescent="0.75">
      <c r="B3680" s="250">
        <v>3617</v>
      </c>
      <c r="C3680" s="249">
        <v>117.5796827874849</v>
      </c>
    </row>
    <row r="3681" spans="2:3" x14ac:dyDescent="0.75">
      <c r="B3681" s="250">
        <v>3618</v>
      </c>
      <c r="C3681" s="249">
        <v>123.17933561357387</v>
      </c>
    </row>
    <row r="3682" spans="2:3" x14ac:dyDescent="0.75">
      <c r="B3682" s="250">
        <v>3619</v>
      </c>
      <c r="C3682" s="249">
        <v>93.684337625818131</v>
      </c>
    </row>
    <row r="3683" spans="2:3" x14ac:dyDescent="0.75">
      <c r="B3683" s="250">
        <v>3620</v>
      </c>
      <c r="C3683" s="249">
        <v>111.53783965792036</v>
      </c>
    </row>
    <row r="3684" spans="2:3" x14ac:dyDescent="0.75">
      <c r="B3684" s="250">
        <v>3621</v>
      </c>
      <c r="C3684" s="249">
        <v>132.44851609960705</v>
      </c>
    </row>
    <row r="3685" spans="2:3" x14ac:dyDescent="0.75">
      <c r="B3685" s="250">
        <v>3622</v>
      </c>
      <c r="C3685" s="249">
        <v>115.76509637828926</v>
      </c>
    </row>
    <row r="3686" spans="2:3" x14ac:dyDescent="0.75">
      <c r="B3686" s="250">
        <v>3623</v>
      </c>
      <c r="C3686" s="249">
        <v>110.02450769503317</v>
      </c>
    </row>
    <row r="3687" spans="2:3" x14ac:dyDescent="0.75">
      <c r="B3687" s="250">
        <v>3624</v>
      </c>
      <c r="C3687" s="249">
        <v>119.08611509716583</v>
      </c>
    </row>
    <row r="3688" spans="2:3" x14ac:dyDescent="0.75">
      <c r="B3688" s="250">
        <v>3625</v>
      </c>
      <c r="C3688" s="249">
        <v>123.8278744845791</v>
      </c>
    </row>
    <row r="3689" spans="2:3" x14ac:dyDescent="0.75">
      <c r="B3689" s="250">
        <v>3626</v>
      </c>
      <c r="C3689" s="249">
        <v>103.32987206761294</v>
      </c>
    </row>
    <row r="3690" spans="2:3" x14ac:dyDescent="0.75">
      <c r="B3690" s="250">
        <v>3627</v>
      </c>
      <c r="C3690" s="249">
        <v>123.1778575239945</v>
      </c>
    </row>
    <row r="3691" spans="2:3" x14ac:dyDescent="0.75">
      <c r="B3691" s="250">
        <v>3628</v>
      </c>
      <c r="C3691" s="249">
        <v>146.92487237293096</v>
      </c>
    </row>
    <row r="3692" spans="2:3" x14ac:dyDescent="0.75">
      <c r="B3692" s="250">
        <v>3629</v>
      </c>
      <c r="C3692" s="249">
        <v>121.60231325824127</v>
      </c>
    </row>
    <row r="3693" spans="2:3" x14ac:dyDescent="0.75">
      <c r="B3693" s="250">
        <v>3630</v>
      </c>
      <c r="C3693" s="249">
        <v>76.518098442935624</v>
      </c>
    </row>
    <row r="3694" spans="2:3" x14ac:dyDescent="0.75">
      <c r="B3694" s="250">
        <v>3631</v>
      </c>
      <c r="C3694" s="249">
        <v>112.8627068355418</v>
      </c>
    </row>
    <row r="3695" spans="2:3" x14ac:dyDescent="0.75">
      <c r="B3695" s="250">
        <v>3632</v>
      </c>
      <c r="C3695" s="249">
        <v>165.75943103105877</v>
      </c>
    </row>
    <row r="3696" spans="2:3" x14ac:dyDescent="0.75">
      <c r="B3696" s="250">
        <v>3633</v>
      </c>
      <c r="C3696" s="249">
        <v>52.308821849679759</v>
      </c>
    </row>
    <row r="3697" spans="2:3" x14ac:dyDescent="0.75">
      <c r="B3697" s="250">
        <v>3634</v>
      </c>
      <c r="C3697" s="249">
        <v>122.35587810764581</v>
      </c>
    </row>
    <row r="3698" spans="2:3" x14ac:dyDescent="0.75">
      <c r="B3698" s="250">
        <v>3635</v>
      </c>
      <c r="C3698" s="249">
        <v>116.72129674357686</v>
      </c>
    </row>
    <row r="3699" spans="2:3" x14ac:dyDescent="0.75">
      <c r="B3699" s="250">
        <v>3636</v>
      </c>
      <c r="C3699" s="249">
        <v>87.282001009826928</v>
      </c>
    </row>
    <row r="3700" spans="2:3" x14ac:dyDescent="0.75">
      <c r="B3700" s="250">
        <v>3637</v>
      </c>
      <c r="C3700" s="249">
        <v>146.85719262071163</v>
      </c>
    </row>
    <row r="3701" spans="2:3" x14ac:dyDescent="0.75">
      <c r="B3701" s="250">
        <v>3638</v>
      </c>
      <c r="C3701" s="249">
        <v>100.07425781948729</v>
      </c>
    </row>
    <row r="3702" spans="2:3" x14ac:dyDescent="0.75">
      <c r="B3702" s="250">
        <v>3639</v>
      </c>
      <c r="C3702" s="249">
        <v>65.149411187953234</v>
      </c>
    </row>
    <row r="3703" spans="2:3" x14ac:dyDescent="0.75">
      <c r="B3703" s="250">
        <v>3640</v>
      </c>
      <c r="C3703" s="249">
        <v>121.18231988790794</v>
      </c>
    </row>
    <row r="3704" spans="2:3" x14ac:dyDescent="0.75">
      <c r="B3704" s="250">
        <v>3641</v>
      </c>
      <c r="C3704" s="249">
        <v>145.47381690798758</v>
      </c>
    </row>
    <row r="3705" spans="2:3" x14ac:dyDescent="0.75">
      <c r="B3705" s="250">
        <v>3642</v>
      </c>
      <c r="C3705" s="249">
        <v>101.18374194263257</v>
      </c>
    </row>
    <row r="3706" spans="2:3" x14ac:dyDescent="0.75">
      <c r="B3706" s="250">
        <v>3643</v>
      </c>
      <c r="C3706" s="249">
        <v>51.601676342796566</v>
      </c>
    </row>
    <row r="3707" spans="2:3" x14ac:dyDescent="0.75">
      <c r="B3707" s="250">
        <v>3644</v>
      </c>
      <c r="C3707" s="249">
        <v>120.99869149933582</v>
      </c>
    </row>
    <row r="3708" spans="2:3" x14ac:dyDescent="0.75">
      <c r="B3708" s="250">
        <v>3645</v>
      </c>
      <c r="C3708" s="249">
        <v>102.99098600402951</v>
      </c>
    </row>
    <row r="3709" spans="2:3" x14ac:dyDescent="0.75">
      <c r="B3709" s="250">
        <v>3646</v>
      </c>
      <c r="C3709" s="249">
        <v>139.38636286353949</v>
      </c>
    </row>
    <row r="3710" spans="2:3" x14ac:dyDescent="0.75">
      <c r="B3710" s="250">
        <v>3647</v>
      </c>
      <c r="C3710" s="249">
        <v>169.67048120516438</v>
      </c>
    </row>
    <row r="3711" spans="2:3" x14ac:dyDescent="0.75">
      <c r="B3711" s="250">
        <v>3648</v>
      </c>
      <c r="C3711" s="249">
        <v>149.10903551695242</v>
      </c>
    </row>
    <row r="3712" spans="2:3" x14ac:dyDescent="0.75">
      <c r="B3712" s="250">
        <v>3649</v>
      </c>
      <c r="C3712" s="249">
        <v>137.27176392873488</v>
      </c>
    </row>
    <row r="3713" spans="2:3" x14ac:dyDescent="0.75">
      <c r="B3713" s="250">
        <v>3650</v>
      </c>
      <c r="C3713" s="249">
        <v>120.58124041859203</v>
      </c>
    </row>
    <row r="3714" spans="2:3" x14ac:dyDescent="0.75">
      <c r="B3714" s="250">
        <v>3651</v>
      </c>
      <c r="C3714" s="249">
        <v>102.33330931672299</v>
      </c>
    </row>
    <row r="3715" spans="2:3" x14ac:dyDescent="0.75">
      <c r="B3715" s="250">
        <v>3652</v>
      </c>
      <c r="C3715" s="249">
        <v>119.0351681469741</v>
      </c>
    </row>
    <row r="3716" spans="2:3" x14ac:dyDescent="0.75">
      <c r="B3716" s="250">
        <v>3653</v>
      </c>
      <c r="C3716" s="249">
        <v>131.11296221842639</v>
      </c>
    </row>
    <row r="3717" spans="2:3" x14ac:dyDescent="0.75">
      <c r="B3717" s="250">
        <v>3654</v>
      </c>
      <c r="C3717" s="249">
        <v>159.59146339263023</v>
      </c>
    </row>
    <row r="3718" spans="2:3" x14ac:dyDescent="0.75">
      <c r="B3718" s="250">
        <v>3655</v>
      </c>
      <c r="C3718" s="249">
        <v>120.52417060818991</v>
      </c>
    </row>
    <row r="3719" spans="2:3" x14ac:dyDescent="0.75">
      <c r="B3719" s="250">
        <v>3656</v>
      </c>
      <c r="C3719" s="249">
        <v>139.47064118563208</v>
      </c>
    </row>
    <row r="3720" spans="2:3" x14ac:dyDescent="0.75">
      <c r="B3720" s="250">
        <v>3657</v>
      </c>
      <c r="C3720" s="249">
        <v>115.23825456231837</v>
      </c>
    </row>
    <row r="3721" spans="2:3" x14ac:dyDescent="0.75">
      <c r="B3721" s="250">
        <v>3658</v>
      </c>
      <c r="C3721" s="249">
        <v>161.92109050143597</v>
      </c>
    </row>
    <row r="3722" spans="2:3" x14ac:dyDescent="0.75">
      <c r="B3722" s="250">
        <v>3659</v>
      </c>
      <c r="C3722" s="249">
        <v>153.70713900092866</v>
      </c>
    </row>
    <row r="3723" spans="2:3" x14ac:dyDescent="0.75">
      <c r="B3723" s="250">
        <v>3660</v>
      </c>
      <c r="C3723" s="249">
        <v>132.49300124309883</v>
      </c>
    </row>
    <row r="3724" spans="2:3" x14ac:dyDescent="0.75">
      <c r="B3724" s="250">
        <v>3661</v>
      </c>
      <c r="C3724" s="249">
        <v>136.46782745137529</v>
      </c>
    </row>
    <row r="3725" spans="2:3" x14ac:dyDescent="0.75">
      <c r="B3725" s="250">
        <v>3662</v>
      </c>
      <c r="C3725" s="249">
        <v>112.94580730548273</v>
      </c>
    </row>
    <row r="3726" spans="2:3" x14ac:dyDescent="0.75">
      <c r="B3726" s="250">
        <v>3663</v>
      </c>
      <c r="C3726" s="249">
        <v>147.19686519555341</v>
      </c>
    </row>
    <row r="3727" spans="2:3" x14ac:dyDescent="0.75">
      <c r="B3727" s="250">
        <v>3664</v>
      </c>
      <c r="C3727" s="249">
        <v>128.40211671165713</v>
      </c>
    </row>
    <row r="3728" spans="2:3" x14ac:dyDescent="0.75">
      <c r="B3728" s="250">
        <v>3665</v>
      </c>
      <c r="C3728" s="249">
        <v>111.23826133968295</v>
      </c>
    </row>
    <row r="3729" spans="2:3" x14ac:dyDescent="0.75">
      <c r="B3729" s="250">
        <v>3666</v>
      </c>
      <c r="C3729" s="249">
        <v>145.78987789318984</v>
      </c>
    </row>
    <row r="3730" spans="2:3" x14ac:dyDescent="0.75">
      <c r="B3730" s="250">
        <v>3667</v>
      </c>
      <c r="C3730" s="249">
        <v>126.68016794005602</v>
      </c>
    </row>
    <row r="3731" spans="2:3" x14ac:dyDescent="0.75">
      <c r="B3731" s="250">
        <v>3668</v>
      </c>
      <c r="C3731" s="249">
        <v>145.51795789697539</v>
      </c>
    </row>
    <row r="3732" spans="2:3" x14ac:dyDescent="0.75">
      <c r="B3732" s="250">
        <v>3669</v>
      </c>
      <c r="C3732" s="249">
        <v>122.94620261008798</v>
      </c>
    </row>
    <row r="3733" spans="2:3" x14ac:dyDescent="0.75">
      <c r="B3733" s="250">
        <v>3670</v>
      </c>
      <c r="C3733" s="249">
        <v>153.53791847621034</v>
      </c>
    </row>
    <row r="3734" spans="2:3" x14ac:dyDescent="0.75">
      <c r="B3734" s="250">
        <v>3671</v>
      </c>
      <c r="C3734" s="249">
        <v>90.641200572535126</v>
      </c>
    </row>
    <row r="3735" spans="2:3" x14ac:dyDescent="0.75">
      <c r="B3735" s="250">
        <v>3672</v>
      </c>
      <c r="C3735" s="249">
        <v>129.94850651714881</v>
      </c>
    </row>
    <row r="3736" spans="2:3" x14ac:dyDescent="0.75">
      <c r="B3736" s="250">
        <v>3673</v>
      </c>
      <c r="C3736" s="249">
        <v>131.27653744258706</v>
      </c>
    </row>
    <row r="3737" spans="2:3" x14ac:dyDescent="0.75">
      <c r="B3737" s="250">
        <v>3674</v>
      </c>
      <c r="C3737" s="249">
        <v>134.87049675759172</v>
      </c>
    </row>
    <row r="3738" spans="2:3" x14ac:dyDescent="0.75">
      <c r="B3738" s="250">
        <v>3675</v>
      </c>
      <c r="C3738" s="249">
        <v>164.25538810477832</v>
      </c>
    </row>
    <row r="3739" spans="2:3" x14ac:dyDescent="0.75">
      <c r="B3739" s="250">
        <v>3676</v>
      </c>
      <c r="C3739" s="249">
        <v>114.77219664751905</v>
      </c>
    </row>
    <row r="3740" spans="2:3" x14ac:dyDescent="0.75">
      <c r="B3740" s="250">
        <v>3677</v>
      </c>
      <c r="C3740" s="249">
        <v>93.173127932817465</v>
      </c>
    </row>
    <row r="3741" spans="2:3" x14ac:dyDescent="0.75">
      <c r="B3741" s="250">
        <v>3678</v>
      </c>
      <c r="C3741" s="249">
        <v>92.249171401675639</v>
      </c>
    </row>
    <row r="3742" spans="2:3" x14ac:dyDescent="0.75">
      <c r="B3742" s="250">
        <v>3679</v>
      </c>
      <c r="C3742" s="249">
        <v>131.31668470311081</v>
      </c>
    </row>
    <row r="3743" spans="2:3" x14ac:dyDescent="0.75">
      <c r="B3743" s="250">
        <v>3680</v>
      </c>
      <c r="C3743" s="249">
        <v>118.60413715013193</v>
      </c>
    </row>
    <row r="3744" spans="2:3" x14ac:dyDescent="0.75">
      <c r="B3744" s="250">
        <v>3681</v>
      </c>
      <c r="C3744" s="249">
        <v>138.21859990287643</v>
      </c>
    </row>
    <row r="3745" spans="2:3" x14ac:dyDescent="0.75">
      <c r="B3745" s="250">
        <v>3682</v>
      </c>
      <c r="C3745" s="249">
        <v>144.80149556753892</v>
      </c>
    </row>
    <row r="3746" spans="2:3" x14ac:dyDescent="0.75">
      <c r="B3746" s="250">
        <v>3683</v>
      </c>
      <c r="C3746" s="249">
        <v>117.14443631166172</v>
      </c>
    </row>
    <row r="3747" spans="2:3" x14ac:dyDescent="0.75">
      <c r="B3747" s="250">
        <v>3684</v>
      </c>
      <c r="C3747" s="249">
        <v>95.155215974220141</v>
      </c>
    </row>
    <row r="3748" spans="2:3" x14ac:dyDescent="0.75">
      <c r="B3748" s="250">
        <v>3685</v>
      </c>
      <c r="C3748" s="249">
        <v>106.22719135928124</v>
      </c>
    </row>
    <row r="3749" spans="2:3" x14ac:dyDescent="0.75">
      <c r="B3749" s="250">
        <v>3686</v>
      </c>
      <c r="C3749" s="249">
        <v>151.59638386937399</v>
      </c>
    </row>
    <row r="3750" spans="2:3" x14ac:dyDescent="0.75">
      <c r="B3750" s="250">
        <v>3687</v>
      </c>
      <c r="C3750" s="249">
        <v>127.98048944178645</v>
      </c>
    </row>
    <row r="3751" spans="2:3" x14ac:dyDescent="0.75">
      <c r="B3751" s="250">
        <v>3688</v>
      </c>
      <c r="C3751" s="249">
        <v>121.3291383105466</v>
      </c>
    </row>
    <row r="3752" spans="2:3" x14ac:dyDescent="0.75">
      <c r="B3752" s="250">
        <v>3689</v>
      </c>
      <c r="C3752" s="249">
        <v>121.28481191300065</v>
      </c>
    </row>
    <row r="3753" spans="2:3" x14ac:dyDescent="0.75">
      <c r="B3753" s="250">
        <v>3690</v>
      </c>
      <c r="C3753" s="249">
        <v>129.08893542719233</v>
      </c>
    </row>
    <row r="3754" spans="2:3" x14ac:dyDescent="0.75">
      <c r="B3754" s="250">
        <v>3691</v>
      </c>
      <c r="C3754" s="249">
        <v>113.76385289358164</v>
      </c>
    </row>
    <row r="3755" spans="2:3" x14ac:dyDescent="0.75">
      <c r="B3755" s="250">
        <v>3692</v>
      </c>
      <c r="C3755" s="249">
        <v>94.530456788880372</v>
      </c>
    </row>
    <row r="3756" spans="2:3" x14ac:dyDescent="0.75">
      <c r="B3756" s="250">
        <v>3693</v>
      </c>
      <c r="C3756" s="249">
        <v>85.018660489374895</v>
      </c>
    </row>
    <row r="3757" spans="2:3" x14ac:dyDescent="0.75">
      <c r="B3757" s="250">
        <v>3694</v>
      </c>
      <c r="C3757" s="249">
        <v>200.80969011076127</v>
      </c>
    </row>
    <row r="3758" spans="2:3" x14ac:dyDescent="0.75">
      <c r="B3758" s="250">
        <v>3695</v>
      </c>
      <c r="C3758" s="249">
        <v>96.045059211208468</v>
      </c>
    </row>
    <row r="3759" spans="2:3" x14ac:dyDescent="0.75">
      <c r="B3759" s="250">
        <v>3696</v>
      </c>
      <c r="C3759" s="249">
        <v>126.23640078936731</v>
      </c>
    </row>
    <row r="3760" spans="2:3" x14ac:dyDescent="0.75">
      <c r="B3760" s="250">
        <v>3697</v>
      </c>
      <c r="C3760" s="249">
        <v>94.342875928912662</v>
      </c>
    </row>
    <row r="3761" spans="2:3" x14ac:dyDescent="0.75">
      <c r="B3761" s="250">
        <v>3698</v>
      </c>
      <c r="C3761" s="249">
        <v>145.28353158725832</v>
      </c>
    </row>
    <row r="3762" spans="2:3" x14ac:dyDescent="0.75">
      <c r="B3762" s="250">
        <v>3699</v>
      </c>
      <c r="C3762" s="249">
        <v>94.715093960694688</v>
      </c>
    </row>
    <row r="3763" spans="2:3" x14ac:dyDescent="0.75">
      <c r="B3763" s="250">
        <v>3700</v>
      </c>
      <c r="C3763" s="249">
        <v>87.70979803716439</v>
      </c>
    </row>
    <row r="3764" spans="2:3" x14ac:dyDescent="0.75">
      <c r="B3764" s="250">
        <v>3701</v>
      </c>
      <c r="C3764" s="249">
        <v>85.633650060918711</v>
      </c>
    </row>
    <row r="3765" spans="2:3" x14ac:dyDescent="0.75">
      <c r="B3765" s="250">
        <v>3702</v>
      </c>
      <c r="C3765" s="249">
        <v>134.42676156778745</v>
      </c>
    </row>
    <row r="3766" spans="2:3" x14ac:dyDescent="0.75">
      <c r="B3766" s="250">
        <v>3703</v>
      </c>
      <c r="C3766" s="249">
        <v>114.87305090761194</v>
      </c>
    </row>
    <row r="3767" spans="2:3" x14ac:dyDescent="0.75">
      <c r="B3767" s="250">
        <v>3704</v>
      </c>
      <c r="C3767" s="249">
        <v>113.82496261736017</v>
      </c>
    </row>
    <row r="3768" spans="2:3" x14ac:dyDescent="0.75">
      <c r="B3768" s="250">
        <v>3705</v>
      </c>
      <c r="C3768" s="249">
        <v>117.47526629342561</v>
      </c>
    </row>
    <row r="3769" spans="2:3" x14ac:dyDescent="0.75">
      <c r="B3769" s="250">
        <v>3706</v>
      </c>
      <c r="C3769" s="249">
        <v>74.337139910460579</v>
      </c>
    </row>
    <row r="3770" spans="2:3" x14ac:dyDescent="0.75">
      <c r="B3770" s="250">
        <v>3707</v>
      </c>
      <c r="C3770" s="249">
        <v>111.64905680682647</v>
      </c>
    </row>
    <row r="3771" spans="2:3" x14ac:dyDescent="0.75">
      <c r="B3771" s="250">
        <v>3708</v>
      </c>
      <c r="C3771" s="249">
        <v>149.53488155930006</v>
      </c>
    </row>
    <row r="3772" spans="2:3" x14ac:dyDescent="0.75">
      <c r="B3772" s="250">
        <v>3709</v>
      </c>
      <c r="C3772" s="249">
        <v>101.95365201492909</v>
      </c>
    </row>
    <row r="3773" spans="2:3" x14ac:dyDescent="0.75">
      <c r="B3773" s="250">
        <v>3710</v>
      </c>
      <c r="C3773" s="249">
        <v>150.57445104959587</v>
      </c>
    </row>
    <row r="3774" spans="2:3" x14ac:dyDescent="0.75">
      <c r="B3774" s="250">
        <v>3711</v>
      </c>
      <c r="C3774" s="249">
        <v>133.53458307989206</v>
      </c>
    </row>
    <row r="3775" spans="2:3" x14ac:dyDescent="0.75">
      <c r="B3775" s="250">
        <v>3712</v>
      </c>
      <c r="C3775" s="249">
        <v>105.3976740379043</v>
      </c>
    </row>
    <row r="3776" spans="2:3" x14ac:dyDescent="0.75">
      <c r="B3776" s="250">
        <v>3713</v>
      </c>
      <c r="C3776" s="249">
        <v>93.695225462337589</v>
      </c>
    </row>
    <row r="3777" spans="2:3" x14ac:dyDescent="0.75">
      <c r="B3777" s="250">
        <v>3714</v>
      </c>
      <c r="C3777" s="249">
        <v>139.91416440407687</v>
      </c>
    </row>
    <row r="3778" spans="2:3" x14ac:dyDescent="0.75">
      <c r="B3778" s="250">
        <v>3715</v>
      </c>
      <c r="C3778" s="249">
        <v>130.95676720634674</v>
      </c>
    </row>
    <row r="3779" spans="2:3" x14ac:dyDescent="0.75">
      <c r="B3779" s="250">
        <v>3716</v>
      </c>
      <c r="C3779" s="249">
        <v>124.96936250046436</v>
      </c>
    </row>
    <row r="3780" spans="2:3" x14ac:dyDescent="0.75">
      <c r="B3780" s="250">
        <v>3717</v>
      </c>
      <c r="C3780" s="249">
        <v>168.63067061009147</v>
      </c>
    </row>
    <row r="3781" spans="2:3" x14ac:dyDescent="0.75">
      <c r="B3781" s="250">
        <v>3718</v>
      </c>
      <c r="C3781" s="249">
        <v>94.414258783478459</v>
      </c>
    </row>
    <row r="3782" spans="2:3" x14ac:dyDescent="0.75">
      <c r="B3782" s="250">
        <v>3719</v>
      </c>
      <c r="C3782" s="249">
        <v>103.38772346394946</v>
      </c>
    </row>
    <row r="3783" spans="2:3" x14ac:dyDescent="0.75">
      <c r="B3783" s="250">
        <v>3720</v>
      </c>
      <c r="C3783" s="249">
        <v>101.84881824727452</v>
      </c>
    </row>
    <row r="3784" spans="2:3" x14ac:dyDescent="0.75">
      <c r="B3784" s="250">
        <v>3721</v>
      </c>
      <c r="C3784" s="249">
        <v>125.17369975967003</v>
      </c>
    </row>
    <row r="3785" spans="2:3" x14ac:dyDescent="0.75">
      <c r="B3785" s="250">
        <v>3722</v>
      </c>
      <c r="C3785" s="249">
        <v>124.22780509062753</v>
      </c>
    </row>
    <row r="3786" spans="2:3" x14ac:dyDescent="0.75">
      <c r="B3786" s="250">
        <v>3723</v>
      </c>
      <c r="C3786" s="249">
        <v>123.82291935508067</v>
      </c>
    </row>
    <row r="3787" spans="2:3" x14ac:dyDescent="0.75">
      <c r="B3787" s="250">
        <v>3724</v>
      </c>
      <c r="C3787" s="249">
        <v>142.08229912849987</v>
      </c>
    </row>
    <row r="3788" spans="2:3" x14ac:dyDescent="0.75">
      <c r="B3788" s="250">
        <v>3725</v>
      </c>
      <c r="C3788" s="249">
        <v>59.638058856273908</v>
      </c>
    </row>
    <row r="3789" spans="2:3" x14ac:dyDescent="0.75">
      <c r="B3789" s="250">
        <v>3726</v>
      </c>
      <c r="C3789" s="249">
        <v>93.410929784876004</v>
      </c>
    </row>
    <row r="3790" spans="2:3" x14ac:dyDescent="0.75">
      <c r="B3790" s="250">
        <v>3727</v>
      </c>
      <c r="C3790" s="249">
        <v>99.571783985781707</v>
      </c>
    </row>
    <row r="3791" spans="2:3" x14ac:dyDescent="0.75">
      <c r="B3791" s="250">
        <v>3728</v>
      </c>
      <c r="C3791" s="249">
        <v>91.18631621871495</v>
      </c>
    </row>
    <row r="3792" spans="2:3" x14ac:dyDescent="0.75">
      <c r="B3792" s="250">
        <v>3729</v>
      </c>
      <c r="C3792" s="249">
        <v>125.23291012560259</v>
      </c>
    </row>
    <row r="3793" spans="2:3" x14ac:dyDescent="0.75">
      <c r="B3793" s="250">
        <v>3730</v>
      </c>
      <c r="C3793" s="249">
        <v>87.170604391483593</v>
      </c>
    </row>
    <row r="3794" spans="2:3" x14ac:dyDescent="0.75">
      <c r="B3794" s="250">
        <v>3731</v>
      </c>
      <c r="C3794" s="249">
        <v>123.3144924109293</v>
      </c>
    </row>
    <row r="3795" spans="2:3" x14ac:dyDescent="0.75">
      <c r="B3795" s="250">
        <v>3732</v>
      </c>
      <c r="C3795" s="249">
        <v>71.112057402319152</v>
      </c>
    </row>
    <row r="3796" spans="2:3" x14ac:dyDescent="0.75">
      <c r="B3796" s="250">
        <v>3733</v>
      </c>
      <c r="C3796" s="249">
        <v>136.87930811818808</v>
      </c>
    </row>
    <row r="3797" spans="2:3" x14ac:dyDescent="0.75">
      <c r="B3797" s="250">
        <v>3734</v>
      </c>
      <c r="C3797" s="249">
        <v>116.70684729340005</v>
      </c>
    </row>
    <row r="3798" spans="2:3" x14ac:dyDescent="0.75">
      <c r="B3798" s="250">
        <v>3735</v>
      </c>
      <c r="C3798" s="249">
        <v>139.71575885173883</v>
      </c>
    </row>
    <row r="3799" spans="2:3" x14ac:dyDescent="0.75">
      <c r="B3799" s="250">
        <v>3736</v>
      </c>
      <c r="C3799" s="249">
        <v>143.88803264622123</v>
      </c>
    </row>
    <row r="3800" spans="2:3" x14ac:dyDescent="0.75">
      <c r="B3800" s="250">
        <v>3737</v>
      </c>
      <c r="C3800" s="249">
        <v>127.7017866684438</v>
      </c>
    </row>
    <row r="3801" spans="2:3" x14ac:dyDescent="0.75">
      <c r="B3801" s="250">
        <v>3738</v>
      </c>
      <c r="C3801" s="249">
        <v>114.03081080466606</v>
      </c>
    </row>
    <row r="3802" spans="2:3" x14ac:dyDescent="0.75">
      <c r="B3802" s="250">
        <v>3739</v>
      </c>
      <c r="C3802" s="249">
        <v>109.37314903896198</v>
      </c>
    </row>
    <row r="3803" spans="2:3" x14ac:dyDescent="0.75">
      <c r="B3803" s="250">
        <v>3740</v>
      </c>
      <c r="C3803" s="249">
        <v>123.05268896000682</v>
      </c>
    </row>
    <row r="3804" spans="2:3" x14ac:dyDescent="0.75">
      <c r="B3804" s="250">
        <v>3741</v>
      </c>
      <c r="C3804" s="249">
        <v>173.52448363617216</v>
      </c>
    </row>
    <row r="3805" spans="2:3" x14ac:dyDescent="0.75">
      <c r="B3805" s="250">
        <v>3742</v>
      </c>
      <c r="C3805" s="249">
        <v>166.29646405985923</v>
      </c>
    </row>
    <row r="3806" spans="2:3" x14ac:dyDescent="0.75">
      <c r="B3806" s="250">
        <v>3743</v>
      </c>
      <c r="C3806" s="249">
        <v>140.50757551389353</v>
      </c>
    </row>
    <row r="3807" spans="2:3" x14ac:dyDescent="0.75">
      <c r="B3807" s="250">
        <v>3744</v>
      </c>
      <c r="C3807" s="249">
        <v>132.53936952530103</v>
      </c>
    </row>
    <row r="3808" spans="2:3" x14ac:dyDescent="0.75">
      <c r="B3808" s="250">
        <v>3745</v>
      </c>
      <c r="C3808" s="249">
        <v>171.33419686246424</v>
      </c>
    </row>
    <row r="3809" spans="2:3" x14ac:dyDescent="0.75">
      <c r="B3809" s="250">
        <v>3746</v>
      </c>
      <c r="C3809" s="249">
        <v>97.716341068833543</v>
      </c>
    </row>
    <row r="3810" spans="2:3" x14ac:dyDescent="0.75">
      <c r="B3810" s="250">
        <v>3747</v>
      </c>
      <c r="C3810" s="249">
        <v>132.36791348722355</v>
      </c>
    </row>
    <row r="3811" spans="2:3" x14ac:dyDescent="0.75">
      <c r="B3811" s="250">
        <v>3748</v>
      </c>
      <c r="C3811" s="249">
        <v>127.65384140263713</v>
      </c>
    </row>
    <row r="3812" spans="2:3" x14ac:dyDescent="0.75">
      <c r="B3812" s="250">
        <v>3749</v>
      </c>
      <c r="C3812" s="249">
        <v>65.471328950756117</v>
      </c>
    </row>
    <row r="3813" spans="2:3" x14ac:dyDescent="0.75">
      <c r="B3813" s="250">
        <v>3750</v>
      </c>
      <c r="C3813" s="249">
        <v>102.89625558031213</v>
      </c>
    </row>
    <row r="3814" spans="2:3" x14ac:dyDescent="0.75">
      <c r="B3814" s="250">
        <v>3751</v>
      </c>
      <c r="C3814" s="249">
        <v>127.30610988548631</v>
      </c>
    </row>
    <row r="3815" spans="2:3" x14ac:dyDescent="0.75">
      <c r="B3815" s="250">
        <v>3752</v>
      </c>
      <c r="C3815" s="249">
        <v>120.90234836190204</v>
      </c>
    </row>
    <row r="3816" spans="2:3" x14ac:dyDescent="0.75">
      <c r="B3816" s="250">
        <v>3753</v>
      </c>
      <c r="C3816" s="249">
        <v>105.51013594537999</v>
      </c>
    </row>
    <row r="3817" spans="2:3" x14ac:dyDescent="0.75">
      <c r="B3817" s="250">
        <v>3754</v>
      </c>
      <c r="C3817" s="249">
        <v>136.1492193156364</v>
      </c>
    </row>
    <row r="3818" spans="2:3" x14ac:dyDescent="0.75">
      <c r="B3818" s="250">
        <v>3755</v>
      </c>
      <c r="C3818" s="249">
        <v>143.73399075054698</v>
      </c>
    </row>
    <row r="3819" spans="2:3" x14ac:dyDescent="0.75">
      <c r="B3819" s="250">
        <v>3756</v>
      </c>
      <c r="C3819" s="249">
        <v>73.652830801530001</v>
      </c>
    </row>
    <row r="3820" spans="2:3" x14ac:dyDescent="0.75">
      <c r="B3820" s="250">
        <v>3757</v>
      </c>
      <c r="C3820" s="249">
        <v>108.15879060166525</v>
      </c>
    </row>
    <row r="3821" spans="2:3" x14ac:dyDescent="0.75">
      <c r="B3821" s="250">
        <v>3758</v>
      </c>
      <c r="C3821" s="249">
        <v>117.77157233025518</v>
      </c>
    </row>
    <row r="3822" spans="2:3" x14ac:dyDescent="0.75">
      <c r="B3822" s="250">
        <v>3759</v>
      </c>
      <c r="C3822" s="249">
        <v>116.70968270506864</v>
      </c>
    </row>
    <row r="3823" spans="2:3" x14ac:dyDescent="0.75">
      <c r="B3823" s="250">
        <v>3760</v>
      </c>
      <c r="C3823" s="249">
        <v>133.96980371551192</v>
      </c>
    </row>
    <row r="3824" spans="2:3" x14ac:dyDescent="0.75">
      <c r="B3824" s="250">
        <v>3761</v>
      </c>
      <c r="C3824" s="249">
        <v>139.10447661630536</v>
      </c>
    </row>
    <row r="3825" spans="2:3" x14ac:dyDescent="0.75">
      <c r="B3825" s="250">
        <v>3762</v>
      </c>
      <c r="C3825" s="249">
        <v>99.604837076197384</v>
      </c>
    </row>
    <row r="3826" spans="2:3" x14ac:dyDescent="0.75">
      <c r="B3826" s="250">
        <v>3763</v>
      </c>
      <c r="C3826" s="249">
        <v>107.52624210990849</v>
      </c>
    </row>
    <row r="3827" spans="2:3" x14ac:dyDescent="0.75">
      <c r="B3827" s="250">
        <v>3764</v>
      </c>
      <c r="C3827" s="249">
        <v>141.62532773642394</v>
      </c>
    </row>
    <row r="3828" spans="2:3" x14ac:dyDescent="0.75">
      <c r="B3828" s="250">
        <v>3765</v>
      </c>
      <c r="C3828" s="249">
        <v>162.90158913397963</v>
      </c>
    </row>
    <row r="3829" spans="2:3" x14ac:dyDescent="0.75">
      <c r="B3829" s="250">
        <v>3766</v>
      </c>
      <c r="C3829" s="249">
        <v>124.0015792605279</v>
      </c>
    </row>
    <row r="3830" spans="2:3" x14ac:dyDescent="0.75">
      <c r="B3830" s="250">
        <v>3767</v>
      </c>
      <c r="C3830" s="249">
        <v>132.99919085289511</v>
      </c>
    </row>
    <row r="3831" spans="2:3" x14ac:dyDescent="0.75">
      <c r="B3831" s="250">
        <v>3768</v>
      </c>
      <c r="C3831" s="249">
        <v>111.72223376530167</v>
      </c>
    </row>
    <row r="3832" spans="2:3" x14ac:dyDescent="0.75">
      <c r="B3832" s="250">
        <v>3769</v>
      </c>
      <c r="C3832" s="249">
        <v>101.74638717498446</v>
      </c>
    </row>
    <row r="3833" spans="2:3" x14ac:dyDescent="0.75">
      <c r="B3833" s="250">
        <v>3770</v>
      </c>
      <c r="C3833" s="249">
        <v>110.51506060250055</v>
      </c>
    </row>
    <row r="3834" spans="2:3" x14ac:dyDescent="0.75">
      <c r="B3834" s="250">
        <v>3771</v>
      </c>
      <c r="C3834" s="249">
        <v>119.31474478755305</v>
      </c>
    </row>
    <row r="3835" spans="2:3" x14ac:dyDescent="0.75">
      <c r="B3835" s="250">
        <v>3772</v>
      </c>
      <c r="C3835" s="249">
        <v>107.78947135297248</v>
      </c>
    </row>
    <row r="3836" spans="2:3" x14ac:dyDescent="0.75">
      <c r="B3836" s="250">
        <v>3773</v>
      </c>
      <c r="C3836" s="249">
        <v>103.50030900841456</v>
      </c>
    </row>
    <row r="3837" spans="2:3" x14ac:dyDescent="0.75">
      <c r="B3837" s="250">
        <v>3774</v>
      </c>
      <c r="C3837" s="249">
        <v>121.23942691278442</v>
      </c>
    </row>
    <row r="3838" spans="2:3" x14ac:dyDescent="0.75">
      <c r="B3838" s="250">
        <v>3775</v>
      </c>
      <c r="C3838" s="249">
        <v>92.567567289316813</v>
      </c>
    </row>
    <row r="3839" spans="2:3" x14ac:dyDescent="0.75">
      <c r="B3839" s="250">
        <v>3776</v>
      </c>
      <c r="C3839" s="249">
        <v>127.80168727994983</v>
      </c>
    </row>
    <row r="3840" spans="2:3" x14ac:dyDescent="0.75">
      <c r="B3840" s="250">
        <v>3777</v>
      </c>
      <c r="C3840" s="249">
        <v>100.06368657507826</v>
      </c>
    </row>
    <row r="3841" spans="2:3" x14ac:dyDescent="0.75">
      <c r="B3841" s="250">
        <v>3778</v>
      </c>
      <c r="C3841" s="249">
        <v>152.42771259094513</v>
      </c>
    </row>
    <row r="3842" spans="2:3" x14ac:dyDescent="0.75">
      <c r="B3842" s="250">
        <v>3779</v>
      </c>
      <c r="C3842" s="249">
        <v>106.28066101746587</v>
      </c>
    </row>
    <row r="3843" spans="2:3" x14ac:dyDescent="0.75">
      <c r="B3843" s="250">
        <v>3780</v>
      </c>
      <c r="C3843" s="249">
        <v>115.0208677126225</v>
      </c>
    </row>
    <row r="3844" spans="2:3" x14ac:dyDescent="0.75">
      <c r="B3844" s="250">
        <v>3781</v>
      </c>
      <c r="C3844" s="249">
        <v>142.35314478980149</v>
      </c>
    </row>
    <row r="3845" spans="2:3" x14ac:dyDescent="0.75">
      <c r="B3845" s="250">
        <v>3782</v>
      </c>
      <c r="C3845" s="249">
        <v>101.49929049800367</v>
      </c>
    </row>
    <row r="3846" spans="2:3" x14ac:dyDescent="0.75">
      <c r="B3846" s="250">
        <v>3783</v>
      </c>
      <c r="C3846" s="249">
        <v>108.37935070191622</v>
      </c>
    </row>
    <row r="3847" spans="2:3" x14ac:dyDescent="0.75">
      <c r="B3847" s="250">
        <v>3784</v>
      </c>
      <c r="C3847" s="249">
        <v>109.65865304198852</v>
      </c>
    </row>
    <row r="3848" spans="2:3" x14ac:dyDescent="0.75">
      <c r="B3848" s="250">
        <v>3785</v>
      </c>
      <c r="C3848" s="249">
        <v>129.27553237128029</v>
      </c>
    </row>
    <row r="3849" spans="2:3" x14ac:dyDescent="0.75">
      <c r="B3849" s="250">
        <v>3786</v>
      </c>
      <c r="C3849" s="249">
        <v>119.3194222286635</v>
      </c>
    </row>
    <row r="3850" spans="2:3" x14ac:dyDescent="0.75">
      <c r="B3850" s="250">
        <v>3787</v>
      </c>
      <c r="C3850" s="249">
        <v>123.57105629294013</v>
      </c>
    </row>
    <row r="3851" spans="2:3" x14ac:dyDescent="0.75">
      <c r="B3851" s="250">
        <v>3788</v>
      </c>
      <c r="C3851" s="249">
        <v>135.61596121855158</v>
      </c>
    </row>
    <row r="3852" spans="2:3" x14ac:dyDescent="0.75">
      <c r="B3852" s="250">
        <v>3789</v>
      </c>
      <c r="C3852" s="249">
        <v>61.982255163712999</v>
      </c>
    </row>
    <row r="3853" spans="2:3" x14ac:dyDescent="0.75">
      <c r="B3853" s="250">
        <v>3790</v>
      </c>
      <c r="C3853" s="249">
        <v>115.83480337769616</v>
      </c>
    </row>
    <row r="3854" spans="2:3" x14ac:dyDescent="0.75">
      <c r="B3854" s="250">
        <v>3791</v>
      </c>
      <c r="C3854" s="249">
        <v>101.08953003289363</v>
      </c>
    </row>
    <row r="3855" spans="2:3" x14ac:dyDescent="0.75">
      <c r="B3855" s="250">
        <v>3792</v>
      </c>
      <c r="C3855" s="249">
        <v>121.68847452188834</v>
      </c>
    </row>
    <row r="3856" spans="2:3" x14ac:dyDescent="0.75">
      <c r="B3856" s="250">
        <v>3793</v>
      </c>
      <c r="C3856" s="249">
        <v>102.69943569697433</v>
      </c>
    </row>
    <row r="3857" spans="2:3" x14ac:dyDescent="0.75">
      <c r="B3857" s="250">
        <v>3794</v>
      </c>
      <c r="C3857" s="249">
        <v>132.46901145469798</v>
      </c>
    </row>
    <row r="3858" spans="2:3" x14ac:dyDescent="0.75">
      <c r="B3858" s="250">
        <v>3795</v>
      </c>
      <c r="C3858" s="249">
        <v>90.515551758926165</v>
      </c>
    </row>
    <row r="3859" spans="2:3" x14ac:dyDescent="0.75">
      <c r="B3859" s="250">
        <v>3796</v>
      </c>
      <c r="C3859" s="249">
        <v>149.45660555922441</v>
      </c>
    </row>
    <row r="3860" spans="2:3" x14ac:dyDescent="0.75">
      <c r="B3860" s="250">
        <v>3797</v>
      </c>
      <c r="C3860" s="249">
        <v>120.80797285193754</v>
      </c>
    </row>
    <row r="3861" spans="2:3" x14ac:dyDescent="0.75">
      <c r="B3861" s="250">
        <v>3798</v>
      </c>
      <c r="C3861" s="249">
        <v>142.11280166992262</v>
      </c>
    </row>
    <row r="3862" spans="2:3" x14ac:dyDescent="0.75">
      <c r="B3862" s="250">
        <v>3799</v>
      </c>
      <c r="C3862" s="249">
        <v>102.74654662739404</v>
      </c>
    </row>
    <row r="3863" spans="2:3" x14ac:dyDescent="0.75">
      <c r="B3863" s="250">
        <v>3800</v>
      </c>
      <c r="C3863" s="249">
        <v>104.64521801088472</v>
      </c>
    </row>
    <row r="3864" spans="2:3" x14ac:dyDescent="0.75">
      <c r="B3864" s="250">
        <v>3801</v>
      </c>
      <c r="C3864" s="249">
        <v>107.51528075725166</v>
      </c>
    </row>
    <row r="3865" spans="2:3" x14ac:dyDescent="0.75">
      <c r="B3865" s="250">
        <v>3802</v>
      </c>
      <c r="C3865" s="249">
        <v>113.39656643770596</v>
      </c>
    </row>
    <row r="3866" spans="2:3" x14ac:dyDescent="0.75">
      <c r="B3866" s="250">
        <v>3803</v>
      </c>
      <c r="C3866" s="249">
        <v>129.8046751023349</v>
      </c>
    </row>
    <row r="3867" spans="2:3" x14ac:dyDescent="0.75">
      <c r="B3867" s="250">
        <v>3804</v>
      </c>
      <c r="C3867" s="249">
        <v>118.989609034879</v>
      </c>
    </row>
    <row r="3868" spans="2:3" x14ac:dyDescent="0.75">
      <c r="B3868" s="250">
        <v>3805</v>
      </c>
      <c r="C3868" s="249">
        <v>155.79600317902958</v>
      </c>
    </row>
    <row r="3869" spans="2:3" x14ac:dyDescent="0.75">
      <c r="B3869" s="250">
        <v>3806</v>
      </c>
      <c r="C3869" s="249">
        <v>101.95117274997919</v>
      </c>
    </row>
    <row r="3870" spans="2:3" x14ac:dyDescent="0.75">
      <c r="B3870" s="250">
        <v>3807</v>
      </c>
      <c r="C3870" s="249">
        <v>125.85785854715333</v>
      </c>
    </row>
    <row r="3871" spans="2:3" x14ac:dyDescent="0.75">
      <c r="B3871" s="250">
        <v>3808</v>
      </c>
      <c r="C3871" s="249">
        <v>95.672236036297448</v>
      </c>
    </row>
    <row r="3872" spans="2:3" x14ac:dyDescent="0.75">
      <c r="B3872" s="250">
        <v>3809</v>
      </c>
      <c r="C3872" s="249">
        <v>139.02792600412528</v>
      </c>
    </row>
    <row r="3873" spans="2:3" x14ac:dyDescent="0.75">
      <c r="B3873" s="250">
        <v>3810</v>
      </c>
      <c r="C3873" s="249">
        <v>101.72290504718441</v>
      </c>
    </row>
    <row r="3874" spans="2:3" x14ac:dyDescent="0.75">
      <c r="B3874" s="250">
        <v>3811</v>
      </c>
      <c r="C3874" s="249">
        <v>123.77918567500976</v>
      </c>
    </row>
    <row r="3875" spans="2:3" x14ac:dyDescent="0.75">
      <c r="B3875" s="250">
        <v>3812</v>
      </c>
      <c r="C3875" s="249">
        <v>129.30780309766629</v>
      </c>
    </row>
    <row r="3876" spans="2:3" x14ac:dyDescent="0.75">
      <c r="B3876" s="250">
        <v>3813</v>
      </c>
      <c r="C3876" s="249">
        <v>108.16714939838575</v>
      </c>
    </row>
    <row r="3877" spans="2:3" x14ac:dyDescent="0.75">
      <c r="B3877" s="250">
        <v>3814</v>
      </c>
      <c r="C3877" s="249">
        <v>74.556821460628541</v>
      </c>
    </row>
    <row r="3878" spans="2:3" x14ac:dyDescent="0.75">
      <c r="B3878" s="250">
        <v>3815</v>
      </c>
      <c r="C3878" s="249">
        <v>139.36643648623479</v>
      </c>
    </row>
    <row r="3879" spans="2:3" x14ac:dyDescent="0.75">
      <c r="B3879" s="250">
        <v>3816</v>
      </c>
      <c r="C3879" s="249">
        <v>126.17387351556111</v>
      </c>
    </row>
    <row r="3880" spans="2:3" x14ac:dyDescent="0.75">
      <c r="B3880" s="250">
        <v>3817</v>
      </c>
      <c r="C3880" s="249">
        <v>127.6124473039329</v>
      </c>
    </row>
    <row r="3881" spans="2:3" x14ac:dyDescent="0.75">
      <c r="B3881" s="250">
        <v>3818</v>
      </c>
      <c r="C3881" s="249">
        <v>127.33791164973739</v>
      </c>
    </row>
    <row r="3882" spans="2:3" x14ac:dyDescent="0.75">
      <c r="B3882" s="250">
        <v>3819</v>
      </c>
      <c r="C3882" s="249">
        <v>165.78126640987097</v>
      </c>
    </row>
    <row r="3883" spans="2:3" x14ac:dyDescent="0.75">
      <c r="B3883" s="250">
        <v>3820</v>
      </c>
      <c r="C3883" s="249">
        <v>107.1522978200355</v>
      </c>
    </row>
    <row r="3884" spans="2:3" x14ac:dyDescent="0.75">
      <c r="B3884" s="250">
        <v>3821</v>
      </c>
      <c r="C3884" s="249">
        <v>116.53740914020308</v>
      </c>
    </row>
    <row r="3885" spans="2:3" x14ac:dyDescent="0.75">
      <c r="B3885" s="250">
        <v>3822</v>
      </c>
      <c r="C3885" s="249">
        <v>165.1295961219914</v>
      </c>
    </row>
    <row r="3886" spans="2:3" x14ac:dyDescent="0.75">
      <c r="B3886" s="250">
        <v>3823</v>
      </c>
      <c r="C3886" s="249">
        <v>130.4269734317086</v>
      </c>
    </row>
    <row r="3887" spans="2:3" x14ac:dyDescent="0.75">
      <c r="B3887" s="250">
        <v>3824</v>
      </c>
      <c r="C3887" s="249">
        <v>127.77148789398784</v>
      </c>
    </row>
    <row r="3888" spans="2:3" x14ac:dyDescent="0.75">
      <c r="B3888" s="250">
        <v>3825</v>
      </c>
      <c r="C3888" s="249">
        <v>83.803634195565024</v>
      </c>
    </row>
    <row r="3889" spans="2:3" x14ac:dyDescent="0.75">
      <c r="B3889" s="250">
        <v>3826</v>
      </c>
      <c r="C3889" s="249">
        <v>127.52064311877295</v>
      </c>
    </row>
    <row r="3890" spans="2:3" x14ac:dyDescent="0.75">
      <c r="B3890" s="250">
        <v>3827</v>
      </c>
      <c r="C3890" s="249">
        <v>141.90855824262849</v>
      </c>
    </row>
    <row r="3891" spans="2:3" x14ac:dyDescent="0.75">
      <c r="B3891" s="250">
        <v>3828</v>
      </c>
      <c r="C3891" s="249">
        <v>140.55412795465867</v>
      </c>
    </row>
    <row r="3892" spans="2:3" x14ac:dyDescent="0.75">
      <c r="B3892" s="250">
        <v>3829</v>
      </c>
      <c r="C3892" s="249">
        <v>109.07833807488279</v>
      </c>
    </row>
    <row r="3893" spans="2:3" x14ac:dyDescent="0.75">
      <c r="B3893" s="250">
        <v>3830</v>
      </c>
      <c r="C3893" s="249">
        <v>116.52375430614326</v>
      </c>
    </row>
    <row r="3894" spans="2:3" x14ac:dyDescent="0.75">
      <c r="B3894" s="250">
        <v>3831</v>
      </c>
      <c r="C3894" s="249">
        <v>95.301360798781033</v>
      </c>
    </row>
    <row r="3895" spans="2:3" x14ac:dyDescent="0.75">
      <c r="B3895" s="250">
        <v>3832</v>
      </c>
      <c r="C3895" s="249">
        <v>157.75420365104333</v>
      </c>
    </row>
    <row r="3896" spans="2:3" x14ac:dyDescent="0.75">
      <c r="B3896" s="250">
        <v>3833</v>
      </c>
      <c r="C3896" s="249">
        <v>133.08798926715016</v>
      </c>
    </row>
    <row r="3897" spans="2:3" x14ac:dyDescent="0.75">
      <c r="B3897" s="250">
        <v>3834</v>
      </c>
      <c r="C3897" s="249">
        <v>125.17567644584791</v>
      </c>
    </row>
    <row r="3898" spans="2:3" x14ac:dyDescent="0.75">
      <c r="B3898" s="250">
        <v>3835</v>
      </c>
      <c r="C3898" s="249">
        <v>176.86922411018168</v>
      </c>
    </row>
    <row r="3899" spans="2:3" x14ac:dyDescent="0.75">
      <c r="B3899" s="250">
        <v>3836</v>
      </c>
      <c r="C3899" s="249">
        <v>174.85915732560153</v>
      </c>
    </row>
    <row r="3900" spans="2:3" x14ac:dyDescent="0.75">
      <c r="B3900" s="250">
        <v>3837</v>
      </c>
      <c r="C3900" s="249">
        <v>89.638832415333354</v>
      </c>
    </row>
    <row r="3901" spans="2:3" x14ac:dyDescent="0.75">
      <c r="B3901" s="250">
        <v>3838</v>
      </c>
      <c r="C3901" s="249">
        <v>139.25118861829228</v>
      </c>
    </row>
    <row r="3902" spans="2:3" x14ac:dyDescent="0.75">
      <c r="B3902" s="250">
        <v>3839</v>
      </c>
      <c r="C3902" s="249">
        <v>133.45916718131807</v>
      </c>
    </row>
    <row r="3903" spans="2:3" x14ac:dyDescent="0.75">
      <c r="B3903" s="250">
        <v>3840</v>
      </c>
      <c r="C3903" s="249">
        <v>77.362352645009338</v>
      </c>
    </row>
    <row r="3904" spans="2:3" x14ac:dyDescent="0.75">
      <c r="B3904" s="250">
        <v>3841</v>
      </c>
      <c r="C3904" s="249">
        <v>137.89456168076003</v>
      </c>
    </row>
    <row r="3905" spans="2:3" x14ac:dyDescent="0.75">
      <c r="B3905" s="250">
        <v>3842</v>
      </c>
      <c r="C3905" s="249">
        <v>102.15526849098589</v>
      </c>
    </row>
    <row r="3906" spans="2:3" x14ac:dyDescent="0.75">
      <c r="B3906" s="250">
        <v>3843</v>
      </c>
      <c r="C3906" s="249">
        <v>84.151084527618693</v>
      </c>
    </row>
    <row r="3907" spans="2:3" x14ac:dyDescent="0.75">
      <c r="B3907" s="250">
        <v>3844</v>
      </c>
      <c r="C3907" s="249">
        <v>161.2894856560813</v>
      </c>
    </row>
    <row r="3908" spans="2:3" x14ac:dyDescent="0.75">
      <c r="B3908" s="250">
        <v>3845</v>
      </c>
      <c r="C3908" s="249">
        <v>134.13362414490734</v>
      </c>
    </row>
    <row r="3909" spans="2:3" x14ac:dyDescent="0.75">
      <c r="B3909" s="250">
        <v>3846</v>
      </c>
      <c r="C3909" s="249">
        <v>163.02872260047837</v>
      </c>
    </row>
    <row r="3910" spans="2:3" x14ac:dyDescent="0.75">
      <c r="B3910" s="250">
        <v>3847</v>
      </c>
      <c r="C3910" s="249">
        <v>84.503366896959761</v>
      </c>
    </row>
    <row r="3911" spans="2:3" x14ac:dyDescent="0.75">
      <c r="B3911" s="250">
        <v>3848</v>
      </c>
      <c r="C3911" s="249">
        <v>126.31494657734794</v>
      </c>
    </row>
    <row r="3912" spans="2:3" x14ac:dyDescent="0.75">
      <c r="B3912" s="250">
        <v>3849</v>
      </c>
      <c r="C3912" s="249">
        <v>143.84532339966563</v>
      </c>
    </row>
    <row r="3913" spans="2:3" x14ac:dyDescent="0.75">
      <c r="B3913" s="250">
        <v>3850</v>
      </c>
      <c r="C3913" s="249">
        <v>115.49366482286145</v>
      </c>
    </row>
    <row r="3914" spans="2:3" x14ac:dyDescent="0.75">
      <c r="B3914" s="250">
        <v>3851</v>
      </c>
      <c r="C3914" s="249">
        <v>95.737411784121178</v>
      </c>
    </row>
    <row r="3915" spans="2:3" x14ac:dyDescent="0.75">
      <c r="B3915" s="250">
        <v>3852</v>
      </c>
      <c r="C3915" s="249">
        <v>131.39171212370857</v>
      </c>
    </row>
    <row r="3916" spans="2:3" x14ac:dyDescent="0.75">
      <c r="B3916" s="250">
        <v>3853</v>
      </c>
      <c r="C3916" s="249">
        <v>150.87396178149658</v>
      </c>
    </row>
    <row r="3917" spans="2:3" x14ac:dyDescent="0.75">
      <c r="B3917" s="250">
        <v>3854</v>
      </c>
      <c r="C3917" s="249">
        <v>109.4207761223869</v>
      </c>
    </row>
    <row r="3918" spans="2:3" x14ac:dyDescent="0.75">
      <c r="B3918" s="250">
        <v>3855</v>
      </c>
      <c r="C3918" s="249">
        <v>88.707421332412309</v>
      </c>
    </row>
    <row r="3919" spans="2:3" x14ac:dyDescent="0.75">
      <c r="B3919" s="250">
        <v>3856</v>
      </c>
      <c r="C3919" s="249">
        <v>93.342070383684572</v>
      </c>
    </row>
    <row r="3920" spans="2:3" x14ac:dyDescent="0.75">
      <c r="B3920" s="250">
        <v>3857</v>
      </c>
      <c r="C3920" s="249">
        <v>153.91717117899836</v>
      </c>
    </row>
    <row r="3921" spans="2:3" x14ac:dyDescent="0.75">
      <c r="B3921" s="250">
        <v>3858</v>
      </c>
      <c r="C3921" s="249">
        <v>137.263918514251</v>
      </c>
    </row>
    <row r="3922" spans="2:3" x14ac:dyDescent="0.75">
      <c r="B3922" s="250">
        <v>3859</v>
      </c>
      <c r="C3922" s="249">
        <v>146.94147676784723</v>
      </c>
    </row>
    <row r="3923" spans="2:3" x14ac:dyDescent="0.75">
      <c r="B3923" s="250">
        <v>3860</v>
      </c>
      <c r="C3923" s="249">
        <v>123.7555704766675</v>
      </c>
    </row>
    <row r="3924" spans="2:3" x14ac:dyDescent="0.75">
      <c r="B3924" s="250">
        <v>3861</v>
      </c>
      <c r="C3924" s="249">
        <v>149.41553169668759</v>
      </c>
    </row>
    <row r="3925" spans="2:3" x14ac:dyDescent="0.75">
      <c r="B3925" s="250">
        <v>3862</v>
      </c>
      <c r="C3925" s="249">
        <v>113.23144831084902</v>
      </c>
    </row>
    <row r="3926" spans="2:3" x14ac:dyDescent="0.75">
      <c r="B3926" s="250">
        <v>3863</v>
      </c>
      <c r="C3926" s="249">
        <v>121.2200402612324</v>
      </c>
    </row>
    <row r="3927" spans="2:3" x14ac:dyDescent="0.75">
      <c r="B3927" s="250">
        <v>3864</v>
      </c>
      <c r="C3927" s="249">
        <v>124.61275450609408</v>
      </c>
    </row>
    <row r="3928" spans="2:3" x14ac:dyDescent="0.75">
      <c r="B3928" s="250">
        <v>3865</v>
      </c>
      <c r="C3928" s="249">
        <v>132.30893855592515</v>
      </c>
    </row>
    <row r="3929" spans="2:3" x14ac:dyDescent="0.75">
      <c r="B3929" s="250">
        <v>3866</v>
      </c>
      <c r="C3929" s="249">
        <v>123.67945695306436</v>
      </c>
    </row>
    <row r="3930" spans="2:3" x14ac:dyDescent="0.75">
      <c r="B3930" s="250">
        <v>3867</v>
      </c>
      <c r="C3930" s="249">
        <v>125.45808634090869</v>
      </c>
    </row>
    <row r="3931" spans="2:3" x14ac:dyDescent="0.75">
      <c r="B3931" s="250">
        <v>3868</v>
      </c>
      <c r="C3931" s="249">
        <v>109.22047918565821</v>
      </c>
    </row>
    <row r="3932" spans="2:3" x14ac:dyDescent="0.75">
      <c r="B3932" s="250">
        <v>3869</v>
      </c>
      <c r="C3932" s="249">
        <v>102.59374163073039</v>
      </c>
    </row>
    <row r="3933" spans="2:3" x14ac:dyDescent="0.75">
      <c r="B3933" s="250">
        <v>3870</v>
      </c>
      <c r="C3933" s="249">
        <v>110.74717637396964</v>
      </c>
    </row>
    <row r="3934" spans="2:3" x14ac:dyDescent="0.75">
      <c r="B3934" s="250">
        <v>3871</v>
      </c>
      <c r="C3934" s="249">
        <v>105.16561830312523</v>
      </c>
    </row>
    <row r="3935" spans="2:3" x14ac:dyDescent="0.75">
      <c r="B3935" s="250">
        <v>3872</v>
      </c>
      <c r="C3935" s="249">
        <v>126.11660868649999</v>
      </c>
    </row>
    <row r="3936" spans="2:3" x14ac:dyDescent="0.75">
      <c r="B3936" s="250">
        <v>3873</v>
      </c>
      <c r="C3936" s="249">
        <v>144.83102086469336</v>
      </c>
    </row>
    <row r="3937" spans="2:3" x14ac:dyDescent="0.75">
      <c r="B3937" s="250">
        <v>3874</v>
      </c>
      <c r="C3937" s="249">
        <v>75.880675824004882</v>
      </c>
    </row>
    <row r="3938" spans="2:3" x14ac:dyDescent="0.75">
      <c r="B3938" s="250">
        <v>3875</v>
      </c>
      <c r="C3938" s="249">
        <v>145.30560747466683</v>
      </c>
    </row>
    <row r="3939" spans="2:3" x14ac:dyDescent="0.75">
      <c r="B3939" s="250">
        <v>3876</v>
      </c>
      <c r="C3939" s="249">
        <v>145.16136114901195</v>
      </c>
    </row>
    <row r="3940" spans="2:3" x14ac:dyDescent="0.75">
      <c r="B3940" s="250">
        <v>3877</v>
      </c>
      <c r="C3940" s="249">
        <v>166.21519299116736</v>
      </c>
    </row>
    <row r="3941" spans="2:3" x14ac:dyDescent="0.75">
      <c r="B3941" s="250">
        <v>3878</v>
      </c>
      <c r="C3941" s="249">
        <v>162.14279329335579</v>
      </c>
    </row>
    <row r="3942" spans="2:3" x14ac:dyDescent="0.75">
      <c r="B3942" s="250">
        <v>3879</v>
      </c>
      <c r="C3942" s="249">
        <v>169.52114134336097</v>
      </c>
    </row>
    <row r="3943" spans="2:3" x14ac:dyDescent="0.75">
      <c r="B3943" s="250">
        <v>3880</v>
      </c>
      <c r="C3943" s="249">
        <v>84.314978934655556</v>
      </c>
    </row>
    <row r="3944" spans="2:3" x14ac:dyDescent="0.75">
      <c r="B3944" s="250">
        <v>3881</v>
      </c>
      <c r="C3944" s="249">
        <v>119.3644752150486</v>
      </c>
    </row>
    <row r="3945" spans="2:3" x14ac:dyDescent="0.75">
      <c r="B3945" s="250">
        <v>3882</v>
      </c>
      <c r="C3945" s="249">
        <v>152.82241190594266</v>
      </c>
    </row>
    <row r="3946" spans="2:3" x14ac:dyDescent="0.75">
      <c r="B3946" s="250">
        <v>3883</v>
      </c>
      <c r="C3946" s="249">
        <v>124.35540533233559</v>
      </c>
    </row>
    <row r="3947" spans="2:3" x14ac:dyDescent="0.75">
      <c r="B3947" s="250">
        <v>3884</v>
      </c>
      <c r="C3947" s="249">
        <v>157.05421612774691</v>
      </c>
    </row>
    <row r="3948" spans="2:3" x14ac:dyDescent="0.75">
      <c r="B3948" s="250">
        <v>3885</v>
      </c>
      <c r="C3948" s="249">
        <v>130.21690483201198</v>
      </c>
    </row>
    <row r="3949" spans="2:3" x14ac:dyDescent="0.75">
      <c r="B3949" s="250">
        <v>3886</v>
      </c>
      <c r="C3949" s="249">
        <v>126.79460963473082</v>
      </c>
    </row>
    <row r="3950" spans="2:3" x14ac:dyDescent="0.75">
      <c r="B3950" s="250">
        <v>3887</v>
      </c>
      <c r="C3950" s="249">
        <v>105.59493032975978</v>
      </c>
    </row>
    <row r="3951" spans="2:3" x14ac:dyDescent="0.75">
      <c r="B3951" s="250">
        <v>3888</v>
      </c>
      <c r="C3951" s="249">
        <v>125.90659554629367</v>
      </c>
    </row>
    <row r="3952" spans="2:3" x14ac:dyDescent="0.75">
      <c r="B3952" s="250">
        <v>3889</v>
      </c>
      <c r="C3952" s="249">
        <v>177.97938024391209</v>
      </c>
    </row>
    <row r="3953" spans="2:3" x14ac:dyDescent="0.75">
      <c r="B3953" s="250">
        <v>3890</v>
      </c>
      <c r="C3953" s="249">
        <v>117.32978353607781</v>
      </c>
    </row>
    <row r="3954" spans="2:3" x14ac:dyDescent="0.75">
      <c r="B3954" s="250">
        <v>3891</v>
      </c>
      <c r="C3954" s="249">
        <v>142.5688612766902</v>
      </c>
    </row>
    <row r="3955" spans="2:3" x14ac:dyDescent="0.75">
      <c r="B3955" s="250">
        <v>3892</v>
      </c>
      <c r="C3955" s="249">
        <v>150.40959318364915</v>
      </c>
    </row>
    <row r="3956" spans="2:3" x14ac:dyDescent="0.75">
      <c r="B3956" s="250">
        <v>3893</v>
      </c>
      <c r="C3956" s="249">
        <v>161.750661506142</v>
      </c>
    </row>
    <row r="3957" spans="2:3" x14ac:dyDescent="0.75">
      <c r="B3957" s="250">
        <v>3894</v>
      </c>
      <c r="C3957" s="249">
        <v>118.69590820292629</v>
      </c>
    </row>
    <row r="3958" spans="2:3" x14ac:dyDescent="0.75">
      <c r="B3958" s="250">
        <v>3895</v>
      </c>
      <c r="C3958" s="249">
        <v>135.01383771190484</v>
      </c>
    </row>
    <row r="3959" spans="2:3" x14ac:dyDescent="0.75">
      <c r="B3959" s="250">
        <v>3896</v>
      </c>
      <c r="C3959" s="249">
        <v>158.54288864905729</v>
      </c>
    </row>
    <row r="3960" spans="2:3" x14ac:dyDescent="0.75">
      <c r="B3960" s="250">
        <v>3897</v>
      </c>
      <c r="C3960" s="249">
        <v>129.1014694039587</v>
      </c>
    </row>
    <row r="3961" spans="2:3" x14ac:dyDescent="0.75">
      <c r="B3961" s="250">
        <v>3898</v>
      </c>
      <c r="C3961" s="249">
        <v>96.856716276859899</v>
      </c>
    </row>
    <row r="3962" spans="2:3" x14ac:dyDescent="0.75">
      <c r="B3962" s="250">
        <v>3899</v>
      </c>
      <c r="C3962" s="249">
        <v>77.850119807744775</v>
      </c>
    </row>
    <row r="3963" spans="2:3" x14ac:dyDescent="0.75">
      <c r="B3963" s="250">
        <v>3900</v>
      </c>
      <c r="C3963" s="249">
        <v>115.40743266189537</v>
      </c>
    </row>
    <row r="3964" spans="2:3" x14ac:dyDescent="0.75">
      <c r="B3964" s="250">
        <v>3901</v>
      </c>
      <c r="C3964" s="249">
        <v>119.80356437772865</v>
      </c>
    </row>
    <row r="3965" spans="2:3" x14ac:dyDescent="0.75">
      <c r="B3965" s="250">
        <v>3902</v>
      </c>
      <c r="C3965" s="249">
        <v>138.38820950060199</v>
      </c>
    </row>
    <row r="3966" spans="2:3" x14ac:dyDescent="0.75">
      <c r="B3966" s="250">
        <v>3903</v>
      </c>
      <c r="C3966" s="249">
        <v>121.54737031914875</v>
      </c>
    </row>
    <row r="3967" spans="2:3" x14ac:dyDescent="0.75">
      <c r="B3967" s="250">
        <v>3904</v>
      </c>
      <c r="C3967" s="249">
        <v>123.16893957989839</v>
      </c>
    </row>
    <row r="3968" spans="2:3" x14ac:dyDescent="0.75">
      <c r="B3968" s="250">
        <v>3905</v>
      </c>
      <c r="C3968" s="249">
        <v>145.80395821949048</v>
      </c>
    </row>
    <row r="3969" spans="2:3" x14ac:dyDescent="0.75">
      <c r="B3969" s="250">
        <v>3906</v>
      </c>
      <c r="C3969" s="249">
        <v>128.89208212610811</v>
      </c>
    </row>
    <row r="3970" spans="2:3" x14ac:dyDescent="0.75">
      <c r="B3970" s="250">
        <v>3907</v>
      </c>
      <c r="C3970" s="249">
        <v>96.229231471399999</v>
      </c>
    </row>
    <row r="3971" spans="2:3" x14ac:dyDescent="0.75">
      <c r="B3971" s="250">
        <v>3908</v>
      </c>
      <c r="C3971" s="249">
        <v>162.85782661825829</v>
      </c>
    </row>
    <row r="3972" spans="2:3" x14ac:dyDescent="0.75">
      <c r="B3972" s="250">
        <v>3909</v>
      </c>
      <c r="C3972" s="249">
        <v>105.82804098858207</v>
      </c>
    </row>
    <row r="3973" spans="2:3" x14ac:dyDescent="0.75">
      <c r="B3973" s="250">
        <v>3910</v>
      </c>
      <c r="C3973" s="249">
        <v>125.46237251388062</v>
      </c>
    </row>
    <row r="3974" spans="2:3" x14ac:dyDescent="0.75">
      <c r="B3974" s="250">
        <v>3911</v>
      </c>
      <c r="C3974" s="249">
        <v>130.42279866417582</v>
      </c>
    </row>
    <row r="3975" spans="2:3" x14ac:dyDescent="0.75">
      <c r="B3975" s="250">
        <v>3912</v>
      </c>
      <c r="C3975" s="249">
        <v>118.03425785937567</v>
      </c>
    </row>
    <row r="3976" spans="2:3" x14ac:dyDescent="0.75">
      <c r="B3976" s="250">
        <v>3913</v>
      </c>
      <c r="C3976" s="249">
        <v>119.68554703004715</v>
      </c>
    </row>
    <row r="3977" spans="2:3" x14ac:dyDescent="0.75">
      <c r="B3977" s="250">
        <v>3914</v>
      </c>
      <c r="C3977" s="249">
        <v>113.76986396425252</v>
      </c>
    </row>
    <row r="3978" spans="2:3" x14ac:dyDescent="0.75">
      <c r="B3978" s="250">
        <v>3915</v>
      </c>
      <c r="C3978" s="249">
        <v>134.79039425955381</v>
      </c>
    </row>
    <row r="3979" spans="2:3" x14ac:dyDescent="0.75">
      <c r="B3979" s="250">
        <v>3916</v>
      </c>
      <c r="C3979" s="249">
        <v>123.63328646337402</v>
      </c>
    </row>
    <row r="3980" spans="2:3" x14ac:dyDescent="0.75">
      <c r="B3980" s="250">
        <v>3917</v>
      </c>
      <c r="C3980" s="249">
        <v>147.4183507839889</v>
      </c>
    </row>
    <row r="3981" spans="2:3" x14ac:dyDescent="0.75">
      <c r="B3981" s="250">
        <v>3918</v>
      </c>
      <c r="C3981" s="249">
        <v>145.37709323089507</v>
      </c>
    </row>
    <row r="3982" spans="2:3" x14ac:dyDescent="0.75">
      <c r="B3982" s="250">
        <v>3919</v>
      </c>
      <c r="C3982" s="249">
        <v>103.02239568969094</v>
      </c>
    </row>
    <row r="3983" spans="2:3" x14ac:dyDescent="0.75">
      <c r="B3983" s="250">
        <v>3920</v>
      </c>
      <c r="C3983" s="249">
        <v>91.050681269813651</v>
      </c>
    </row>
    <row r="3984" spans="2:3" x14ac:dyDescent="0.75">
      <c r="B3984" s="250">
        <v>3921</v>
      </c>
      <c r="C3984" s="249">
        <v>107.72552807648759</v>
      </c>
    </row>
    <row r="3985" spans="2:3" x14ac:dyDescent="0.75">
      <c r="B3985" s="250">
        <v>3922</v>
      </c>
      <c r="C3985" s="249">
        <v>104.57392299873285</v>
      </c>
    </row>
    <row r="3986" spans="2:3" x14ac:dyDescent="0.75">
      <c r="B3986" s="250">
        <v>3923</v>
      </c>
      <c r="C3986" s="249">
        <v>122.71951128051585</v>
      </c>
    </row>
    <row r="3987" spans="2:3" x14ac:dyDescent="0.75">
      <c r="B3987" s="250">
        <v>3924</v>
      </c>
      <c r="C3987" s="249">
        <v>99.561569104021601</v>
      </c>
    </row>
    <row r="3988" spans="2:3" x14ac:dyDescent="0.75">
      <c r="B3988" s="250">
        <v>3925</v>
      </c>
      <c r="C3988" s="249">
        <v>124.05383939586893</v>
      </c>
    </row>
    <row r="3989" spans="2:3" x14ac:dyDescent="0.75">
      <c r="B3989" s="250">
        <v>3926</v>
      </c>
      <c r="C3989" s="249">
        <v>143.45989535267074</v>
      </c>
    </row>
    <row r="3990" spans="2:3" x14ac:dyDescent="0.75">
      <c r="B3990" s="250">
        <v>3927</v>
      </c>
      <c r="C3990" s="249">
        <v>124.1138483412137</v>
      </c>
    </row>
    <row r="3991" spans="2:3" x14ac:dyDescent="0.75">
      <c r="B3991" s="250">
        <v>3928</v>
      </c>
      <c r="C3991" s="249">
        <v>114.01122972442398</v>
      </c>
    </row>
    <row r="3992" spans="2:3" x14ac:dyDescent="0.75">
      <c r="B3992" s="250">
        <v>3929</v>
      </c>
      <c r="C3992" s="249">
        <v>68.104040232543838</v>
      </c>
    </row>
    <row r="3993" spans="2:3" x14ac:dyDescent="0.75">
      <c r="B3993" s="250">
        <v>3930</v>
      </c>
      <c r="C3993" s="249">
        <v>183.60649972063467</v>
      </c>
    </row>
    <row r="3994" spans="2:3" x14ac:dyDescent="0.75">
      <c r="B3994" s="250">
        <v>3931</v>
      </c>
      <c r="C3994" s="249">
        <v>111.42317992630107</v>
      </c>
    </row>
    <row r="3995" spans="2:3" x14ac:dyDescent="0.75">
      <c r="B3995" s="250">
        <v>3932</v>
      </c>
      <c r="C3995" s="249">
        <v>55.44987513211332</v>
      </c>
    </row>
    <row r="3996" spans="2:3" x14ac:dyDescent="0.75">
      <c r="B3996" s="250">
        <v>3933</v>
      </c>
      <c r="C3996" s="249">
        <v>104.98021458038252</v>
      </c>
    </row>
    <row r="3997" spans="2:3" x14ac:dyDescent="0.75">
      <c r="B3997" s="250">
        <v>3934</v>
      </c>
      <c r="C3997" s="249">
        <v>116.244841343958</v>
      </c>
    </row>
    <row r="3998" spans="2:3" x14ac:dyDescent="0.75">
      <c r="B3998" s="250">
        <v>3935</v>
      </c>
      <c r="C3998" s="249">
        <v>122.40453113565366</v>
      </c>
    </row>
    <row r="3999" spans="2:3" x14ac:dyDescent="0.75">
      <c r="B3999" s="250">
        <v>3936</v>
      </c>
      <c r="C3999" s="249">
        <v>128.48685196416432</v>
      </c>
    </row>
    <row r="4000" spans="2:3" x14ac:dyDescent="0.75">
      <c r="B4000" s="250">
        <v>3937</v>
      </c>
      <c r="C4000" s="249">
        <v>133.37088480139522</v>
      </c>
    </row>
    <row r="4001" spans="2:3" x14ac:dyDescent="0.75">
      <c r="B4001" s="250">
        <v>3938</v>
      </c>
      <c r="C4001" s="249">
        <v>155.69017341534368</v>
      </c>
    </row>
    <row r="4002" spans="2:3" x14ac:dyDescent="0.75">
      <c r="B4002" s="250">
        <v>3939</v>
      </c>
      <c r="C4002" s="249">
        <v>122.71666949723277</v>
      </c>
    </row>
    <row r="4003" spans="2:3" x14ac:dyDescent="0.75">
      <c r="B4003" s="250">
        <v>3940</v>
      </c>
      <c r="C4003" s="249">
        <v>105.17609423726438</v>
      </c>
    </row>
    <row r="4004" spans="2:3" x14ac:dyDescent="0.75">
      <c r="B4004" s="250">
        <v>3941</v>
      </c>
      <c r="C4004" s="249">
        <v>146.03224003071574</v>
      </c>
    </row>
    <row r="4005" spans="2:3" x14ac:dyDescent="0.75">
      <c r="B4005" s="250">
        <v>3942</v>
      </c>
      <c r="C4005" s="249">
        <v>141.93310725915885</v>
      </c>
    </row>
    <row r="4006" spans="2:3" x14ac:dyDescent="0.75">
      <c r="B4006" s="250">
        <v>3943</v>
      </c>
      <c r="C4006" s="249">
        <v>100.72616120782622</v>
      </c>
    </row>
    <row r="4007" spans="2:3" x14ac:dyDescent="0.75">
      <c r="B4007" s="250">
        <v>3944</v>
      </c>
      <c r="C4007" s="249">
        <v>139.8117723314827</v>
      </c>
    </row>
    <row r="4008" spans="2:3" x14ac:dyDescent="0.75">
      <c r="B4008" s="250">
        <v>3945</v>
      </c>
      <c r="C4008" s="249">
        <v>116.88182421167473</v>
      </c>
    </row>
    <row r="4009" spans="2:3" x14ac:dyDescent="0.75">
      <c r="B4009" s="250">
        <v>3946</v>
      </c>
      <c r="C4009" s="249">
        <v>104.89077625708447</v>
      </c>
    </row>
    <row r="4010" spans="2:3" x14ac:dyDescent="0.75">
      <c r="B4010" s="250">
        <v>3947</v>
      </c>
      <c r="C4010" s="249">
        <v>98.928010147778124</v>
      </c>
    </row>
    <row r="4011" spans="2:3" x14ac:dyDescent="0.75">
      <c r="B4011" s="250">
        <v>3948</v>
      </c>
      <c r="C4011" s="249">
        <v>138.67575520100419</v>
      </c>
    </row>
    <row r="4012" spans="2:3" x14ac:dyDescent="0.75">
      <c r="B4012" s="250">
        <v>3949</v>
      </c>
      <c r="C4012" s="249">
        <v>118.79133302832811</v>
      </c>
    </row>
    <row r="4013" spans="2:3" x14ac:dyDescent="0.75">
      <c r="B4013" s="250">
        <v>3950</v>
      </c>
      <c r="C4013" s="249">
        <v>102.77533151861815</v>
      </c>
    </row>
    <row r="4014" spans="2:3" x14ac:dyDescent="0.75">
      <c r="B4014" s="250">
        <v>3951</v>
      </c>
      <c r="C4014" s="249">
        <v>114.13723484808963</v>
      </c>
    </row>
    <row r="4015" spans="2:3" x14ac:dyDescent="0.75">
      <c r="B4015" s="250">
        <v>3952</v>
      </c>
      <c r="C4015" s="249">
        <v>125.05515707721163</v>
      </c>
    </row>
    <row r="4016" spans="2:3" x14ac:dyDescent="0.75">
      <c r="B4016" s="250">
        <v>3953</v>
      </c>
      <c r="C4016" s="249">
        <v>64.109595509159391</v>
      </c>
    </row>
    <row r="4017" spans="2:3" x14ac:dyDescent="0.75">
      <c r="B4017" s="250">
        <v>3954</v>
      </c>
      <c r="C4017" s="249">
        <v>102.85935866914596</v>
      </c>
    </row>
    <row r="4018" spans="2:3" x14ac:dyDescent="0.75">
      <c r="B4018" s="250">
        <v>3955</v>
      </c>
      <c r="C4018" s="249">
        <v>151.96233168198808</v>
      </c>
    </row>
    <row r="4019" spans="2:3" x14ac:dyDescent="0.75">
      <c r="B4019" s="250">
        <v>3956</v>
      </c>
      <c r="C4019" s="249">
        <v>109.72533845294672</v>
      </c>
    </row>
    <row r="4020" spans="2:3" x14ac:dyDescent="0.75">
      <c r="B4020" s="250">
        <v>3957</v>
      </c>
      <c r="C4020" s="249">
        <v>144.74898174088491</v>
      </c>
    </row>
    <row r="4021" spans="2:3" x14ac:dyDescent="0.75">
      <c r="B4021" s="250">
        <v>3958</v>
      </c>
      <c r="C4021" s="249">
        <v>109.22053729440002</v>
      </c>
    </row>
    <row r="4022" spans="2:3" x14ac:dyDescent="0.75">
      <c r="B4022" s="250">
        <v>3959</v>
      </c>
      <c r="C4022" s="249">
        <v>112.38054121805071</v>
      </c>
    </row>
    <row r="4023" spans="2:3" x14ac:dyDescent="0.75">
      <c r="B4023" s="250">
        <v>3960</v>
      </c>
      <c r="C4023" s="249">
        <v>90.661027437222444</v>
      </c>
    </row>
    <row r="4024" spans="2:3" x14ac:dyDescent="0.75">
      <c r="B4024" s="250">
        <v>3961</v>
      </c>
      <c r="C4024" s="249">
        <v>137.1167202548246</v>
      </c>
    </row>
    <row r="4025" spans="2:3" x14ac:dyDescent="0.75">
      <c r="B4025" s="250">
        <v>3962</v>
      </c>
      <c r="C4025" s="249">
        <v>103.87324410864582</v>
      </c>
    </row>
    <row r="4026" spans="2:3" x14ac:dyDescent="0.75">
      <c r="B4026" s="250">
        <v>3963</v>
      </c>
      <c r="C4026" s="249">
        <v>97.766302626169903</v>
      </c>
    </row>
    <row r="4027" spans="2:3" x14ac:dyDescent="0.75">
      <c r="B4027" s="250">
        <v>3964</v>
      </c>
      <c r="C4027" s="249">
        <v>99.855046816260213</v>
      </c>
    </row>
    <row r="4028" spans="2:3" x14ac:dyDescent="0.75">
      <c r="B4028" s="250">
        <v>3965</v>
      </c>
      <c r="C4028" s="249">
        <v>71.84053483465901</v>
      </c>
    </row>
    <row r="4029" spans="2:3" x14ac:dyDescent="0.75">
      <c r="B4029" s="250">
        <v>3966</v>
      </c>
      <c r="C4029" s="249">
        <v>113.60276917031028</v>
      </c>
    </row>
    <row r="4030" spans="2:3" x14ac:dyDescent="0.75">
      <c r="B4030" s="250">
        <v>3967</v>
      </c>
      <c r="C4030" s="249">
        <v>135.83549781235052</v>
      </c>
    </row>
    <row r="4031" spans="2:3" x14ac:dyDescent="0.75">
      <c r="B4031" s="250">
        <v>3968</v>
      </c>
      <c r="C4031" s="249">
        <v>106.17791672157976</v>
      </c>
    </row>
    <row r="4032" spans="2:3" x14ac:dyDescent="0.75">
      <c r="B4032" s="250">
        <v>3969</v>
      </c>
      <c r="C4032" s="249">
        <v>102.7815719863607</v>
      </c>
    </row>
    <row r="4033" spans="2:3" x14ac:dyDescent="0.75">
      <c r="B4033" s="250">
        <v>3970</v>
      </c>
      <c r="C4033" s="249">
        <v>152.4983892862536</v>
      </c>
    </row>
    <row r="4034" spans="2:3" x14ac:dyDescent="0.75">
      <c r="B4034" s="250">
        <v>3971</v>
      </c>
      <c r="C4034" s="249">
        <v>149.3072335317035</v>
      </c>
    </row>
    <row r="4035" spans="2:3" x14ac:dyDescent="0.75">
      <c r="B4035" s="250">
        <v>3972</v>
      </c>
      <c r="C4035" s="249">
        <v>148.16055598913684</v>
      </c>
    </row>
    <row r="4036" spans="2:3" x14ac:dyDescent="0.75">
      <c r="B4036" s="250">
        <v>3973</v>
      </c>
      <c r="C4036" s="249">
        <v>105.11579243788654</v>
      </c>
    </row>
    <row r="4037" spans="2:3" x14ac:dyDescent="0.75">
      <c r="B4037" s="250">
        <v>3974</v>
      </c>
      <c r="C4037" s="249">
        <v>83.095051022597929</v>
      </c>
    </row>
    <row r="4038" spans="2:3" x14ac:dyDescent="0.75">
      <c r="B4038" s="250">
        <v>3975</v>
      </c>
      <c r="C4038" s="249">
        <v>112.25461281169422</v>
      </c>
    </row>
    <row r="4039" spans="2:3" x14ac:dyDescent="0.75">
      <c r="B4039" s="250">
        <v>3976</v>
      </c>
      <c r="C4039" s="249">
        <v>133.8708225549461</v>
      </c>
    </row>
    <row r="4040" spans="2:3" x14ac:dyDescent="0.75">
      <c r="B4040" s="250">
        <v>3977</v>
      </c>
      <c r="C4040" s="249">
        <v>83.583380441300861</v>
      </c>
    </row>
    <row r="4041" spans="2:3" x14ac:dyDescent="0.75">
      <c r="B4041" s="250">
        <v>3978</v>
      </c>
      <c r="C4041" s="249">
        <v>140.73582680515779</v>
      </c>
    </row>
    <row r="4042" spans="2:3" x14ac:dyDescent="0.75">
      <c r="B4042" s="250">
        <v>3979</v>
      </c>
      <c r="C4042" s="249">
        <v>104.25087324229344</v>
      </c>
    </row>
    <row r="4043" spans="2:3" x14ac:dyDescent="0.75">
      <c r="B4043" s="250">
        <v>3980</v>
      </c>
      <c r="C4043" s="249">
        <v>121.28788489223773</v>
      </c>
    </row>
    <row r="4044" spans="2:3" x14ac:dyDescent="0.75">
      <c r="B4044" s="250">
        <v>3981</v>
      </c>
      <c r="C4044" s="249">
        <v>124.92349718496902</v>
      </c>
    </row>
    <row r="4045" spans="2:3" x14ac:dyDescent="0.75">
      <c r="B4045" s="250">
        <v>3982</v>
      </c>
      <c r="C4045" s="249">
        <v>94.801469098327573</v>
      </c>
    </row>
    <row r="4046" spans="2:3" x14ac:dyDescent="0.75">
      <c r="B4046" s="250">
        <v>3983</v>
      </c>
      <c r="C4046" s="249">
        <v>111.80051323223292</v>
      </c>
    </row>
    <row r="4047" spans="2:3" x14ac:dyDescent="0.75">
      <c r="B4047" s="250">
        <v>3984</v>
      </c>
      <c r="C4047" s="249">
        <v>105.09331120676819</v>
      </c>
    </row>
    <row r="4048" spans="2:3" x14ac:dyDescent="0.75">
      <c r="B4048" s="250">
        <v>3985</v>
      </c>
      <c r="C4048" s="249">
        <v>124.09568880667631</v>
      </c>
    </row>
    <row r="4049" spans="2:3" x14ac:dyDescent="0.75">
      <c r="B4049" s="250">
        <v>3986</v>
      </c>
      <c r="C4049" s="249">
        <v>113.0195568524384</v>
      </c>
    </row>
    <row r="4050" spans="2:3" x14ac:dyDescent="0.75">
      <c r="B4050" s="250">
        <v>3987</v>
      </c>
      <c r="C4050" s="249">
        <v>131.54999759402369</v>
      </c>
    </row>
    <row r="4051" spans="2:3" x14ac:dyDescent="0.75">
      <c r="B4051" s="250">
        <v>3988</v>
      </c>
      <c r="C4051" s="249">
        <v>105.92611161041832</v>
      </c>
    </row>
    <row r="4052" spans="2:3" x14ac:dyDescent="0.75">
      <c r="B4052" s="250">
        <v>3989</v>
      </c>
      <c r="C4052" s="249">
        <v>140.54683925046888</v>
      </c>
    </row>
    <row r="4053" spans="2:3" x14ac:dyDescent="0.75">
      <c r="B4053" s="250">
        <v>3990</v>
      </c>
      <c r="C4053" s="249">
        <v>114.29468875211447</v>
      </c>
    </row>
    <row r="4054" spans="2:3" x14ac:dyDescent="0.75">
      <c r="B4054" s="250">
        <v>3991</v>
      </c>
      <c r="C4054" s="249">
        <v>152.06151125535041</v>
      </c>
    </row>
    <row r="4055" spans="2:3" x14ac:dyDescent="0.75">
      <c r="B4055" s="250">
        <v>3992</v>
      </c>
      <c r="C4055" s="249">
        <v>109.29879385353584</v>
      </c>
    </row>
    <row r="4056" spans="2:3" x14ac:dyDescent="0.75">
      <c r="B4056" s="250">
        <v>3993</v>
      </c>
      <c r="C4056" s="249">
        <v>151.17129172561079</v>
      </c>
    </row>
    <row r="4057" spans="2:3" x14ac:dyDescent="0.75">
      <c r="B4057" s="250">
        <v>3994</v>
      </c>
      <c r="C4057" s="249">
        <v>138.83129862399571</v>
      </c>
    </row>
    <row r="4058" spans="2:3" x14ac:dyDescent="0.75">
      <c r="B4058" s="250">
        <v>3995</v>
      </c>
      <c r="C4058" s="249">
        <v>160.61286633188209</v>
      </c>
    </row>
    <row r="4059" spans="2:3" x14ac:dyDescent="0.75">
      <c r="B4059" s="250">
        <v>3996</v>
      </c>
      <c r="C4059" s="249">
        <v>109.46572491632938</v>
      </c>
    </row>
    <row r="4060" spans="2:3" x14ac:dyDescent="0.75">
      <c r="B4060" s="250">
        <v>3997</v>
      </c>
      <c r="C4060" s="249">
        <v>129.03675563533457</v>
      </c>
    </row>
    <row r="4061" spans="2:3" x14ac:dyDescent="0.75">
      <c r="B4061" s="250">
        <v>3998</v>
      </c>
      <c r="C4061" s="249">
        <v>141.87339321439816</v>
      </c>
    </row>
    <row r="4062" spans="2:3" x14ac:dyDescent="0.75">
      <c r="B4062" s="250">
        <v>3999</v>
      </c>
      <c r="C4062" s="249">
        <v>186.95366888485236</v>
      </c>
    </row>
    <row r="4063" spans="2:3" x14ac:dyDescent="0.75">
      <c r="B4063" s="250">
        <v>4000</v>
      </c>
      <c r="C4063" s="249">
        <v>167.5713771926705</v>
      </c>
    </row>
    <row r="4064" spans="2:3" x14ac:dyDescent="0.75">
      <c r="B4064" s="250">
        <v>4001</v>
      </c>
      <c r="C4064" s="249">
        <v>138.80440536123439</v>
      </c>
    </row>
    <row r="4065" spans="2:3" x14ac:dyDescent="0.75">
      <c r="B4065" s="250">
        <v>4002</v>
      </c>
      <c r="C4065" s="249">
        <v>113.78540065751339</v>
      </c>
    </row>
    <row r="4066" spans="2:3" x14ac:dyDescent="0.75">
      <c r="B4066" s="250">
        <v>4003</v>
      </c>
      <c r="C4066" s="249">
        <v>160.82523021269805</v>
      </c>
    </row>
    <row r="4067" spans="2:3" x14ac:dyDescent="0.75">
      <c r="B4067" s="250">
        <v>4004</v>
      </c>
      <c r="C4067" s="249">
        <v>110.1704248119041</v>
      </c>
    </row>
    <row r="4068" spans="2:3" x14ac:dyDescent="0.75">
      <c r="B4068" s="250">
        <v>4005</v>
      </c>
      <c r="C4068" s="249">
        <v>73.05474766885726</v>
      </c>
    </row>
    <row r="4069" spans="2:3" x14ac:dyDescent="0.75">
      <c r="B4069" s="250">
        <v>4006</v>
      </c>
      <c r="C4069" s="249">
        <v>101.47011350605155</v>
      </c>
    </row>
    <row r="4070" spans="2:3" x14ac:dyDescent="0.75">
      <c r="B4070" s="250">
        <v>4007</v>
      </c>
      <c r="C4070" s="249">
        <v>105.67372106080218</v>
      </c>
    </row>
    <row r="4071" spans="2:3" x14ac:dyDescent="0.75">
      <c r="B4071" s="250">
        <v>4008</v>
      </c>
      <c r="C4071" s="249">
        <v>81.039707213739476</v>
      </c>
    </row>
    <row r="4072" spans="2:3" x14ac:dyDescent="0.75">
      <c r="B4072" s="250">
        <v>4009</v>
      </c>
      <c r="C4072" s="249">
        <v>106.64151659107148</v>
      </c>
    </row>
    <row r="4073" spans="2:3" x14ac:dyDescent="0.75">
      <c r="B4073" s="250">
        <v>4010</v>
      </c>
      <c r="C4073" s="249">
        <v>145.44539798922182</v>
      </c>
    </row>
    <row r="4074" spans="2:3" x14ac:dyDescent="0.75">
      <c r="B4074" s="250">
        <v>4011</v>
      </c>
      <c r="C4074" s="249">
        <v>99.948095833832383</v>
      </c>
    </row>
    <row r="4075" spans="2:3" x14ac:dyDescent="0.75">
      <c r="B4075" s="250">
        <v>4012</v>
      </c>
      <c r="C4075" s="249">
        <v>153.72887472154682</v>
      </c>
    </row>
    <row r="4076" spans="2:3" x14ac:dyDescent="0.75">
      <c r="B4076" s="250">
        <v>4013</v>
      </c>
      <c r="C4076" s="249">
        <v>90.601396012396805</v>
      </c>
    </row>
    <row r="4077" spans="2:3" x14ac:dyDescent="0.75">
      <c r="B4077" s="250">
        <v>4014</v>
      </c>
      <c r="C4077" s="249">
        <v>84.084392247439595</v>
      </c>
    </row>
    <row r="4078" spans="2:3" x14ac:dyDescent="0.75">
      <c r="B4078" s="250">
        <v>4015</v>
      </c>
      <c r="C4078" s="249">
        <v>91.940743071301227</v>
      </c>
    </row>
    <row r="4079" spans="2:3" x14ac:dyDescent="0.75">
      <c r="B4079" s="250">
        <v>4016</v>
      </c>
      <c r="C4079" s="249">
        <v>115.18464670137402</v>
      </c>
    </row>
    <row r="4080" spans="2:3" x14ac:dyDescent="0.75">
      <c r="B4080" s="250">
        <v>4017</v>
      </c>
      <c r="C4080" s="249">
        <v>136.63441670790274</v>
      </c>
    </row>
    <row r="4081" spans="2:3" x14ac:dyDescent="0.75">
      <c r="B4081" s="250">
        <v>4018</v>
      </c>
      <c r="C4081" s="249">
        <v>97.345598680101517</v>
      </c>
    </row>
    <row r="4082" spans="2:3" x14ac:dyDescent="0.75">
      <c r="B4082" s="250">
        <v>4019</v>
      </c>
      <c r="C4082" s="249">
        <v>96.620618803977919</v>
      </c>
    </row>
    <row r="4083" spans="2:3" x14ac:dyDescent="0.75">
      <c r="B4083" s="250">
        <v>4020</v>
      </c>
      <c r="C4083" s="249">
        <v>97.213561733176661</v>
      </c>
    </row>
    <row r="4084" spans="2:3" x14ac:dyDescent="0.75">
      <c r="B4084" s="250">
        <v>4021</v>
      </c>
      <c r="C4084" s="249">
        <v>107.90067023447678</v>
      </c>
    </row>
    <row r="4085" spans="2:3" x14ac:dyDescent="0.75">
      <c r="B4085" s="250">
        <v>4022</v>
      </c>
      <c r="C4085" s="249">
        <v>136.52270041450666</v>
      </c>
    </row>
    <row r="4086" spans="2:3" x14ac:dyDescent="0.75">
      <c r="B4086" s="250">
        <v>4023</v>
      </c>
      <c r="C4086" s="249">
        <v>101.33869717760551</v>
      </c>
    </row>
    <row r="4087" spans="2:3" x14ac:dyDescent="0.75">
      <c r="B4087" s="250">
        <v>4024</v>
      </c>
      <c r="C4087" s="249">
        <v>136.68184503182979</v>
      </c>
    </row>
    <row r="4088" spans="2:3" x14ac:dyDescent="0.75">
      <c r="B4088" s="250">
        <v>4025</v>
      </c>
      <c r="C4088" s="249">
        <v>104.77748392231553</v>
      </c>
    </row>
    <row r="4089" spans="2:3" x14ac:dyDescent="0.75">
      <c r="B4089" s="250">
        <v>4026</v>
      </c>
      <c r="C4089" s="249">
        <v>94.330000772461389</v>
      </c>
    </row>
    <row r="4090" spans="2:3" x14ac:dyDescent="0.75">
      <c r="B4090" s="250">
        <v>4027</v>
      </c>
      <c r="C4090" s="249">
        <v>157.13751420108773</v>
      </c>
    </row>
    <row r="4091" spans="2:3" x14ac:dyDescent="0.75">
      <c r="B4091" s="250">
        <v>4028</v>
      </c>
      <c r="C4091" s="249">
        <v>131.89946698240374</v>
      </c>
    </row>
    <row r="4092" spans="2:3" x14ac:dyDescent="0.75">
      <c r="B4092" s="250">
        <v>4029</v>
      </c>
      <c r="C4092" s="249">
        <v>128.95025269315448</v>
      </c>
    </row>
    <row r="4093" spans="2:3" x14ac:dyDescent="0.75">
      <c r="B4093" s="250">
        <v>4030</v>
      </c>
      <c r="C4093" s="249">
        <v>88.284523966644414</v>
      </c>
    </row>
    <row r="4094" spans="2:3" x14ac:dyDescent="0.75">
      <c r="B4094" s="250">
        <v>4031</v>
      </c>
      <c r="C4094" s="249">
        <v>124.61238098544635</v>
      </c>
    </row>
    <row r="4095" spans="2:3" x14ac:dyDescent="0.75">
      <c r="B4095" s="250">
        <v>4032</v>
      </c>
      <c r="C4095" s="249">
        <v>134.53200839513261</v>
      </c>
    </row>
    <row r="4096" spans="2:3" x14ac:dyDescent="0.75">
      <c r="B4096" s="250">
        <v>4033</v>
      </c>
      <c r="C4096" s="249">
        <v>144.04570877099036</v>
      </c>
    </row>
    <row r="4097" spans="2:3" x14ac:dyDescent="0.75">
      <c r="B4097" s="250">
        <v>4034</v>
      </c>
      <c r="C4097" s="249">
        <v>151.28226445079139</v>
      </c>
    </row>
    <row r="4098" spans="2:3" x14ac:dyDescent="0.75">
      <c r="B4098" s="250">
        <v>4035</v>
      </c>
      <c r="C4098" s="249">
        <v>113.17996797510473</v>
      </c>
    </row>
    <row r="4099" spans="2:3" x14ac:dyDescent="0.75">
      <c r="B4099" s="250">
        <v>4036</v>
      </c>
      <c r="C4099" s="249">
        <v>122.39546013329701</v>
      </c>
    </row>
    <row r="4100" spans="2:3" x14ac:dyDescent="0.75">
      <c r="B4100" s="250">
        <v>4037</v>
      </c>
      <c r="C4100" s="249">
        <v>108.65184612861918</v>
      </c>
    </row>
    <row r="4101" spans="2:3" x14ac:dyDescent="0.75">
      <c r="B4101" s="250">
        <v>4038</v>
      </c>
      <c r="C4101" s="249">
        <v>108.40915310398647</v>
      </c>
    </row>
    <row r="4102" spans="2:3" x14ac:dyDescent="0.75">
      <c r="B4102" s="250">
        <v>4039</v>
      </c>
      <c r="C4102" s="249">
        <v>134.08767944995512</v>
      </c>
    </row>
    <row r="4103" spans="2:3" x14ac:dyDescent="0.75">
      <c r="B4103" s="250">
        <v>4040</v>
      </c>
      <c r="C4103" s="249">
        <v>132.6979342443791</v>
      </c>
    </row>
    <row r="4104" spans="2:3" x14ac:dyDescent="0.75">
      <c r="B4104" s="250">
        <v>4041</v>
      </c>
      <c r="C4104" s="249">
        <v>148.93098593933342</v>
      </c>
    </row>
    <row r="4105" spans="2:3" x14ac:dyDescent="0.75">
      <c r="B4105" s="250">
        <v>4042</v>
      </c>
      <c r="C4105" s="249">
        <v>141.64806493746067</v>
      </c>
    </row>
    <row r="4106" spans="2:3" x14ac:dyDescent="0.75">
      <c r="B4106" s="250">
        <v>4043</v>
      </c>
      <c r="C4106" s="249">
        <v>135.30818904801407</v>
      </c>
    </row>
    <row r="4107" spans="2:3" x14ac:dyDescent="0.75">
      <c r="B4107" s="250">
        <v>4044</v>
      </c>
      <c r="C4107" s="249">
        <v>95.981557696439452</v>
      </c>
    </row>
    <row r="4108" spans="2:3" x14ac:dyDescent="0.75">
      <c r="B4108" s="250">
        <v>4045</v>
      </c>
      <c r="C4108" s="249">
        <v>102.92035793947881</v>
      </c>
    </row>
    <row r="4109" spans="2:3" x14ac:dyDescent="0.75">
      <c r="B4109" s="250">
        <v>4046</v>
      </c>
      <c r="C4109" s="249">
        <v>89.647545064131975</v>
      </c>
    </row>
    <row r="4110" spans="2:3" x14ac:dyDescent="0.75">
      <c r="B4110" s="250">
        <v>4047</v>
      </c>
      <c r="C4110" s="249">
        <v>111.99408415903339</v>
      </c>
    </row>
    <row r="4111" spans="2:3" x14ac:dyDescent="0.75">
      <c r="B4111" s="250">
        <v>4048</v>
      </c>
      <c r="C4111" s="249">
        <v>139.27262873323428</v>
      </c>
    </row>
    <row r="4112" spans="2:3" x14ac:dyDescent="0.75">
      <c r="B4112" s="250">
        <v>4049</v>
      </c>
      <c r="C4112" s="249">
        <v>130.97430118055149</v>
      </c>
    </row>
    <row r="4113" spans="2:3" x14ac:dyDescent="0.75">
      <c r="B4113" s="250">
        <v>4050</v>
      </c>
      <c r="C4113" s="249">
        <v>162.15418064884807</v>
      </c>
    </row>
    <row r="4114" spans="2:3" x14ac:dyDescent="0.75">
      <c r="B4114" s="250">
        <v>4051</v>
      </c>
      <c r="C4114" s="249">
        <v>144.37888391250161</v>
      </c>
    </row>
    <row r="4115" spans="2:3" x14ac:dyDescent="0.75">
      <c r="B4115" s="250">
        <v>4052</v>
      </c>
      <c r="C4115" s="249">
        <v>90.496294134129272</v>
      </c>
    </row>
    <row r="4116" spans="2:3" x14ac:dyDescent="0.75">
      <c r="B4116" s="250">
        <v>4053</v>
      </c>
      <c r="C4116" s="249">
        <v>118.66268313587177</v>
      </c>
    </row>
    <row r="4117" spans="2:3" x14ac:dyDescent="0.75">
      <c r="B4117" s="250">
        <v>4054</v>
      </c>
      <c r="C4117" s="249">
        <v>133.9121760237835</v>
      </c>
    </row>
    <row r="4118" spans="2:3" x14ac:dyDescent="0.75">
      <c r="B4118" s="250">
        <v>4055</v>
      </c>
      <c r="C4118" s="249">
        <v>135.5252494759103</v>
      </c>
    </row>
    <row r="4119" spans="2:3" x14ac:dyDescent="0.75">
      <c r="B4119" s="250">
        <v>4056</v>
      </c>
      <c r="C4119" s="249">
        <v>119.38300774511787</v>
      </c>
    </row>
    <row r="4120" spans="2:3" x14ac:dyDescent="0.75">
      <c r="B4120" s="250">
        <v>4057</v>
      </c>
      <c r="C4120" s="249">
        <v>124.71046163447498</v>
      </c>
    </row>
    <row r="4121" spans="2:3" x14ac:dyDescent="0.75">
      <c r="B4121" s="250">
        <v>4058</v>
      </c>
      <c r="C4121" s="249">
        <v>159.76611265540214</v>
      </c>
    </row>
    <row r="4122" spans="2:3" x14ac:dyDescent="0.75">
      <c r="B4122" s="250">
        <v>4059</v>
      </c>
      <c r="C4122" s="249">
        <v>130.48428413363047</v>
      </c>
    </row>
    <row r="4123" spans="2:3" x14ac:dyDescent="0.75">
      <c r="B4123" s="250">
        <v>4060</v>
      </c>
      <c r="C4123" s="249">
        <v>143.96140141312821</v>
      </c>
    </row>
    <row r="4124" spans="2:3" x14ac:dyDescent="0.75">
      <c r="B4124" s="250">
        <v>4061</v>
      </c>
      <c r="C4124" s="249">
        <v>96.374782990891447</v>
      </c>
    </row>
    <row r="4125" spans="2:3" x14ac:dyDescent="0.75">
      <c r="B4125" s="250">
        <v>4062</v>
      </c>
      <c r="C4125" s="249">
        <v>132.09831656352219</v>
      </c>
    </row>
    <row r="4126" spans="2:3" x14ac:dyDescent="0.75">
      <c r="B4126" s="250">
        <v>4063</v>
      </c>
      <c r="C4126" s="249">
        <v>94.312216275166833</v>
      </c>
    </row>
    <row r="4127" spans="2:3" x14ac:dyDescent="0.75">
      <c r="B4127" s="250">
        <v>4064</v>
      </c>
      <c r="C4127" s="249">
        <v>139.86398670493986</v>
      </c>
    </row>
    <row r="4128" spans="2:3" x14ac:dyDescent="0.75">
      <c r="B4128" s="250">
        <v>4065</v>
      </c>
      <c r="C4128" s="249">
        <v>110.78780205498934</v>
      </c>
    </row>
    <row r="4129" spans="2:3" x14ac:dyDescent="0.75">
      <c r="B4129" s="250">
        <v>4066</v>
      </c>
      <c r="C4129" s="249">
        <v>96.536876457301389</v>
      </c>
    </row>
    <row r="4130" spans="2:3" x14ac:dyDescent="0.75">
      <c r="B4130" s="250">
        <v>4067</v>
      </c>
      <c r="C4130" s="249">
        <v>144.08689167100997</v>
      </c>
    </row>
    <row r="4131" spans="2:3" x14ac:dyDescent="0.75">
      <c r="B4131" s="250">
        <v>4068</v>
      </c>
      <c r="C4131" s="249">
        <v>91.855899134235415</v>
      </c>
    </row>
    <row r="4132" spans="2:3" x14ac:dyDescent="0.75">
      <c r="B4132" s="250">
        <v>4069</v>
      </c>
      <c r="C4132" s="249">
        <v>135.3245232788274</v>
      </c>
    </row>
    <row r="4133" spans="2:3" x14ac:dyDescent="0.75">
      <c r="B4133" s="250">
        <v>4070</v>
      </c>
      <c r="C4133" s="249">
        <v>160.73155555703232</v>
      </c>
    </row>
    <row r="4134" spans="2:3" x14ac:dyDescent="0.75">
      <c r="B4134" s="250">
        <v>4071</v>
      </c>
      <c r="C4134" s="249">
        <v>103.7888809581836</v>
      </c>
    </row>
    <row r="4135" spans="2:3" x14ac:dyDescent="0.75">
      <c r="B4135" s="250">
        <v>4072</v>
      </c>
      <c r="C4135" s="249">
        <v>106.50465840879062</v>
      </c>
    </row>
    <row r="4136" spans="2:3" x14ac:dyDescent="0.75">
      <c r="B4136" s="250">
        <v>4073</v>
      </c>
      <c r="C4136" s="249">
        <v>65.370965585632462</v>
      </c>
    </row>
    <row r="4137" spans="2:3" x14ac:dyDescent="0.75">
      <c r="B4137" s="250">
        <v>4074</v>
      </c>
      <c r="C4137" s="249">
        <v>112.31976996866514</v>
      </c>
    </row>
    <row r="4138" spans="2:3" x14ac:dyDescent="0.75">
      <c r="B4138" s="250">
        <v>4075</v>
      </c>
      <c r="C4138" s="249">
        <v>132.8818596975886</v>
      </c>
    </row>
    <row r="4139" spans="2:3" x14ac:dyDescent="0.75">
      <c r="B4139" s="250">
        <v>4076</v>
      </c>
      <c r="C4139" s="249">
        <v>133.45409277552494</v>
      </c>
    </row>
    <row r="4140" spans="2:3" x14ac:dyDescent="0.75">
      <c r="B4140" s="250">
        <v>4077</v>
      </c>
      <c r="C4140" s="249">
        <v>134.42250353260343</v>
      </c>
    </row>
    <row r="4141" spans="2:3" x14ac:dyDescent="0.75">
      <c r="B4141" s="250">
        <v>4078</v>
      </c>
      <c r="C4141" s="249">
        <v>110.61928529787058</v>
      </c>
    </row>
    <row r="4142" spans="2:3" x14ac:dyDescent="0.75">
      <c r="B4142" s="250">
        <v>4079</v>
      </c>
      <c r="C4142" s="249">
        <v>162.65646543071733</v>
      </c>
    </row>
    <row r="4143" spans="2:3" x14ac:dyDescent="0.75">
      <c r="B4143" s="250">
        <v>4080</v>
      </c>
      <c r="C4143" s="249">
        <v>140.59579898359297</v>
      </c>
    </row>
    <row r="4144" spans="2:3" x14ac:dyDescent="0.75">
      <c r="B4144" s="250">
        <v>4081</v>
      </c>
      <c r="C4144" s="249">
        <v>107.0025116597415</v>
      </c>
    </row>
    <row r="4145" spans="2:3" x14ac:dyDescent="0.75">
      <c r="B4145" s="250">
        <v>4082</v>
      </c>
      <c r="C4145" s="249">
        <v>139.01972104632043</v>
      </c>
    </row>
    <row r="4146" spans="2:3" x14ac:dyDescent="0.75">
      <c r="B4146" s="250">
        <v>4083</v>
      </c>
      <c r="C4146" s="249">
        <v>115.93717912802475</v>
      </c>
    </row>
    <row r="4147" spans="2:3" x14ac:dyDescent="0.75">
      <c r="B4147" s="250">
        <v>4084</v>
      </c>
      <c r="C4147" s="249">
        <v>136.42848325139312</v>
      </c>
    </row>
    <row r="4148" spans="2:3" x14ac:dyDescent="0.75">
      <c r="B4148" s="250">
        <v>4085</v>
      </c>
      <c r="C4148" s="249">
        <v>140.82930129289548</v>
      </c>
    </row>
    <row r="4149" spans="2:3" x14ac:dyDescent="0.75">
      <c r="B4149" s="250">
        <v>4086</v>
      </c>
      <c r="C4149" s="249">
        <v>106.54827754400063</v>
      </c>
    </row>
    <row r="4150" spans="2:3" x14ac:dyDescent="0.75">
      <c r="B4150" s="250">
        <v>4087</v>
      </c>
      <c r="C4150" s="249">
        <v>115.07233708445389</v>
      </c>
    </row>
    <row r="4151" spans="2:3" x14ac:dyDescent="0.75">
      <c r="B4151" s="250">
        <v>4088</v>
      </c>
      <c r="C4151" s="249">
        <v>107.48108202044315</v>
      </c>
    </row>
    <row r="4152" spans="2:3" x14ac:dyDescent="0.75">
      <c r="B4152" s="250">
        <v>4089</v>
      </c>
      <c r="C4152" s="249">
        <v>129.96262111382387</v>
      </c>
    </row>
    <row r="4153" spans="2:3" x14ac:dyDescent="0.75">
      <c r="B4153" s="250">
        <v>4090</v>
      </c>
      <c r="C4153" s="249">
        <v>114.14203983261413</v>
      </c>
    </row>
    <row r="4154" spans="2:3" x14ac:dyDescent="0.75">
      <c r="B4154" s="250">
        <v>4091</v>
      </c>
      <c r="C4154" s="249">
        <v>108.68504107063502</v>
      </c>
    </row>
    <row r="4155" spans="2:3" x14ac:dyDescent="0.75">
      <c r="B4155" s="250">
        <v>4092</v>
      </c>
      <c r="C4155" s="249">
        <v>91.887067834932878</v>
      </c>
    </row>
    <row r="4156" spans="2:3" x14ac:dyDescent="0.75">
      <c r="B4156" s="250">
        <v>4093</v>
      </c>
      <c r="C4156" s="249">
        <v>127.42071157297518</v>
      </c>
    </row>
    <row r="4157" spans="2:3" x14ac:dyDescent="0.75">
      <c r="B4157" s="250">
        <v>4094</v>
      </c>
      <c r="C4157" s="249">
        <v>128.8886312472807</v>
      </c>
    </row>
    <row r="4158" spans="2:3" x14ac:dyDescent="0.75">
      <c r="B4158" s="250">
        <v>4095</v>
      </c>
      <c r="C4158" s="249">
        <v>93.204296285523156</v>
      </c>
    </row>
    <row r="4159" spans="2:3" x14ac:dyDescent="0.75">
      <c r="B4159" s="250">
        <v>4096</v>
      </c>
      <c r="C4159" s="249">
        <v>105.50819889179866</v>
      </c>
    </row>
    <row r="4160" spans="2:3" x14ac:dyDescent="0.75">
      <c r="B4160" s="250">
        <v>4097</v>
      </c>
      <c r="C4160" s="249">
        <v>140.03781855023402</v>
      </c>
    </row>
    <row r="4161" spans="2:3" x14ac:dyDescent="0.75">
      <c r="B4161" s="250">
        <v>4098</v>
      </c>
      <c r="C4161" s="249">
        <v>130.62104358819863</v>
      </c>
    </row>
    <row r="4162" spans="2:3" x14ac:dyDescent="0.75">
      <c r="B4162" s="250">
        <v>4099</v>
      </c>
      <c r="C4162" s="249">
        <v>153.01159975805265</v>
      </c>
    </row>
    <row r="4163" spans="2:3" x14ac:dyDescent="0.75">
      <c r="B4163" s="250">
        <v>4100</v>
      </c>
      <c r="C4163" s="249">
        <v>113.82228671312319</v>
      </c>
    </row>
    <row r="4164" spans="2:3" x14ac:dyDescent="0.75">
      <c r="B4164" s="250">
        <v>4101</v>
      </c>
      <c r="C4164" s="249">
        <v>127.19258046835331</v>
      </c>
    </row>
    <row r="4165" spans="2:3" x14ac:dyDescent="0.75">
      <c r="B4165" s="250">
        <v>4102</v>
      </c>
      <c r="C4165" s="249">
        <v>132.85782733899293</v>
      </c>
    </row>
    <row r="4166" spans="2:3" x14ac:dyDescent="0.75">
      <c r="B4166" s="250">
        <v>4103</v>
      </c>
      <c r="C4166" s="249">
        <v>133.93920490350581</v>
      </c>
    </row>
    <row r="4167" spans="2:3" x14ac:dyDescent="0.75">
      <c r="B4167" s="250">
        <v>4104</v>
      </c>
      <c r="C4167" s="249">
        <v>139.95295028627515</v>
      </c>
    </row>
    <row r="4168" spans="2:3" x14ac:dyDescent="0.75">
      <c r="B4168" s="250">
        <v>4105</v>
      </c>
      <c r="C4168" s="249">
        <v>153.44638526187487</v>
      </c>
    </row>
    <row r="4169" spans="2:3" x14ac:dyDescent="0.75">
      <c r="B4169" s="250">
        <v>4106</v>
      </c>
      <c r="C4169" s="249">
        <v>138.47446242110442</v>
      </c>
    </row>
    <row r="4170" spans="2:3" x14ac:dyDescent="0.75">
      <c r="B4170" s="250">
        <v>4107</v>
      </c>
      <c r="C4170" s="249">
        <v>140.26168560419185</v>
      </c>
    </row>
    <row r="4171" spans="2:3" x14ac:dyDescent="0.75">
      <c r="B4171" s="250">
        <v>4108</v>
      </c>
      <c r="C4171" s="249">
        <v>130.2359545258941</v>
      </c>
    </row>
    <row r="4172" spans="2:3" x14ac:dyDescent="0.75">
      <c r="B4172" s="250">
        <v>4109</v>
      </c>
      <c r="C4172" s="249">
        <v>66.932223697503332</v>
      </c>
    </row>
    <row r="4173" spans="2:3" x14ac:dyDescent="0.75">
      <c r="B4173" s="250">
        <v>4110</v>
      </c>
      <c r="C4173" s="249">
        <v>130.08573291113893</v>
      </c>
    </row>
    <row r="4174" spans="2:3" x14ac:dyDescent="0.75">
      <c r="B4174" s="250">
        <v>4111</v>
      </c>
      <c r="C4174" s="249">
        <v>121.82133232371355</v>
      </c>
    </row>
    <row r="4175" spans="2:3" x14ac:dyDescent="0.75">
      <c r="B4175" s="250">
        <v>4112</v>
      </c>
      <c r="C4175" s="249">
        <v>69.842555250666493</v>
      </c>
    </row>
    <row r="4176" spans="2:3" x14ac:dyDescent="0.75">
      <c r="B4176" s="250">
        <v>4113</v>
      </c>
      <c r="C4176" s="249">
        <v>131.50500763449912</v>
      </c>
    </row>
    <row r="4177" spans="2:3" x14ac:dyDescent="0.75">
      <c r="B4177" s="250">
        <v>4114</v>
      </c>
      <c r="C4177" s="249">
        <v>116.57765035979727</v>
      </c>
    </row>
    <row r="4178" spans="2:3" x14ac:dyDescent="0.75">
      <c r="B4178" s="250">
        <v>4115</v>
      </c>
      <c r="C4178" s="249">
        <v>153.34323797943657</v>
      </c>
    </row>
    <row r="4179" spans="2:3" x14ac:dyDescent="0.75">
      <c r="B4179" s="250">
        <v>4116</v>
      </c>
      <c r="C4179" s="249">
        <v>136.47685212961039</v>
      </c>
    </row>
    <row r="4180" spans="2:3" x14ac:dyDescent="0.75">
      <c r="B4180" s="250">
        <v>4117</v>
      </c>
      <c r="C4180" s="249">
        <v>153.30591837148566</v>
      </c>
    </row>
    <row r="4181" spans="2:3" x14ac:dyDescent="0.75">
      <c r="B4181" s="250">
        <v>4118</v>
      </c>
      <c r="C4181" s="249">
        <v>105.13280565546833</v>
      </c>
    </row>
    <row r="4182" spans="2:3" x14ac:dyDescent="0.75">
      <c r="B4182" s="250">
        <v>4119</v>
      </c>
      <c r="C4182" s="249">
        <v>75.07164489563273</v>
      </c>
    </row>
    <row r="4183" spans="2:3" x14ac:dyDescent="0.75">
      <c r="B4183" s="250">
        <v>4120</v>
      </c>
      <c r="C4183" s="249">
        <v>125.4067019487309</v>
      </c>
    </row>
    <row r="4184" spans="2:3" x14ac:dyDescent="0.75">
      <c r="B4184" s="250">
        <v>4121</v>
      </c>
      <c r="C4184" s="249">
        <v>126.0603600088633</v>
      </c>
    </row>
    <row r="4185" spans="2:3" x14ac:dyDescent="0.75">
      <c r="B4185" s="250">
        <v>4122</v>
      </c>
      <c r="C4185" s="249">
        <v>135.19011599251198</v>
      </c>
    </row>
    <row r="4186" spans="2:3" x14ac:dyDescent="0.75">
      <c r="B4186" s="250">
        <v>4123</v>
      </c>
      <c r="C4186" s="249">
        <v>144.51165095927925</v>
      </c>
    </row>
    <row r="4187" spans="2:3" x14ac:dyDescent="0.75">
      <c r="B4187" s="250">
        <v>4124</v>
      </c>
      <c r="C4187" s="249">
        <v>125.21402297730903</v>
      </c>
    </row>
    <row r="4188" spans="2:3" x14ac:dyDescent="0.75">
      <c r="B4188" s="250">
        <v>4125</v>
      </c>
      <c r="C4188" s="249">
        <v>132.40766165553052</v>
      </c>
    </row>
    <row r="4189" spans="2:3" x14ac:dyDescent="0.75">
      <c r="B4189" s="250">
        <v>4126</v>
      </c>
      <c r="C4189" s="249">
        <v>100.56139349770814</v>
      </c>
    </row>
    <row r="4190" spans="2:3" x14ac:dyDescent="0.75">
      <c r="B4190" s="250">
        <v>4127</v>
      </c>
      <c r="C4190" s="249">
        <v>133.2705580486514</v>
      </c>
    </row>
    <row r="4191" spans="2:3" x14ac:dyDescent="0.75">
      <c r="B4191" s="250">
        <v>4128</v>
      </c>
      <c r="C4191" s="249">
        <v>88.89771694404196</v>
      </c>
    </row>
    <row r="4192" spans="2:3" x14ac:dyDescent="0.75">
      <c r="B4192" s="250">
        <v>4129</v>
      </c>
      <c r="C4192" s="249">
        <v>135.64866456211135</v>
      </c>
    </row>
    <row r="4193" spans="2:3" x14ac:dyDescent="0.75">
      <c r="B4193" s="250">
        <v>4130</v>
      </c>
      <c r="C4193" s="249">
        <v>80.744221894513728</v>
      </c>
    </row>
    <row r="4194" spans="2:3" x14ac:dyDescent="0.75">
      <c r="B4194" s="250">
        <v>4131</v>
      </c>
      <c r="C4194" s="249">
        <v>93.177433420351534</v>
      </c>
    </row>
    <row r="4195" spans="2:3" x14ac:dyDescent="0.75">
      <c r="B4195" s="250">
        <v>4132</v>
      </c>
      <c r="C4195" s="249">
        <v>119.56213629105257</v>
      </c>
    </row>
    <row r="4196" spans="2:3" x14ac:dyDescent="0.75">
      <c r="B4196" s="250">
        <v>4133</v>
      </c>
      <c r="C4196" s="249">
        <v>105.74102433599157</v>
      </c>
    </row>
    <row r="4197" spans="2:3" x14ac:dyDescent="0.75">
      <c r="B4197" s="250">
        <v>4134</v>
      </c>
      <c r="C4197" s="249">
        <v>135.12376448019816</v>
      </c>
    </row>
    <row r="4198" spans="2:3" x14ac:dyDescent="0.75">
      <c r="B4198" s="250">
        <v>4135</v>
      </c>
      <c r="C4198" s="249">
        <v>134.87568142001555</v>
      </c>
    </row>
    <row r="4199" spans="2:3" x14ac:dyDescent="0.75">
      <c r="B4199" s="250">
        <v>4136</v>
      </c>
      <c r="C4199" s="249">
        <v>142.57427563189083</v>
      </c>
    </row>
    <row r="4200" spans="2:3" x14ac:dyDescent="0.75">
      <c r="B4200" s="250">
        <v>4137</v>
      </c>
      <c r="C4200" s="249">
        <v>99.10339418905383</v>
      </c>
    </row>
    <row r="4201" spans="2:3" x14ac:dyDescent="0.75">
      <c r="B4201" s="250">
        <v>4138</v>
      </c>
      <c r="C4201" s="249">
        <v>114.76793372088423</v>
      </c>
    </row>
    <row r="4202" spans="2:3" x14ac:dyDescent="0.75">
      <c r="B4202" s="250">
        <v>4139</v>
      </c>
      <c r="C4202" s="249">
        <v>164.7347043675602</v>
      </c>
    </row>
    <row r="4203" spans="2:3" x14ac:dyDescent="0.75">
      <c r="B4203" s="250">
        <v>4140</v>
      </c>
      <c r="C4203" s="249">
        <v>141.13634744579952</v>
      </c>
    </row>
    <row r="4204" spans="2:3" x14ac:dyDescent="0.75">
      <c r="B4204" s="250">
        <v>4141</v>
      </c>
      <c r="C4204" s="249">
        <v>98.654872614507667</v>
      </c>
    </row>
    <row r="4205" spans="2:3" x14ac:dyDescent="0.75">
      <c r="B4205" s="250">
        <v>4142</v>
      </c>
      <c r="C4205" s="249">
        <v>134.92233671893945</v>
      </c>
    </row>
    <row r="4206" spans="2:3" x14ac:dyDescent="0.75">
      <c r="B4206" s="250">
        <v>4143</v>
      </c>
      <c r="C4206" s="249">
        <v>174.9011249178659</v>
      </c>
    </row>
    <row r="4207" spans="2:3" x14ac:dyDescent="0.75">
      <c r="B4207" s="250">
        <v>4144</v>
      </c>
      <c r="C4207" s="249">
        <v>160.13482004626866</v>
      </c>
    </row>
    <row r="4208" spans="2:3" x14ac:dyDescent="0.75">
      <c r="B4208" s="250">
        <v>4145</v>
      </c>
      <c r="C4208" s="249">
        <v>124.10265453813047</v>
      </c>
    </row>
    <row r="4209" spans="2:3" x14ac:dyDescent="0.75">
      <c r="B4209" s="250">
        <v>4146</v>
      </c>
      <c r="C4209" s="249">
        <v>141.91610157703252</v>
      </c>
    </row>
    <row r="4210" spans="2:3" x14ac:dyDescent="0.75">
      <c r="B4210" s="250">
        <v>4147</v>
      </c>
      <c r="C4210" s="249">
        <v>114.63786608221878</v>
      </c>
    </row>
    <row r="4211" spans="2:3" x14ac:dyDescent="0.75">
      <c r="B4211" s="250">
        <v>4148</v>
      </c>
      <c r="C4211" s="249">
        <v>126.14944836749535</v>
      </c>
    </row>
    <row r="4212" spans="2:3" x14ac:dyDescent="0.75">
      <c r="B4212" s="250">
        <v>4149</v>
      </c>
      <c r="C4212" s="249">
        <v>87.132810758272939</v>
      </c>
    </row>
    <row r="4213" spans="2:3" x14ac:dyDescent="0.75">
      <c r="B4213" s="250">
        <v>4150</v>
      </c>
      <c r="C4213" s="249">
        <v>124.91374056586228</v>
      </c>
    </row>
    <row r="4214" spans="2:3" x14ac:dyDescent="0.75">
      <c r="B4214" s="250">
        <v>4151</v>
      </c>
      <c r="C4214" s="249">
        <v>102.42929813941723</v>
      </c>
    </row>
    <row r="4215" spans="2:3" x14ac:dyDescent="0.75">
      <c r="B4215" s="250">
        <v>4152</v>
      </c>
      <c r="C4215" s="249">
        <v>122.09944629388028</v>
      </c>
    </row>
    <row r="4216" spans="2:3" x14ac:dyDescent="0.75">
      <c r="B4216" s="250">
        <v>4153</v>
      </c>
      <c r="C4216" s="249">
        <v>115.80625707028501</v>
      </c>
    </row>
    <row r="4217" spans="2:3" x14ac:dyDescent="0.75">
      <c r="B4217" s="250">
        <v>4154</v>
      </c>
      <c r="C4217" s="249">
        <v>172.24259299378721</v>
      </c>
    </row>
    <row r="4218" spans="2:3" x14ac:dyDescent="0.75">
      <c r="B4218" s="250">
        <v>4155</v>
      </c>
      <c r="C4218" s="249">
        <v>113.31582124150552</v>
      </c>
    </row>
    <row r="4219" spans="2:3" x14ac:dyDescent="0.75">
      <c r="B4219" s="250">
        <v>4156</v>
      </c>
      <c r="C4219" s="249">
        <v>122.38219674248643</v>
      </c>
    </row>
    <row r="4220" spans="2:3" x14ac:dyDescent="0.75">
      <c r="B4220" s="250">
        <v>4157</v>
      </c>
      <c r="C4220" s="249">
        <v>106.52925651375969</v>
      </c>
    </row>
    <row r="4221" spans="2:3" x14ac:dyDescent="0.75">
      <c r="B4221" s="250">
        <v>4158</v>
      </c>
      <c r="C4221" s="249">
        <v>117.56504925846274</v>
      </c>
    </row>
    <row r="4222" spans="2:3" x14ac:dyDescent="0.75">
      <c r="B4222" s="250">
        <v>4159</v>
      </c>
      <c r="C4222" s="249">
        <v>108.10873055091402</v>
      </c>
    </row>
    <row r="4223" spans="2:3" x14ac:dyDescent="0.75">
      <c r="B4223" s="250">
        <v>4160</v>
      </c>
      <c r="C4223" s="249">
        <v>91.155948433765118</v>
      </c>
    </row>
    <row r="4224" spans="2:3" x14ac:dyDescent="0.75">
      <c r="B4224" s="250">
        <v>4161</v>
      </c>
      <c r="C4224" s="249">
        <v>98.638755840146302</v>
      </c>
    </row>
    <row r="4225" spans="2:3" x14ac:dyDescent="0.75">
      <c r="B4225" s="250">
        <v>4162</v>
      </c>
      <c r="C4225" s="249">
        <v>72.937803261727893</v>
      </c>
    </row>
    <row r="4226" spans="2:3" x14ac:dyDescent="0.75">
      <c r="B4226" s="250">
        <v>4163</v>
      </c>
      <c r="C4226" s="249">
        <v>169.7239564020181</v>
      </c>
    </row>
    <row r="4227" spans="2:3" x14ac:dyDescent="0.75">
      <c r="B4227" s="250">
        <v>4164</v>
      </c>
      <c r="C4227" s="249">
        <v>84.895058774738658</v>
      </c>
    </row>
    <row r="4228" spans="2:3" x14ac:dyDescent="0.75">
      <c r="B4228" s="250">
        <v>4165</v>
      </c>
      <c r="C4228" s="249">
        <v>132.22630894404855</v>
      </c>
    </row>
    <row r="4229" spans="2:3" x14ac:dyDescent="0.75">
      <c r="B4229" s="250">
        <v>4166</v>
      </c>
      <c r="C4229" s="249">
        <v>146.36029824145351</v>
      </c>
    </row>
    <row r="4230" spans="2:3" x14ac:dyDescent="0.75">
      <c r="B4230" s="250">
        <v>4167</v>
      </c>
      <c r="C4230" s="249">
        <v>127.81066197745491</v>
      </c>
    </row>
    <row r="4231" spans="2:3" x14ac:dyDescent="0.75">
      <c r="B4231" s="250">
        <v>4168</v>
      </c>
      <c r="C4231" s="249">
        <v>129.20743786990917</v>
      </c>
    </row>
    <row r="4232" spans="2:3" x14ac:dyDescent="0.75">
      <c r="B4232" s="250">
        <v>4169</v>
      </c>
      <c r="C4232" s="249">
        <v>96.244068954467537</v>
      </c>
    </row>
    <row r="4233" spans="2:3" x14ac:dyDescent="0.75">
      <c r="B4233" s="250">
        <v>4170</v>
      </c>
      <c r="C4233" s="249">
        <v>104.6829456129136</v>
      </c>
    </row>
    <row r="4234" spans="2:3" x14ac:dyDescent="0.75">
      <c r="B4234" s="250">
        <v>4171</v>
      </c>
      <c r="C4234" s="249">
        <v>77.994749435379504</v>
      </c>
    </row>
    <row r="4235" spans="2:3" x14ac:dyDescent="0.75">
      <c r="B4235" s="250">
        <v>4172</v>
      </c>
      <c r="C4235" s="249">
        <v>152.37063857988778</v>
      </c>
    </row>
    <row r="4236" spans="2:3" x14ac:dyDescent="0.75">
      <c r="B4236" s="250">
        <v>4173</v>
      </c>
      <c r="C4236" s="249">
        <v>98.889555625866777</v>
      </c>
    </row>
    <row r="4237" spans="2:3" x14ac:dyDescent="0.75">
      <c r="B4237" s="250">
        <v>4174</v>
      </c>
      <c r="C4237" s="249">
        <v>106.56674350434228</v>
      </c>
    </row>
    <row r="4238" spans="2:3" x14ac:dyDescent="0.75">
      <c r="B4238" s="250">
        <v>4175</v>
      </c>
      <c r="C4238" s="249">
        <v>101.71790532255895</v>
      </c>
    </row>
    <row r="4239" spans="2:3" x14ac:dyDescent="0.75">
      <c r="B4239" s="250">
        <v>4176</v>
      </c>
      <c r="C4239" s="249">
        <v>123.83041575528233</v>
      </c>
    </row>
    <row r="4240" spans="2:3" x14ac:dyDescent="0.75">
      <c r="B4240" s="250">
        <v>4177</v>
      </c>
      <c r="C4240" s="249">
        <v>119.64001830418404</v>
      </c>
    </row>
    <row r="4241" spans="2:3" x14ac:dyDescent="0.75">
      <c r="B4241" s="250">
        <v>4178</v>
      </c>
      <c r="C4241" s="249">
        <v>130.86628379004745</v>
      </c>
    </row>
    <row r="4242" spans="2:3" x14ac:dyDescent="0.75">
      <c r="B4242" s="250">
        <v>4179</v>
      </c>
      <c r="C4242" s="249">
        <v>164.75583217134681</v>
      </c>
    </row>
    <row r="4243" spans="2:3" x14ac:dyDescent="0.75">
      <c r="B4243" s="250">
        <v>4180</v>
      </c>
      <c r="C4243" s="249">
        <v>123.21920911061085</v>
      </c>
    </row>
    <row r="4244" spans="2:3" x14ac:dyDescent="0.75">
      <c r="B4244" s="250">
        <v>4181</v>
      </c>
      <c r="C4244" s="249">
        <v>129.30535174002461</v>
      </c>
    </row>
    <row r="4245" spans="2:3" x14ac:dyDescent="0.75">
      <c r="B4245" s="250">
        <v>4182</v>
      </c>
      <c r="C4245" s="249">
        <v>125.30007378546631</v>
      </c>
    </row>
    <row r="4246" spans="2:3" x14ac:dyDescent="0.75">
      <c r="B4246" s="250">
        <v>4183</v>
      </c>
      <c r="C4246" s="249">
        <v>114.17546562959892</v>
      </c>
    </row>
    <row r="4247" spans="2:3" x14ac:dyDescent="0.75">
      <c r="B4247" s="250">
        <v>4184</v>
      </c>
      <c r="C4247" s="249">
        <v>171.79731206775674</v>
      </c>
    </row>
    <row r="4248" spans="2:3" x14ac:dyDescent="0.75">
      <c r="B4248" s="250">
        <v>4185</v>
      </c>
      <c r="C4248" s="249">
        <v>117.58062094520379</v>
      </c>
    </row>
    <row r="4249" spans="2:3" x14ac:dyDescent="0.75">
      <c r="B4249" s="250">
        <v>4186</v>
      </c>
      <c r="C4249" s="249">
        <v>103.20334371381277</v>
      </c>
    </row>
    <row r="4250" spans="2:3" x14ac:dyDescent="0.75">
      <c r="B4250" s="250">
        <v>4187</v>
      </c>
      <c r="C4250" s="249">
        <v>145.16128098057538</v>
      </c>
    </row>
    <row r="4251" spans="2:3" x14ac:dyDescent="0.75">
      <c r="B4251" s="250">
        <v>4188</v>
      </c>
      <c r="C4251" s="249">
        <v>152.73948379788766</v>
      </c>
    </row>
    <row r="4252" spans="2:3" x14ac:dyDescent="0.75">
      <c r="B4252" s="250">
        <v>4189</v>
      </c>
      <c r="C4252" s="249">
        <v>106.45564056864235</v>
      </c>
    </row>
    <row r="4253" spans="2:3" x14ac:dyDescent="0.75">
      <c r="B4253" s="250">
        <v>4190</v>
      </c>
      <c r="C4253" s="249">
        <v>97.122663043435068</v>
      </c>
    </row>
    <row r="4254" spans="2:3" x14ac:dyDescent="0.75">
      <c r="B4254" s="250">
        <v>4191</v>
      </c>
      <c r="C4254" s="249">
        <v>150.41836341231078</v>
      </c>
    </row>
    <row r="4255" spans="2:3" x14ac:dyDescent="0.75">
      <c r="B4255" s="250">
        <v>4192</v>
      </c>
      <c r="C4255" s="249">
        <v>157.9223065907409</v>
      </c>
    </row>
    <row r="4256" spans="2:3" x14ac:dyDescent="0.75">
      <c r="B4256" s="250">
        <v>4193</v>
      </c>
      <c r="C4256" s="249">
        <v>101.46259660561412</v>
      </c>
    </row>
    <row r="4257" spans="2:3" x14ac:dyDescent="0.75">
      <c r="B4257" s="250">
        <v>4194</v>
      </c>
      <c r="C4257" s="249">
        <v>117.38150541557951</v>
      </c>
    </row>
    <row r="4258" spans="2:3" x14ac:dyDescent="0.75">
      <c r="B4258" s="250">
        <v>4195</v>
      </c>
      <c r="C4258" s="249">
        <v>132.51672597703885</v>
      </c>
    </row>
    <row r="4259" spans="2:3" x14ac:dyDescent="0.75">
      <c r="B4259" s="250">
        <v>4196</v>
      </c>
      <c r="C4259" s="249">
        <v>100.63240104271785</v>
      </c>
    </row>
    <row r="4260" spans="2:3" x14ac:dyDescent="0.75">
      <c r="B4260" s="250">
        <v>4197</v>
      </c>
      <c r="C4260" s="249">
        <v>134.84270983972254</v>
      </c>
    </row>
    <row r="4261" spans="2:3" x14ac:dyDescent="0.75">
      <c r="B4261" s="250">
        <v>4198</v>
      </c>
      <c r="C4261" s="249">
        <v>114.36080375572342</v>
      </c>
    </row>
    <row r="4262" spans="2:3" x14ac:dyDescent="0.75">
      <c r="B4262" s="250">
        <v>4199</v>
      </c>
      <c r="C4262" s="249">
        <v>142.9452085931016</v>
      </c>
    </row>
    <row r="4263" spans="2:3" x14ac:dyDescent="0.75">
      <c r="B4263" s="250">
        <v>4200</v>
      </c>
      <c r="C4263" s="249">
        <v>123.75934961720145</v>
      </c>
    </row>
    <row r="4264" spans="2:3" x14ac:dyDescent="0.75">
      <c r="B4264" s="250">
        <v>4201</v>
      </c>
      <c r="C4264" s="249">
        <v>83.963151568486865</v>
      </c>
    </row>
    <row r="4265" spans="2:3" x14ac:dyDescent="0.75">
      <c r="B4265" s="250">
        <v>4202</v>
      </c>
      <c r="C4265" s="249">
        <v>160.83537915357419</v>
      </c>
    </row>
    <row r="4266" spans="2:3" x14ac:dyDescent="0.75">
      <c r="B4266" s="250">
        <v>4203</v>
      </c>
      <c r="C4266" s="249">
        <v>113.23419316172348</v>
      </c>
    </row>
    <row r="4267" spans="2:3" x14ac:dyDescent="0.75">
      <c r="B4267" s="250">
        <v>4204</v>
      </c>
      <c r="C4267" s="249">
        <v>88.044733708668417</v>
      </c>
    </row>
    <row r="4268" spans="2:3" x14ac:dyDescent="0.75">
      <c r="B4268" s="250">
        <v>4205</v>
      </c>
      <c r="C4268" s="249">
        <v>118.05118250903932</v>
      </c>
    </row>
    <row r="4269" spans="2:3" x14ac:dyDescent="0.75">
      <c r="B4269" s="250">
        <v>4206</v>
      </c>
      <c r="C4269" s="249">
        <v>99.938074619864722</v>
      </c>
    </row>
    <row r="4270" spans="2:3" x14ac:dyDescent="0.75">
      <c r="B4270" s="250">
        <v>4207</v>
      </c>
      <c r="C4270" s="249">
        <v>108.1701097643648</v>
      </c>
    </row>
    <row r="4271" spans="2:3" x14ac:dyDescent="0.75">
      <c r="B4271" s="250">
        <v>4208</v>
      </c>
      <c r="C4271" s="249">
        <v>92.598595990875708</v>
      </c>
    </row>
    <row r="4272" spans="2:3" x14ac:dyDescent="0.75">
      <c r="B4272" s="250">
        <v>4209</v>
      </c>
      <c r="C4272" s="249">
        <v>90.018454127812404</v>
      </c>
    </row>
    <row r="4273" spans="2:3" x14ac:dyDescent="0.75">
      <c r="B4273" s="250">
        <v>4210</v>
      </c>
      <c r="C4273" s="249">
        <v>110.50009939862487</v>
      </c>
    </row>
    <row r="4274" spans="2:3" x14ac:dyDescent="0.75">
      <c r="B4274" s="250">
        <v>4211</v>
      </c>
      <c r="C4274" s="249">
        <v>95.305642797260589</v>
      </c>
    </row>
    <row r="4275" spans="2:3" x14ac:dyDescent="0.75">
      <c r="B4275" s="250">
        <v>4212</v>
      </c>
      <c r="C4275" s="249">
        <v>99.943605643470818</v>
      </c>
    </row>
    <row r="4276" spans="2:3" x14ac:dyDescent="0.75">
      <c r="B4276" s="250">
        <v>4213</v>
      </c>
      <c r="C4276" s="249">
        <v>133.56369240163562</v>
      </c>
    </row>
    <row r="4277" spans="2:3" x14ac:dyDescent="0.75">
      <c r="B4277" s="250">
        <v>4214</v>
      </c>
      <c r="C4277" s="249">
        <v>93.10712245402209</v>
      </c>
    </row>
    <row r="4278" spans="2:3" x14ac:dyDescent="0.75">
      <c r="B4278" s="250">
        <v>4215</v>
      </c>
      <c r="C4278" s="249">
        <v>102.33083477137757</v>
      </c>
    </row>
    <row r="4279" spans="2:3" x14ac:dyDescent="0.75">
      <c r="B4279" s="250">
        <v>4216</v>
      </c>
      <c r="C4279" s="249">
        <v>92.246359936680108</v>
      </c>
    </row>
    <row r="4280" spans="2:3" x14ac:dyDescent="0.75">
      <c r="B4280" s="250">
        <v>4217</v>
      </c>
      <c r="C4280" s="249">
        <v>100.14370938220372</v>
      </c>
    </row>
    <row r="4281" spans="2:3" x14ac:dyDescent="0.75">
      <c r="B4281" s="250">
        <v>4218</v>
      </c>
      <c r="C4281" s="249">
        <v>135.56532535633937</v>
      </c>
    </row>
    <row r="4282" spans="2:3" x14ac:dyDescent="0.75">
      <c r="B4282" s="250">
        <v>4219</v>
      </c>
      <c r="C4282" s="249">
        <v>111.46432411066621</v>
      </c>
    </row>
    <row r="4283" spans="2:3" x14ac:dyDescent="0.75">
      <c r="B4283" s="250">
        <v>4220</v>
      </c>
      <c r="C4283" s="249">
        <v>123.98010264677438</v>
      </c>
    </row>
    <row r="4284" spans="2:3" x14ac:dyDescent="0.75">
      <c r="B4284" s="250">
        <v>4221</v>
      </c>
      <c r="C4284" s="249">
        <v>72.425198181288096</v>
      </c>
    </row>
    <row r="4285" spans="2:3" x14ac:dyDescent="0.75">
      <c r="B4285" s="250">
        <v>4222</v>
      </c>
      <c r="C4285" s="249">
        <v>124.43979245622982</v>
      </c>
    </row>
    <row r="4286" spans="2:3" x14ac:dyDescent="0.75">
      <c r="B4286" s="250">
        <v>4223</v>
      </c>
      <c r="C4286" s="249">
        <v>103.8671278316796</v>
      </c>
    </row>
    <row r="4287" spans="2:3" x14ac:dyDescent="0.75">
      <c r="B4287" s="250">
        <v>4224</v>
      </c>
      <c r="C4287" s="249">
        <v>106.32391458590693</v>
      </c>
    </row>
    <row r="4288" spans="2:3" x14ac:dyDescent="0.75">
      <c r="B4288" s="250">
        <v>4225</v>
      </c>
      <c r="C4288" s="249">
        <v>146.39513159112465</v>
      </c>
    </row>
    <row r="4289" spans="2:3" x14ac:dyDescent="0.75">
      <c r="B4289" s="250">
        <v>4226</v>
      </c>
      <c r="C4289" s="249">
        <v>142.39533466379072</v>
      </c>
    </row>
    <row r="4290" spans="2:3" x14ac:dyDescent="0.75">
      <c r="B4290" s="250">
        <v>4227</v>
      </c>
      <c r="C4290" s="249">
        <v>156.75961620395242</v>
      </c>
    </row>
    <row r="4291" spans="2:3" x14ac:dyDescent="0.75">
      <c r="B4291" s="250">
        <v>4228</v>
      </c>
      <c r="C4291" s="249">
        <v>124.89079622279522</v>
      </c>
    </row>
    <row r="4292" spans="2:3" x14ac:dyDescent="0.75">
      <c r="B4292" s="250">
        <v>4229</v>
      </c>
      <c r="C4292" s="249">
        <v>117.82632691019738</v>
      </c>
    </row>
    <row r="4293" spans="2:3" x14ac:dyDescent="0.75">
      <c r="B4293" s="250">
        <v>4230</v>
      </c>
      <c r="C4293" s="249">
        <v>88.965750430441773</v>
      </c>
    </row>
    <row r="4294" spans="2:3" x14ac:dyDescent="0.75">
      <c r="B4294" s="250">
        <v>4231</v>
      </c>
      <c r="C4294" s="249">
        <v>108.00764011365126</v>
      </c>
    </row>
    <row r="4295" spans="2:3" x14ac:dyDescent="0.75">
      <c r="B4295" s="250">
        <v>4232</v>
      </c>
      <c r="C4295" s="249">
        <v>135.02193779233065</v>
      </c>
    </row>
    <row r="4296" spans="2:3" x14ac:dyDescent="0.75">
      <c r="B4296" s="250">
        <v>4233</v>
      </c>
      <c r="C4296" s="249">
        <v>124.89460872184004</v>
      </c>
    </row>
    <row r="4297" spans="2:3" x14ac:dyDescent="0.75">
      <c r="B4297" s="250">
        <v>4234</v>
      </c>
      <c r="C4297" s="249">
        <v>131.64003102176935</v>
      </c>
    </row>
    <row r="4298" spans="2:3" x14ac:dyDescent="0.75">
      <c r="B4298" s="250">
        <v>4235</v>
      </c>
      <c r="C4298" s="249">
        <v>66.44547495091939</v>
      </c>
    </row>
    <row r="4299" spans="2:3" x14ac:dyDescent="0.75">
      <c r="B4299" s="250">
        <v>4236</v>
      </c>
      <c r="C4299" s="249">
        <v>137.63406333356781</v>
      </c>
    </row>
    <row r="4300" spans="2:3" x14ac:dyDescent="0.75">
      <c r="B4300" s="250">
        <v>4237</v>
      </c>
      <c r="C4300" s="249">
        <v>90.243501807868824</v>
      </c>
    </row>
    <row r="4301" spans="2:3" x14ac:dyDescent="0.75">
      <c r="B4301" s="250">
        <v>4238</v>
      </c>
      <c r="C4301" s="249">
        <v>86.764343338590152</v>
      </c>
    </row>
    <row r="4302" spans="2:3" x14ac:dyDescent="0.75">
      <c r="B4302" s="250">
        <v>4239</v>
      </c>
      <c r="C4302" s="249">
        <v>114.71668478887695</v>
      </c>
    </row>
    <row r="4303" spans="2:3" x14ac:dyDescent="0.75">
      <c r="B4303" s="250">
        <v>4240</v>
      </c>
      <c r="C4303" s="249">
        <v>149.39485851238933</v>
      </c>
    </row>
    <row r="4304" spans="2:3" x14ac:dyDescent="0.75">
      <c r="B4304" s="250">
        <v>4241</v>
      </c>
      <c r="C4304" s="249">
        <v>128.71808145221075</v>
      </c>
    </row>
    <row r="4305" spans="2:3" x14ac:dyDescent="0.75">
      <c r="B4305" s="250">
        <v>4242</v>
      </c>
      <c r="C4305" s="249">
        <v>99.656842277715029</v>
      </c>
    </row>
    <row r="4306" spans="2:3" x14ac:dyDescent="0.75">
      <c r="B4306" s="250">
        <v>4243</v>
      </c>
      <c r="C4306" s="249">
        <v>160.48247258190239</v>
      </c>
    </row>
    <row r="4307" spans="2:3" x14ac:dyDescent="0.75">
      <c r="B4307" s="250">
        <v>4244</v>
      </c>
      <c r="C4307" s="249">
        <v>147.85013369054298</v>
      </c>
    </row>
    <row r="4308" spans="2:3" x14ac:dyDescent="0.75">
      <c r="B4308" s="250">
        <v>4245</v>
      </c>
      <c r="C4308" s="249">
        <v>94.471351804840538</v>
      </c>
    </row>
    <row r="4309" spans="2:3" x14ac:dyDescent="0.75">
      <c r="B4309" s="250">
        <v>4246</v>
      </c>
      <c r="C4309" s="249">
        <v>146.50929255047137</v>
      </c>
    </row>
    <row r="4310" spans="2:3" x14ac:dyDescent="0.75">
      <c r="B4310" s="250">
        <v>4247</v>
      </c>
      <c r="C4310" s="249">
        <v>93.714948185064088</v>
      </c>
    </row>
    <row r="4311" spans="2:3" x14ac:dyDescent="0.75">
      <c r="B4311" s="250">
        <v>4248</v>
      </c>
      <c r="C4311" s="249">
        <v>130.70625186629337</v>
      </c>
    </row>
    <row r="4312" spans="2:3" x14ac:dyDescent="0.75">
      <c r="B4312" s="250">
        <v>4249</v>
      </c>
      <c r="C4312" s="249">
        <v>104.43153884672653</v>
      </c>
    </row>
    <row r="4313" spans="2:3" x14ac:dyDescent="0.75">
      <c r="B4313" s="250">
        <v>4250</v>
      </c>
      <c r="C4313" s="249">
        <v>120.69220175531218</v>
      </c>
    </row>
    <row r="4314" spans="2:3" x14ac:dyDescent="0.75">
      <c r="B4314" s="250">
        <v>4251</v>
      </c>
      <c r="C4314" s="249">
        <v>148.66737889534713</v>
      </c>
    </row>
    <row r="4315" spans="2:3" x14ac:dyDescent="0.75">
      <c r="B4315" s="250">
        <v>4252</v>
      </c>
      <c r="C4315" s="249">
        <v>126.6427391827672</v>
      </c>
    </row>
    <row r="4316" spans="2:3" x14ac:dyDescent="0.75">
      <c r="B4316" s="250">
        <v>4253</v>
      </c>
      <c r="C4316" s="249">
        <v>142.39871393609633</v>
      </c>
    </row>
    <row r="4317" spans="2:3" x14ac:dyDescent="0.75">
      <c r="B4317" s="250">
        <v>4254</v>
      </c>
      <c r="C4317" s="249">
        <v>82.414494630093117</v>
      </c>
    </row>
    <row r="4318" spans="2:3" x14ac:dyDescent="0.75">
      <c r="B4318" s="250">
        <v>4255</v>
      </c>
      <c r="C4318" s="249">
        <v>97.394792005375649</v>
      </c>
    </row>
    <row r="4319" spans="2:3" x14ac:dyDescent="0.75">
      <c r="B4319" s="250">
        <v>4256</v>
      </c>
      <c r="C4319" s="249">
        <v>123.42126284377474</v>
      </c>
    </row>
    <row r="4320" spans="2:3" x14ac:dyDescent="0.75">
      <c r="B4320" s="250">
        <v>4257</v>
      </c>
      <c r="C4320" s="249">
        <v>80.701427503304643</v>
      </c>
    </row>
    <row r="4321" spans="2:3" x14ac:dyDescent="0.75">
      <c r="B4321" s="250">
        <v>4258</v>
      </c>
      <c r="C4321" s="249">
        <v>82.60078307145794</v>
      </c>
    </row>
    <row r="4322" spans="2:3" x14ac:dyDescent="0.75">
      <c r="B4322" s="250">
        <v>4259</v>
      </c>
      <c r="C4322" s="249">
        <v>130.66569697577805</v>
      </c>
    </row>
    <row r="4323" spans="2:3" x14ac:dyDescent="0.75">
      <c r="B4323" s="250">
        <v>4260</v>
      </c>
      <c r="C4323" s="249">
        <v>108.49490124898142</v>
      </c>
    </row>
    <row r="4324" spans="2:3" x14ac:dyDescent="0.75">
      <c r="B4324" s="250">
        <v>4261</v>
      </c>
      <c r="C4324" s="249">
        <v>129.23674513340828</v>
      </c>
    </row>
    <row r="4325" spans="2:3" x14ac:dyDescent="0.75">
      <c r="B4325" s="250">
        <v>4262</v>
      </c>
      <c r="C4325" s="249">
        <v>114.00014880766015</v>
      </c>
    </row>
    <row r="4326" spans="2:3" x14ac:dyDescent="0.75">
      <c r="B4326" s="250">
        <v>4263</v>
      </c>
      <c r="C4326" s="249">
        <v>111.56369885240692</v>
      </c>
    </row>
    <row r="4327" spans="2:3" x14ac:dyDescent="0.75">
      <c r="B4327" s="250">
        <v>4264</v>
      </c>
      <c r="C4327" s="249">
        <v>110.94155520626992</v>
      </c>
    </row>
    <row r="4328" spans="2:3" x14ac:dyDescent="0.75">
      <c r="B4328" s="250">
        <v>4265</v>
      </c>
      <c r="C4328" s="249">
        <v>115.71888730299241</v>
      </c>
    </row>
    <row r="4329" spans="2:3" x14ac:dyDescent="0.75">
      <c r="B4329" s="250">
        <v>4266</v>
      </c>
      <c r="C4329" s="249">
        <v>118.64674596857378</v>
      </c>
    </row>
    <row r="4330" spans="2:3" x14ac:dyDescent="0.75">
      <c r="B4330" s="250">
        <v>4267</v>
      </c>
      <c r="C4330" s="249">
        <v>87.048414937722669</v>
      </c>
    </row>
    <row r="4331" spans="2:3" x14ac:dyDescent="0.75">
      <c r="B4331" s="250">
        <v>4268</v>
      </c>
      <c r="C4331" s="249">
        <v>130.76909744863178</v>
      </c>
    </row>
    <row r="4332" spans="2:3" x14ac:dyDescent="0.75">
      <c r="B4332" s="250">
        <v>4269</v>
      </c>
      <c r="C4332" s="249">
        <v>85.104509738271048</v>
      </c>
    </row>
    <row r="4333" spans="2:3" x14ac:dyDescent="0.75">
      <c r="B4333" s="250">
        <v>4270</v>
      </c>
      <c r="C4333" s="249">
        <v>87.752789988336403</v>
      </c>
    </row>
    <row r="4334" spans="2:3" x14ac:dyDescent="0.75">
      <c r="B4334" s="250">
        <v>4271</v>
      </c>
      <c r="C4334" s="249">
        <v>123.34232924373005</v>
      </c>
    </row>
    <row r="4335" spans="2:3" x14ac:dyDescent="0.75">
      <c r="B4335" s="250">
        <v>4272</v>
      </c>
      <c r="C4335" s="249">
        <v>97.742168740851696</v>
      </c>
    </row>
    <row r="4336" spans="2:3" x14ac:dyDescent="0.75">
      <c r="B4336" s="250">
        <v>4273</v>
      </c>
      <c r="C4336" s="249">
        <v>115.16833908383498</v>
      </c>
    </row>
    <row r="4337" spans="2:3" x14ac:dyDescent="0.75">
      <c r="B4337" s="250">
        <v>4274</v>
      </c>
      <c r="C4337" s="249">
        <v>147.16606280105341</v>
      </c>
    </row>
    <row r="4338" spans="2:3" x14ac:dyDescent="0.75">
      <c r="B4338" s="250">
        <v>4275</v>
      </c>
      <c r="C4338" s="249">
        <v>95.406916079647345</v>
      </c>
    </row>
    <row r="4339" spans="2:3" x14ac:dyDescent="0.75">
      <c r="B4339" s="250">
        <v>4276</v>
      </c>
      <c r="C4339" s="249">
        <v>133.26849748605412</v>
      </c>
    </row>
    <row r="4340" spans="2:3" x14ac:dyDescent="0.75">
      <c r="B4340" s="250">
        <v>4277</v>
      </c>
      <c r="C4340" s="249">
        <v>104.28014003958407</v>
      </c>
    </row>
    <row r="4341" spans="2:3" x14ac:dyDescent="0.75">
      <c r="B4341" s="250">
        <v>4278</v>
      </c>
      <c r="C4341" s="249">
        <v>96.676712685004929</v>
      </c>
    </row>
    <row r="4342" spans="2:3" x14ac:dyDescent="0.75">
      <c r="B4342" s="250">
        <v>4279</v>
      </c>
      <c r="C4342" s="249">
        <v>96.681782478196681</v>
      </c>
    </row>
    <row r="4343" spans="2:3" x14ac:dyDescent="0.75">
      <c r="B4343" s="250">
        <v>4280</v>
      </c>
      <c r="C4343" s="249">
        <v>150.86021802393554</v>
      </c>
    </row>
    <row r="4344" spans="2:3" x14ac:dyDescent="0.75">
      <c r="B4344" s="250">
        <v>4281</v>
      </c>
      <c r="C4344" s="249">
        <v>127.11906701809697</v>
      </c>
    </row>
    <row r="4345" spans="2:3" x14ac:dyDescent="0.75">
      <c r="B4345" s="250">
        <v>4282</v>
      </c>
      <c r="C4345" s="249">
        <v>122.99597675504567</v>
      </c>
    </row>
    <row r="4346" spans="2:3" x14ac:dyDescent="0.75">
      <c r="B4346" s="250">
        <v>4283</v>
      </c>
      <c r="C4346" s="249">
        <v>108.45315447761863</v>
      </c>
    </row>
    <row r="4347" spans="2:3" x14ac:dyDescent="0.75">
      <c r="B4347" s="250">
        <v>4284</v>
      </c>
      <c r="C4347" s="249">
        <v>127.55827609117182</v>
      </c>
    </row>
    <row r="4348" spans="2:3" x14ac:dyDescent="0.75">
      <c r="B4348" s="250">
        <v>4285</v>
      </c>
      <c r="C4348" s="249">
        <v>113.09202659109637</v>
      </c>
    </row>
    <row r="4349" spans="2:3" x14ac:dyDescent="0.75">
      <c r="B4349" s="250">
        <v>4286</v>
      </c>
      <c r="C4349" s="249">
        <v>102.31262420181562</v>
      </c>
    </row>
    <row r="4350" spans="2:3" x14ac:dyDescent="0.75">
      <c r="B4350" s="250">
        <v>4287</v>
      </c>
      <c r="C4350" s="249">
        <v>114.66235933830342</v>
      </c>
    </row>
    <row r="4351" spans="2:3" x14ac:dyDescent="0.75">
      <c r="B4351" s="250">
        <v>4288</v>
      </c>
      <c r="C4351" s="249">
        <v>122.79848178863922</v>
      </c>
    </row>
    <row r="4352" spans="2:3" x14ac:dyDescent="0.75">
      <c r="B4352" s="250">
        <v>4289</v>
      </c>
      <c r="C4352" s="249">
        <v>78.899103430658528</v>
      </c>
    </row>
    <row r="4353" spans="2:3" x14ac:dyDescent="0.75">
      <c r="B4353" s="250">
        <v>4290</v>
      </c>
      <c r="C4353" s="249">
        <v>116.69114572909855</v>
      </c>
    </row>
    <row r="4354" spans="2:3" x14ac:dyDescent="0.75">
      <c r="B4354" s="250">
        <v>4291</v>
      </c>
      <c r="C4354" s="249">
        <v>118.91326972996572</v>
      </c>
    </row>
    <row r="4355" spans="2:3" x14ac:dyDescent="0.75">
      <c r="B4355" s="250">
        <v>4292</v>
      </c>
      <c r="C4355" s="249">
        <v>128.13065655076451</v>
      </c>
    </row>
    <row r="4356" spans="2:3" x14ac:dyDescent="0.75">
      <c r="B4356" s="250">
        <v>4293</v>
      </c>
      <c r="C4356" s="249">
        <v>134.21421887329763</v>
      </c>
    </row>
    <row r="4357" spans="2:3" x14ac:dyDescent="0.75">
      <c r="B4357" s="250">
        <v>4294</v>
      </c>
      <c r="C4357" s="249">
        <v>177.37962325540681</v>
      </c>
    </row>
    <row r="4358" spans="2:3" x14ac:dyDescent="0.75">
      <c r="B4358" s="250">
        <v>4295</v>
      </c>
      <c r="C4358" s="249">
        <v>83.74014822544882</v>
      </c>
    </row>
    <row r="4359" spans="2:3" x14ac:dyDescent="0.75">
      <c r="B4359" s="250">
        <v>4296</v>
      </c>
      <c r="C4359" s="249">
        <v>128.347985949481</v>
      </c>
    </row>
    <row r="4360" spans="2:3" x14ac:dyDescent="0.75">
      <c r="B4360" s="250">
        <v>4297</v>
      </c>
      <c r="C4360" s="249">
        <v>88.844410937943138</v>
      </c>
    </row>
    <row r="4361" spans="2:3" x14ac:dyDescent="0.75">
      <c r="B4361" s="250">
        <v>4298</v>
      </c>
      <c r="C4361" s="249">
        <v>87.036602166461023</v>
      </c>
    </row>
    <row r="4362" spans="2:3" x14ac:dyDescent="0.75">
      <c r="B4362" s="250">
        <v>4299</v>
      </c>
      <c r="C4362" s="249">
        <v>77.750394158186836</v>
      </c>
    </row>
    <row r="4363" spans="2:3" x14ac:dyDescent="0.75">
      <c r="B4363" s="250">
        <v>4300</v>
      </c>
      <c r="C4363" s="249">
        <v>159.50129392860069</v>
      </c>
    </row>
    <row r="4364" spans="2:3" x14ac:dyDescent="0.75">
      <c r="B4364" s="250">
        <v>4301</v>
      </c>
      <c r="C4364" s="249">
        <v>152.86310003648492</v>
      </c>
    </row>
    <row r="4365" spans="2:3" x14ac:dyDescent="0.75">
      <c r="B4365" s="250">
        <v>4302</v>
      </c>
      <c r="C4365" s="249">
        <v>111.64843025703345</v>
      </c>
    </row>
    <row r="4366" spans="2:3" x14ac:dyDescent="0.75">
      <c r="B4366" s="250">
        <v>4303</v>
      </c>
      <c r="C4366" s="249">
        <v>132.07672812631353</v>
      </c>
    </row>
    <row r="4367" spans="2:3" x14ac:dyDescent="0.75">
      <c r="B4367" s="250">
        <v>4304</v>
      </c>
      <c r="C4367" s="249">
        <v>125.00391001421563</v>
      </c>
    </row>
    <row r="4368" spans="2:3" x14ac:dyDescent="0.75">
      <c r="B4368" s="250">
        <v>4305</v>
      </c>
      <c r="C4368" s="249">
        <v>102.17373379841132</v>
      </c>
    </row>
    <row r="4369" spans="2:3" x14ac:dyDescent="0.75">
      <c r="B4369" s="250">
        <v>4306</v>
      </c>
      <c r="C4369" s="249">
        <v>160.72895781016737</v>
      </c>
    </row>
    <row r="4370" spans="2:3" x14ac:dyDescent="0.75">
      <c r="B4370" s="250">
        <v>4307</v>
      </c>
      <c r="C4370" s="249">
        <v>67.071095040301401</v>
      </c>
    </row>
    <row r="4371" spans="2:3" x14ac:dyDescent="0.75">
      <c r="B4371" s="250">
        <v>4308</v>
      </c>
      <c r="C4371" s="249">
        <v>80.542875027156924</v>
      </c>
    </row>
    <row r="4372" spans="2:3" x14ac:dyDescent="0.75">
      <c r="B4372" s="250">
        <v>4309</v>
      </c>
      <c r="C4372" s="249">
        <v>103.24672814480641</v>
      </c>
    </row>
    <row r="4373" spans="2:3" x14ac:dyDescent="0.75">
      <c r="B4373" s="250">
        <v>4310</v>
      </c>
      <c r="C4373" s="249">
        <v>161.79255297313478</v>
      </c>
    </row>
    <row r="4374" spans="2:3" x14ac:dyDescent="0.75">
      <c r="B4374" s="250">
        <v>4311</v>
      </c>
      <c r="C4374" s="249">
        <v>144.41385118460462</v>
      </c>
    </row>
    <row r="4375" spans="2:3" x14ac:dyDescent="0.75">
      <c r="B4375" s="250">
        <v>4312</v>
      </c>
      <c r="C4375" s="249">
        <v>131.68039978155872</v>
      </c>
    </row>
    <row r="4376" spans="2:3" x14ac:dyDescent="0.75">
      <c r="B4376" s="250">
        <v>4313</v>
      </c>
      <c r="C4376" s="249">
        <v>139.1017155068011</v>
      </c>
    </row>
    <row r="4377" spans="2:3" x14ac:dyDescent="0.75">
      <c r="B4377" s="250">
        <v>4314</v>
      </c>
      <c r="C4377" s="249">
        <v>111.57763716080315</v>
      </c>
    </row>
    <row r="4378" spans="2:3" x14ac:dyDescent="0.75">
      <c r="B4378" s="250">
        <v>4315</v>
      </c>
      <c r="C4378" s="249">
        <v>169.52612728330305</v>
      </c>
    </row>
    <row r="4379" spans="2:3" x14ac:dyDescent="0.75">
      <c r="B4379" s="250">
        <v>4316</v>
      </c>
      <c r="C4379" s="249">
        <v>104.82268603087192</v>
      </c>
    </row>
    <row r="4380" spans="2:3" x14ac:dyDescent="0.75">
      <c r="B4380" s="250">
        <v>4317</v>
      </c>
      <c r="C4380" s="249">
        <v>141.07567987760353</v>
      </c>
    </row>
    <row r="4381" spans="2:3" x14ac:dyDescent="0.75">
      <c r="B4381" s="250">
        <v>4318</v>
      </c>
      <c r="C4381" s="249">
        <v>117.40434760366256</v>
      </c>
    </row>
    <row r="4382" spans="2:3" x14ac:dyDescent="0.75">
      <c r="B4382" s="250">
        <v>4319</v>
      </c>
      <c r="C4382" s="249">
        <v>131.84219515776104</v>
      </c>
    </row>
    <row r="4383" spans="2:3" x14ac:dyDescent="0.75">
      <c r="B4383" s="250">
        <v>4320</v>
      </c>
      <c r="C4383" s="249">
        <v>138.77530653683601</v>
      </c>
    </row>
    <row r="4384" spans="2:3" x14ac:dyDescent="0.75">
      <c r="B4384" s="250">
        <v>4321</v>
      </c>
      <c r="C4384" s="249">
        <v>125.74822049995143</v>
      </c>
    </row>
    <row r="4385" spans="2:3" x14ac:dyDescent="0.75">
      <c r="B4385" s="250">
        <v>4322</v>
      </c>
      <c r="C4385" s="249">
        <v>108.10148704178253</v>
      </c>
    </row>
    <row r="4386" spans="2:3" x14ac:dyDescent="0.75">
      <c r="B4386" s="250">
        <v>4323</v>
      </c>
      <c r="C4386" s="249">
        <v>105.73686230521875</v>
      </c>
    </row>
    <row r="4387" spans="2:3" x14ac:dyDescent="0.75">
      <c r="B4387" s="250">
        <v>4324</v>
      </c>
      <c r="C4387" s="249">
        <v>118.3268233825634</v>
      </c>
    </row>
    <row r="4388" spans="2:3" x14ac:dyDescent="0.75">
      <c r="B4388" s="250">
        <v>4325</v>
      </c>
      <c r="C4388" s="249">
        <v>162.50237975562573</v>
      </c>
    </row>
    <row r="4389" spans="2:3" x14ac:dyDescent="0.75">
      <c r="B4389" s="250">
        <v>4326</v>
      </c>
      <c r="C4389" s="249">
        <v>117.24188565045455</v>
      </c>
    </row>
    <row r="4390" spans="2:3" x14ac:dyDescent="0.75">
      <c r="B4390" s="250">
        <v>4327</v>
      </c>
      <c r="C4390" s="249">
        <v>117.98421930564078</v>
      </c>
    </row>
    <row r="4391" spans="2:3" x14ac:dyDescent="0.75">
      <c r="B4391" s="250">
        <v>4328</v>
      </c>
      <c r="C4391" s="249">
        <v>150.25299734857512</v>
      </c>
    </row>
    <row r="4392" spans="2:3" x14ac:dyDescent="0.75">
      <c r="B4392" s="250">
        <v>4329</v>
      </c>
      <c r="C4392" s="249">
        <v>127.53424021777715</v>
      </c>
    </row>
    <row r="4393" spans="2:3" x14ac:dyDescent="0.75">
      <c r="B4393" s="250">
        <v>4330</v>
      </c>
      <c r="C4393" s="249">
        <v>147.57344386126695</v>
      </c>
    </row>
    <row r="4394" spans="2:3" x14ac:dyDescent="0.75">
      <c r="B4394" s="250">
        <v>4331</v>
      </c>
      <c r="C4394" s="249">
        <v>107.7677298669486</v>
      </c>
    </row>
    <row r="4395" spans="2:3" x14ac:dyDescent="0.75">
      <c r="B4395" s="250">
        <v>4332</v>
      </c>
      <c r="C4395" s="249">
        <v>165.73885516816375</v>
      </c>
    </row>
    <row r="4396" spans="2:3" x14ac:dyDescent="0.75">
      <c r="B4396" s="250">
        <v>4333</v>
      </c>
      <c r="C4396" s="249">
        <v>149.52662444026049</v>
      </c>
    </row>
    <row r="4397" spans="2:3" x14ac:dyDescent="0.75">
      <c r="B4397" s="250">
        <v>4334</v>
      </c>
      <c r="C4397" s="249">
        <v>147.1784233896914</v>
      </c>
    </row>
    <row r="4398" spans="2:3" x14ac:dyDescent="0.75">
      <c r="B4398" s="250">
        <v>4335</v>
      </c>
      <c r="C4398" s="249">
        <v>133.16829937436356</v>
      </c>
    </row>
    <row r="4399" spans="2:3" x14ac:dyDescent="0.75">
      <c r="B4399" s="250">
        <v>4336</v>
      </c>
      <c r="C4399" s="249">
        <v>111.96335099510631</v>
      </c>
    </row>
    <row r="4400" spans="2:3" x14ac:dyDescent="0.75">
      <c r="B4400" s="250">
        <v>4337</v>
      </c>
      <c r="C4400" s="249">
        <v>117.115611897625</v>
      </c>
    </row>
    <row r="4401" spans="2:3" x14ac:dyDescent="0.75">
      <c r="B4401" s="250">
        <v>4338</v>
      </c>
      <c r="C4401" s="249">
        <v>149.12701558937394</v>
      </c>
    </row>
    <row r="4402" spans="2:3" x14ac:dyDescent="0.75">
      <c r="B4402" s="250">
        <v>4339</v>
      </c>
      <c r="C4402" s="249">
        <v>112.86761794011106</v>
      </c>
    </row>
    <row r="4403" spans="2:3" x14ac:dyDescent="0.75">
      <c r="B4403" s="250">
        <v>4340</v>
      </c>
      <c r="C4403" s="249">
        <v>136.5833573131336</v>
      </c>
    </row>
    <row r="4404" spans="2:3" x14ac:dyDescent="0.75">
      <c r="B4404" s="250">
        <v>4341</v>
      </c>
      <c r="C4404" s="249">
        <v>100.13782371641943</v>
      </c>
    </row>
    <row r="4405" spans="2:3" x14ac:dyDescent="0.75">
      <c r="B4405" s="250">
        <v>4342</v>
      </c>
      <c r="C4405" s="249">
        <v>117.9383318412402</v>
      </c>
    </row>
    <row r="4406" spans="2:3" x14ac:dyDescent="0.75">
      <c r="B4406" s="250">
        <v>4343</v>
      </c>
      <c r="C4406" s="249">
        <v>61.460333333722502</v>
      </c>
    </row>
    <row r="4407" spans="2:3" x14ac:dyDescent="0.75">
      <c r="B4407" s="250">
        <v>4344</v>
      </c>
      <c r="C4407" s="249">
        <v>97.278874612884522</v>
      </c>
    </row>
    <row r="4408" spans="2:3" x14ac:dyDescent="0.75">
      <c r="B4408" s="250">
        <v>4345</v>
      </c>
      <c r="C4408" s="249">
        <v>114.68067431824583</v>
      </c>
    </row>
    <row r="4409" spans="2:3" x14ac:dyDescent="0.75">
      <c r="B4409" s="250">
        <v>4346</v>
      </c>
      <c r="C4409" s="249">
        <v>88.812468376099318</v>
      </c>
    </row>
    <row r="4410" spans="2:3" x14ac:dyDescent="0.75">
      <c r="B4410" s="250">
        <v>4347</v>
      </c>
      <c r="C4410" s="249">
        <v>107.22049039629633</v>
      </c>
    </row>
    <row r="4411" spans="2:3" x14ac:dyDescent="0.75">
      <c r="B4411" s="250">
        <v>4348</v>
      </c>
      <c r="C4411" s="249">
        <v>128.58615284957745</v>
      </c>
    </row>
    <row r="4412" spans="2:3" x14ac:dyDescent="0.75">
      <c r="B4412" s="250">
        <v>4349</v>
      </c>
      <c r="C4412" s="249">
        <v>103.288992715745</v>
      </c>
    </row>
    <row r="4413" spans="2:3" x14ac:dyDescent="0.75">
      <c r="B4413" s="250">
        <v>4350</v>
      </c>
      <c r="C4413" s="249">
        <v>136.84003968872679</v>
      </c>
    </row>
    <row r="4414" spans="2:3" x14ac:dyDescent="0.75">
      <c r="B4414" s="250">
        <v>4351</v>
      </c>
      <c r="C4414" s="249">
        <v>92.407066670318557</v>
      </c>
    </row>
    <row r="4415" spans="2:3" x14ac:dyDescent="0.75">
      <c r="B4415" s="250">
        <v>4352</v>
      </c>
      <c r="C4415" s="249">
        <v>155.70066175051036</v>
      </c>
    </row>
    <row r="4416" spans="2:3" x14ac:dyDescent="0.75">
      <c r="B4416" s="250">
        <v>4353</v>
      </c>
      <c r="C4416" s="249">
        <v>142.63032053682346</v>
      </c>
    </row>
    <row r="4417" spans="2:3" x14ac:dyDescent="0.75">
      <c r="B4417" s="250">
        <v>4354</v>
      </c>
      <c r="C4417" s="249">
        <v>115.9342095729896</v>
      </c>
    </row>
    <row r="4418" spans="2:3" x14ac:dyDescent="0.75">
      <c r="B4418" s="250">
        <v>4355</v>
      </c>
      <c r="C4418" s="249">
        <v>110.31292208963271</v>
      </c>
    </row>
    <row r="4419" spans="2:3" x14ac:dyDescent="0.75">
      <c r="B4419" s="250">
        <v>4356</v>
      </c>
      <c r="C4419" s="249">
        <v>48.20483321599211</v>
      </c>
    </row>
    <row r="4420" spans="2:3" x14ac:dyDescent="0.75">
      <c r="B4420" s="250">
        <v>4357</v>
      </c>
      <c r="C4420" s="249">
        <v>112.27633788089435</v>
      </c>
    </row>
    <row r="4421" spans="2:3" x14ac:dyDescent="0.75">
      <c r="B4421" s="250">
        <v>4358</v>
      </c>
      <c r="C4421" s="249">
        <v>116.21181838188654</v>
      </c>
    </row>
    <row r="4422" spans="2:3" x14ac:dyDescent="0.75">
      <c r="B4422" s="250">
        <v>4359</v>
      </c>
      <c r="C4422" s="249">
        <v>126.44946698037478</v>
      </c>
    </row>
    <row r="4423" spans="2:3" x14ac:dyDescent="0.75">
      <c r="B4423" s="250">
        <v>4360</v>
      </c>
      <c r="C4423" s="249">
        <v>147.27078297577799</v>
      </c>
    </row>
    <row r="4424" spans="2:3" x14ac:dyDescent="0.75">
      <c r="B4424" s="250">
        <v>4361</v>
      </c>
      <c r="C4424" s="249">
        <v>120.06030544569578</v>
      </c>
    </row>
    <row r="4425" spans="2:3" x14ac:dyDescent="0.75">
      <c r="B4425" s="250">
        <v>4362</v>
      </c>
      <c r="C4425" s="249">
        <v>99.380205760257979</v>
      </c>
    </row>
    <row r="4426" spans="2:3" x14ac:dyDescent="0.75">
      <c r="B4426" s="250">
        <v>4363</v>
      </c>
      <c r="C4426" s="249">
        <v>166.10161056692726</v>
      </c>
    </row>
    <row r="4427" spans="2:3" x14ac:dyDescent="0.75">
      <c r="B4427" s="250">
        <v>4364</v>
      </c>
      <c r="C4427" s="249">
        <v>134.2041741528289</v>
      </c>
    </row>
    <row r="4428" spans="2:3" x14ac:dyDescent="0.75">
      <c r="B4428" s="250">
        <v>4365</v>
      </c>
      <c r="C4428" s="249">
        <v>75.043382563565004</v>
      </c>
    </row>
    <row r="4429" spans="2:3" x14ac:dyDescent="0.75">
      <c r="B4429" s="250">
        <v>4366</v>
      </c>
      <c r="C4429" s="249">
        <v>117.04361325581354</v>
      </c>
    </row>
    <row r="4430" spans="2:3" x14ac:dyDescent="0.75">
      <c r="B4430" s="250">
        <v>4367</v>
      </c>
      <c r="C4430" s="249">
        <v>140.4141481733007</v>
      </c>
    </row>
    <row r="4431" spans="2:3" x14ac:dyDescent="0.75">
      <c r="B4431" s="250">
        <v>4368</v>
      </c>
      <c r="C4431" s="249">
        <v>173.61938730393626</v>
      </c>
    </row>
    <row r="4432" spans="2:3" x14ac:dyDescent="0.75">
      <c r="B4432" s="250">
        <v>4369</v>
      </c>
      <c r="C4432" s="249">
        <v>118.23226834539815</v>
      </c>
    </row>
    <row r="4433" spans="2:3" x14ac:dyDescent="0.75">
      <c r="B4433" s="250">
        <v>4370</v>
      </c>
      <c r="C4433" s="249">
        <v>142.49021443843841</v>
      </c>
    </row>
    <row r="4434" spans="2:3" x14ac:dyDescent="0.75">
      <c r="B4434" s="250">
        <v>4371</v>
      </c>
      <c r="C4434" s="249">
        <v>78.419810846484182</v>
      </c>
    </row>
    <row r="4435" spans="2:3" x14ac:dyDescent="0.75">
      <c r="B4435" s="250">
        <v>4372</v>
      </c>
      <c r="C4435" s="249">
        <v>70.189354705119101</v>
      </c>
    </row>
    <row r="4436" spans="2:3" x14ac:dyDescent="0.75">
      <c r="B4436" s="250">
        <v>4373</v>
      </c>
      <c r="C4436" s="249">
        <v>127.77479897792944</v>
      </c>
    </row>
    <row r="4437" spans="2:3" x14ac:dyDescent="0.75">
      <c r="B4437" s="250">
        <v>4374</v>
      </c>
      <c r="C4437" s="249">
        <v>88.898064430458987</v>
      </c>
    </row>
    <row r="4438" spans="2:3" x14ac:dyDescent="0.75">
      <c r="B4438" s="250">
        <v>4375</v>
      </c>
      <c r="C4438" s="249">
        <v>120.01355812227676</v>
      </c>
    </row>
    <row r="4439" spans="2:3" x14ac:dyDescent="0.75">
      <c r="B4439" s="250">
        <v>4376</v>
      </c>
      <c r="C4439" s="249">
        <v>120.73332422021269</v>
      </c>
    </row>
    <row r="4440" spans="2:3" x14ac:dyDescent="0.75">
      <c r="B4440" s="250">
        <v>4377</v>
      </c>
      <c r="C4440" s="249">
        <v>118.39961156865999</v>
      </c>
    </row>
    <row r="4441" spans="2:3" x14ac:dyDescent="0.75">
      <c r="B4441" s="250">
        <v>4378</v>
      </c>
      <c r="C4441" s="249">
        <v>122.0605996439034</v>
      </c>
    </row>
    <row r="4442" spans="2:3" x14ac:dyDescent="0.75">
      <c r="B4442" s="250">
        <v>4379</v>
      </c>
      <c r="C4442" s="249">
        <v>93.575108035515086</v>
      </c>
    </row>
    <row r="4443" spans="2:3" x14ac:dyDescent="0.75">
      <c r="B4443" s="250">
        <v>4380</v>
      </c>
      <c r="C4443" s="249">
        <v>128.18316274890111</v>
      </c>
    </row>
    <row r="4444" spans="2:3" x14ac:dyDescent="0.75">
      <c r="B4444" s="250">
        <v>4381</v>
      </c>
      <c r="C4444" s="249">
        <v>124.28253222705267</v>
      </c>
    </row>
    <row r="4445" spans="2:3" x14ac:dyDescent="0.75">
      <c r="B4445" s="250">
        <v>4382</v>
      </c>
      <c r="C4445" s="249">
        <v>105.40412760916027</v>
      </c>
    </row>
    <row r="4446" spans="2:3" x14ac:dyDescent="0.75">
      <c r="B4446" s="250">
        <v>4383</v>
      </c>
      <c r="C4446" s="249">
        <v>127.726174053916</v>
      </c>
    </row>
    <row r="4447" spans="2:3" x14ac:dyDescent="0.75">
      <c r="B4447" s="250">
        <v>4384</v>
      </c>
      <c r="C4447" s="249">
        <v>145.20051302941479</v>
      </c>
    </row>
    <row r="4448" spans="2:3" x14ac:dyDescent="0.75">
      <c r="B4448" s="250">
        <v>4385</v>
      </c>
      <c r="C4448" s="249">
        <v>129.0694519786519</v>
      </c>
    </row>
    <row r="4449" spans="2:3" x14ac:dyDescent="0.75">
      <c r="B4449" s="250">
        <v>4386</v>
      </c>
      <c r="C4449" s="249">
        <v>92.396203459651332</v>
      </c>
    </row>
    <row r="4450" spans="2:3" x14ac:dyDescent="0.75">
      <c r="B4450" s="250">
        <v>4387</v>
      </c>
      <c r="C4450" s="249">
        <v>142.60611957845597</v>
      </c>
    </row>
    <row r="4451" spans="2:3" x14ac:dyDescent="0.75">
      <c r="B4451" s="250">
        <v>4388</v>
      </c>
      <c r="C4451" s="249">
        <v>129.49801879221084</v>
      </c>
    </row>
    <row r="4452" spans="2:3" x14ac:dyDescent="0.75">
      <c r="B4452" s="250">
        <v>4389</v>
      </c>
      <c r="C4452" s="249">
        <v>112.14132881537874</v>
      </c>
    </row>
    <row r="4453" spans="2:3" x14ac:dyDescent="0.75">
      <c r="B4453" s="250">
        <v>4390</v>
      </c>
      <c r="C4453" s="249">
        <v>110.21477844735101</v>
      </c>
    </row>
    <row r="4454" spans="2:3" x14ac:dyDescent="0.75">
      <c r="B4454" s="250">
        <v>4391</v>
      </c>
      <c r="C4454" s="249">
        <v>112.69335691107723</v>
      </c>
    </row>
    <row r="4455" spans="2:3" x14ac:dyDescent="0.75">
      <c r="B4455" s="250">
        <v>4392</v>
      </c>
      <c r="C4455" s="249">
        <v>141.08348241504066</v>
      </c>
    </row>
    <row r="4456" spans="2:3" x14ac:dyDescent="0.75">
      <c r="B4456" s="250">
        <v>4393</v>
      </c>
      <c r="C4456" s="249">
        <v>95.360583639152992</v>
      </c>
    </row>
    <row r="4457" spans="2:3" x14ac:dyDescent="0.75">
      <c r="B4457" s="250">
        <v>4394</v>
      </c>
      <c r="C4457" s="249">
        <v>143.09104815207627</v>
      </c>
    </row>
    <row r="4458" spans="2:3" x14ac:dyDescent="0.75">
      <c r="B4458" s="250">
        <v>4395</v>
      </c>
      <c r="C4458" s="249">
        <v>104.45042819757246</v>
      </c>
    </row>
    <row r="4459" spans="2:3" x14ac:dyDescent="0.75">
      <c r="B4459" s="250">
        <v>4396</v>
      </c>
      <c r="C4459" s="249">
        <v>128.74437154674968</v>
      </c>
    </row>
    <row r="4460" spans="2:3" x14ac:dyDescent="0.75">
      <c r="B4460" s="250">
        <v>4397</v>
      </c>
      <c r="C4460" s="249">
        <v>136.92521657282617</v>
      </c>
    </row>
    <row r="4461" spans="2:3" x14ac:dyDescent="0.75">
      <c r="B4461" s="250">
        <v>4398</v>
      </c>
      <c r="C4461" s="249">
        <v>122.43015301161323</v>
      </c>
    </row>
    <row r="4462" spans="2:3" x14ac:dyDescent="0.75">
      <c r="B4462" s="250">
        <v>4399</v>
      </c>
      <c r="C4462" s="249">
        <v>115.51357583267719</v>
      </c>
    </row>
    <row r="4463" spans="2:3" x14ac:dyDescent="0.75">
      <c r="B4463" s="250">
        <v>4400</v>
      </c>
      <c r="C4463" s="249">
        <v>95.923283597513347</v>
      </c>
    </row>
    <row r="4464" spans="2:3" x14ac:dyDescent="0.75">
      <c r="B4464" s="250">
        <v>4401</v>
      </c>
      <c r="C4464" s="249">
        <v>126.97883707998281</v>
      </c>
    </row>
    <row r="4465" spans="2:3" x14ac:dyDescent="0.75">
      <c r="B4465" s="250">
        <v>4402</v>
      </c>
      <c r="C4465" s="249">
        <v>130.76412427926397</v>
      </c>
    </row>
    <row r="4466" spans="2:3" x14ac:dyDescent="0.75">
      <c r="B4466" s="250">
        <v>4403</v>
      </c>
      <c r="C4466" s="249">
        <v>106.27929111340384</v>
      </c>
    </row>
    <row r="4467" spans="2:3" x14ac:dyDescent="0.75">
      <c r="B4467" s="250">
        <v>4404</v>
      </c>
      <c r="C4467" s="249">
        <v>123.64112767486775</v>
      </c>
    </row>
    <row r="4468" spans="2:3" x14ac:dyDescent="0.75">
      <c r="B4468" s="250">
        <v>4405</v>
      </c>
      <c r="C4468" s="249">
        <v>130.4133275812089</v>
      </c>
    </row>
    <row r="4469" spans="2:3" x14ac:dyDescent="0.75">
      <c r="B4469" s="250">
        <v>4406</v>
      </c>
      <c r="C4469" s="249">
        <v>112.37521050777687</v>
      </c>
    </row>
    <row r="4470" spans="2:3" x14ac:dyDescent="0.75">
      <c r="B4470" s="250">
        <v>4407</v>
      </c>
      <c r="C4470" s="249">
        <v>134.72939837996697</v>
      </c>
    </row>
    <row r="4471" spans="2:3" x14ac:dyDescent="0.75">
      <c r="B4471" s="250">
        <v>4408</v>
      </c>
      <c r="C4471" s="249">
        <v>132.38948377871404</v>
      </c>
    </row>
    <row r="4472" spans="2:3" x14ac:dyDescent="0.75">
      <c r="B4472" s="250">
        <v>4409</v>
      </c>
      <c r="C4472" s="249">
        <v>92.357565265852458</v>
      </c>
    </row>
    <row r="4473" spans="2:3" x14ac:dyDescent="0.75">
      <c r="B4473" s="250">
        <v>4410</v>
      </c>
      <c r="C4473" s="249">
        <v>137.02100485437532</v>
      </c>
    </row>
    <row r="4474" spans="2:3" x14ac:dyDescent="0.75">
      <c r="B4474" s="250">
        <v>4411</v>
      </c>
      <c r="C4474" s="249">
        <v>137.4569338606106</v>
      </c>
    </row>
    <row r="4475" spans="2:3" x14ac:dyDescent="0.75">
      <c r="B4475" s="250">
        <v>4412</v>
      </c>
      <c r="C4475" s="249">
        <v>146.95444922268945</v>
      </c>
    </row>
    <row r="4476" spans="2:3" x14ac:dyDescent="0.75">
      <c r="B4476" s="250">
        <v>4413</v>
      </c>
      <c r="C4476" s="249">
        <v>130.49773516522561</v>
      </c>
    </row>
    <row r="4477" spans="2:3" x14ac:dyDescent="0.75">
      <c r="B4477" s="250">
        <v>4414</v>
      </c>
      <c r="C4477" s="249">
        <v>149.80581670082722</v>
      </c>
    </row>
    <row r="4478" spans="2:3" x14ac:dyDescent="0.75">
      <c r="B4478" s="250">
        <v>4415</v>
      </c>
      <c r="C4478" s="249">
        <v>148.19019553056907</v>
      </c>
    </row>
    <row r="4479" spans="2:3" x14ac:dyDescent="0.75">
      <c r="B4479" s="250">
        <v>4416</v>
      </c>
      <c r="C4479" s="249">
        <v>130.52810292350568</v>
      </c>
    </row>
    <row r="4480" spans="2:3" x14ac:dyDescent="0.75">
      <c r="B4480" s="250">
        <v>4417</v>
      </c>
      <c r="C4480" s="249">
        <v>143.75394425898759</v>
      </c>
    </row>
    <row r="4481" spans="2:3" x14ac:dyDescent="0.75">
      <c r="B4481" s="250">
        <v>4418</v>
      </c>
      <c r="C4481" s="249">
        <v>182.3875113976174</v>
      </c>
    </row>
    <row r="4482" spans="2:3" x14ac:dyDescent="0.75">
      <c r="B4482" s="250">
        <v>4419</v>
      </c>
      <c r="C4482" s="249">
        <v>115.50609711522473</v>
      </c>
    </row>
    <row r="4483" spans="2:3" x14ac:dyDescent="0.75">
      <c r="B4483" s="250">
        <v>4420</v>
      </c>
      <c r="C4483" s="249">
        <v>109.60241024601294</v>
      </c>
    </row>
    <row r="4484" spans="2:3" x14ac:dyDescent="0.75">
      <c r="B4484" s="250">
        <v>4421</v>
      </c>
      <c r="C4484" s="249">
        <v>107.73740498641035</v>
      </c>
    </row>
    <row r="4485" spans="2:3" x14ac:dyDescent="0.75">
      <c r="B4485" s="250">
        <v>4422</v>
      </c>
      <c r="C4485" s="249">
        <v>142.80089782731986</v>
      </c>
    </row>
    <row r="4486" spans="2:3" x14ac:dyDescent="0.75">
      <c r="B4486" s="250">
        <v>4423</v>
      </c>
      <c r="C4486" s="249">
        <v>127.36497260019803</v>
      </c>
    </row>
    <row r="4487" spans="2:3" x14ac:dyDescent="0.75">
      <c r="B4487" s="250">
        <v>4424</v>
      </c>
      <c r="C4487" s="249">
        <v>134.97905810536241</v>
      </c>
    </row>
    <row r="4488" spans="2:3" x14ac:dyDescent="0.75">
      <c r="B4488" s="250">
        <v>4425</v>
      </c>
      <c r="C4488" s="249">
        <v>138.07883708038841</v>
      </c>
    </row>
    <row r="4489" spans="2:3" x14ac:dyDescent="0.75">
      <c r="B4489" s="250">
        <v>4426</v>
      </c>
      <c r="C4489" s="249">
        <v>135.44744621782286</v>
      </c>
    </row>
    <row r="4490" spans="2:3" x14ac:dyDescent="0.75">
      <c r="B4490" s="250">
        <v>4427</v>
      </c>
      <c r="C4490" s="249">
        <v>104.96112826361224</v>
      </c>
    </row>
    <row r="4491" spans="2:3" x14ac:dyDescent="0.75">
      <c r="B4491" s="250">
        <v>4428</v>
      </c>
      <c r="C4491" s="249">
        <v>125.01374420150812</v>
      </c>
    </row>
    <row r="4492" spans="2:3" x14ac:dyDescent="0.75">
      <c r="B4492" s="250">
        <v>4429</v>
      </c>
      <c r="C4492" s="249">
        <v>80.204067176882717</v>
      </c>
    </row>
    <row r="4493" spans="2:3" x14ac:dyDescent="0.75">
      <c r="B4493" s="250">
        <v>4430</v>
      </c>
      <c r="C4493" s="249">
        <v>121.41612700939456</v>
      </c>
    </row>
    <row r="4494" spans="2:3" x14ac:dyDescent="0.75">
      <c r="B4494" s="250">
        <v>4431</v>
      </c>
      <c r="C4494" s="249">
        <v>109.3720611249645</v>
      </c>
    </row>
    <row r="4495" spans="2:3" x14ac:dyDescent="0.75">
      <c r="B4495" s="250">
        <v>4432</v>
      </c>
      <c r="C4495" s="249">
        <v>175.10379882093321</v>
      </c>
    </row>
    <row r="4496" spans="2:3" x14ac:dyDescent="0.75">
      <c r="B4496" s="250">
        <v>4433</v>
      </c>
      <c r="C4496" s="249">
        <v>91.722289783980088</v>
      </c>
    </row>
    <row r="4497" spans="2:3" x14ac:dyDescent="0.75">
      <c r="B4497" s="250">
        <v>4434</v>
      </c>
      <c r="C4497" s="249">
        <v>97.256106973289647</v>
      </c>
    </row>
    <row r="4498" spans="2:3" x14ac:dyDescent="0.75">
      <c r="B4498" s="250">
        <v>4435</v>
      </c>
      <c r="C4498" s="249">
        <v>103.94531455788564</v>
      </c>
    </row>
    <row r="4499" spans="2:3" x14ac:dyDescent="0.75">
      <c r="B4499" s="250">
        <v>4436</v>
      </c>
      <c r="C4499" s="249">
        <v>107.03552993650575</v>
      </c>
    </row>
    <row r="4500" spans="2:3" x14ac:dyDescent="0.75">
      <c r="B4500" s="250">
        <v>4437</v>
      </c>
      <c r="C4500" s="249">
        <v>82.488568996983048</v>
      </c>
    </row>
    <row r="4501" spans="2:3" x14ac:dyDescent="0.75">
      <c r="B4501" s="250">
        <v>4438</v>
      </c>
      <c r="C4501" s="249">
        <v>59.741314359033481</v>
      </c>
    </row>
    <row r="4502" spans="2:3" x14ac:dyDescent="0.75">
      <c r="B4502" s="250">
        <v>4439</v>
      </c>
      <c r="C4502" s="249">
        <v>135.53195421478253</v>
      </c>
    </row>
    <row r="4503" spans="2:3" x14ac:dyDescent="0.75">
      <c r="B4503" s="250">
        <v>4440</v>
      </c>
      <c r="C4503" s="249">
        <v>96.654636184230071</v>
      </c>
    </row>
    <row r="4504" spans="2:3" x14ac:dyDescent="0.75">
      <c r="B4504" s="250">
        <v>4441</v>
      </c>
      <c r="C4504" s="249">
        <v>85.175161587484581</v>
      </c>
    </row>
    <row r="4505" spans="2:3" x14ac:dyDescent="0.75">
      <c r="B4505" s="250">
        <v>4442</v>
      </c>
      <c r="C4505" s="249">
        <v>114.44522184779116</v>
      </c>
    </row>
    <row r="4506" spans="2:3" x14ac:dyDescent="0.75">
      <c r="B4506" s="250">
        <v>4443</v>
      </c>
      <c r="C4506" s="249">
        <v>85.716451015654016</v>
      </c>
    </row>
    <row r="4507" spans="2:3" x14ac:dyDescent="0.75">
      <c r="B4507" s="250">
        <v>4444</v>
      </c>
      <c r="C4507" s="249">
        <v>76.307371676744538</v>
      </c>
    </row>
    <row r="4508" spans="2:3" x14ac:dyDescent="0.75">
      <c r="B4508" s="250">
        <v>4445</v>
      </c>
      <c r="C4508" s="249">
        <v>82.386085310110033</v>
      </c>
    </row>
    <row r="4509" spans="2:3" x14ac:dyDescent="0.75">
      <c r="B4509" s="250">
        <v>4446</v>
      </c>
      <c r="C4509" s="249">
        <v>141.33910158014879</v>
      </c>
    </row>
    <row r="4510" spans="2:3" x14ac:dyDescent="0.75">
      <c r="B4510" s="250">
        <v>4447</v>
      </c>
      <c r="C4510" s="249">
        <v>84.957637033662891</v>
      </c>
    </row>
    <row r="4511" spans="2:3" x14ac:dyDescent="0.75">
      <c r="B4511" s="250">
        <v>4448</v>
      </c>
      <c r="C4511" s="249">
        <v>121.5720669536021</v>
      </c>
    </row>
    <row r="4512" spans="2:3" x14ac:dyDescent="0.75">
      <c r="B4512" s="250">
        <v>4449</v>
      </c>
      <c r="C4512" s="249">
        <v>176.69949149873509</v>
      </c>
    </row>
    <row r="4513" spans="2:3" x14ac:dyDescent="0.75">
      <c r="B4513" s="250">
        <v>4450</v>
      </c>
      <c r="C4513" s="249">
        <v>105.24047869471885</v>
      </c>
    </row>
    <row r="4514" spans="2:3" x14ac:dyDescent="0.75">
      <c r="B4514" s="250">
        <v>4451</v>
      </c>
      <c r="C4514" s="249">
        <v>155.31848108152019</v>
      </c>
    </row>
    <row r="4515" spans="2:3" x14ac:dyDescent="0.75">
      <c r="B4515" s="250">
        <v>4452</v>
      </c>
      <c r="C4515" s="249">
        <v>101.30106033237848</v>
      </c>
    </row>
    <row r="4516" spans="2:3" x14ac:dyDescent="0.75">
      <c r="B4516" s="250">
        <v>4453</v>
      </c>
      <c r="C4516" s="249">
        <v>120.73045153684274</v>
      </c>
    </row>
    <row r="4517" spans="2:3" x14ac:dyDescent="0.75">
      <c r="B4517" s="250">
        <v>4454</v>
      </c>
      <c r="C4517" s="249">
        <v>118.03911684237752</v>
      </c>
    </row>
    <row r="4518" spans="2:3" x14ac:dyDescent="0.75">
      <c r="B4518" s="250">
        <v>4455</v>
      </c>
      <c r="C4518" s="249">
        <v>173.0124919030639</v>
      </c>
    </row>
    <row r="4519" spans="2:3" x14ac:dyDescent="0.75">
      <c r="B4519" s="250">
        <v>4456</v>
      </c>
      <c r="C4519" s="249">
        <v>127.15451338693616</v>
      </c>
    </row>
    <row r="4520" spans="2:3" x14ac:dyDescent="0.75">
      <c r="B4520" s="250">
        <v>4457</v>
      </c>
      <c r="C4520" s="249">
        <v>78.912247556019224</v>
      </c>
    </row>
    <row r="4521" spans="2:3" x14ac:dyDescent="0.75">
      <c r="B4521" s="250">
        <v>4458</v>
      </c>
      <c r="C4521" s="249">
        <v>134.17429184052975</v>
      </c>
    </row>
    <row r="4522" spans="2:3" x14ac:dyDescent="0.75">
      <c r="B4522" s="250">
        <v>4459</v>
      </c>
      <c r="C4522" s="249">
        <v>104.02913974453708</v>
      </c>
    </row>
    <row r="4523" spans="2:3" x14ac:dyDescent="0.75">
      <c r="B4523" s="250">
        <v>4460</v>
      </c>
      <c r="C4523" s="249">
        <v>130.3164410660336</v>
      </c>
    </row>
    <row r="4524" spans="2:3" x14ac:dyDescent="0.75">
      <c r="B4524" s="250">
        <v>4461</v>
      </c>
      <c r="C4524" s="249">
        <v>157.11478023972128</v>
      </c>
    </row>
    <row r="4525" spans="2:3" x14ac:dyDescent="0.75">
      <c r="B4525" s="250">
        <v>4462</v>
      </c>
      <c r="C4525" s="249">
        <v>118.83224984809536</v>
      </c>
    </row>
    <row r="4526" spans="2:3" x14ac:dyDescent="0.75">
      <c r="B4526" s="250">
        <v>4463</v>
      </c>
      <c r="C4526" s="249">
        <v>138.66836282217838</v>
      </c>
    </row>
    <row r="4527" spans="2:3" x14ac:dyDescent="0.75">
      <c r="B4527" s="250">
        <v>4464</v>
      </c>
      <c r="C4527" s="249">
        <v>97.423006595917002</v>
      </c>
    </row>
    <row r="4528" spans="2:3" x14ac:dyDescent="0.75">
      <c r="B4528" s="250">
        <v>4465</v>
      </c>
      <c r="C4528" s="249">
        <v>90.690868648627742</v>
      </c>
    </row>
    <row r="4529" spans="2:3" x14ac:dyDescent="0.75">
      <c r="B4529" s="250">
        <v>4466</v>
      </c>
      <c r="C4529" s="249">
        <v>89.176417506645961</v>
      </c>
    </row>
    <row r="4530" spans="2:3" x14ac:dyDescent="0.75">
      <c r="B4530" s="250">
        <v>4467</v>
      </c>
      <c r="C4530" s="249">
        <v>112.99863693637175</v>
      </c>
    </row>
    <row r="4531" spans="2:3" x14ac:dyDescent="0.75">
      <c r="B4531" s="250">
        <v>4468</v>
      </c>
      <c r="C4531" s="249">
        <v>112.08229008195966</v>
      </c>
    </row>
    <row r="4532" spans="2:3" x14ac:dyDescent="0.75">
      <c r="B4532" s="250">
        <v>4469</v>
      </c>
      <c r="C4532" s="249">
        <v>147.71961206857208</v>
      </c>
    </row>
    <row r="4533" spans="2:3" x14ac:dyDescent="0.75">
      <c r="B4533" s="250">
        <v>4470</v>
      </c>
      <c r="C4533" s="249">
        <v>140.55199005226814</v>
      </c>
    </row>
    <row r="4534" spans="2:3" x14ac:dyDescent="0.75">
      <c r="B4534" s="250">
        <v>4471</v>
      </c>
      <c r="C4534" s="249">
        <v>142.3147782371741</v>
      </c>
    </row>
    <row r="4535" spans="2:3" x14ac:dyDescent="0.75">
      <c r="B4535" s="250">
        <v>4472</v>
      </c>
      <c r="C4535" s="249">
        <v>91.545882848421115</v>
      </c>
    </row>
    <row r="4536" spans="2:3" x14ac:dyDescent="0.75">
      <c r="B4536" s="250">
        <v>4473</v>
      </c>
      <c r="C4536" s="249">
        <v>129.54348283315744</v>
      </c>
    </row>
    <row r="4537" spans="2:3" x14ac:dyDescent="0.75">
      <c r="B4537" s="250">
        <v>4474</v>
      </c>
      <c r="C4537" s="249">
        <v>137.45640618266083</v>
      </c>
    </row>
    <row r="4538" spans="2:3" x14ac:dyDescent="0.75">
      <c r="B4538" s="250">
        <v>4475</v>
      </c>
      <c r="C4538" s="249">
        <v>131.13912387024163</v>
      </c>
    </row>
    <row r="4539" spans="2:3" x14ac:dyDescent="0.75">
      <c r="B4539" s="250">
        <v>4476</v>
      </c>
      <c r="C4539" s="249">
        <v>82.493613035792393</v>
      </c>
    </row>
    <row r="4540" spans="2:3" x14ac:dyDescent="0.75">
      <c r="B4540" s="250">
        <v>4477</v>
      </c>
      <c r="C4540" s="249">
        <v>108.21160265331322</v>
      </c>
    </row>
    <row r="4541" spans="2:3" x14ac:dyDescent="0.75">
      <c r="B4541" s="250">
        <v>4478</v>
      </c>
      <c r="C4541" s="249">
        <v>106.88044072616482</v>
      </c>
    </row>
    <row r="4542" spans="2:3" x14ac:dyDescent="0.75">
      <c r="B4542" s="250">
        <v>4479</v>
      </c>
      <c r="C4542" s="249">
        <v>121.48585136603884</v>
      </c>
    </row>
    <row r="4543" spans="2:3" x14ac:dyDescent="0.75">
      <c r="B4543" s="250">
        <v>4480</v>
      </c>
      <c r="C4543" s="249">
        <v>95.840886439319945</v>
      </c>
    </row>
    <row r="4544" spans="2:3" x14ac:dyDescent="0.75">
      <c r="B4544" s="250">
        <v>4481</v>
      </c>
      <c r="C4544" s="249">
        <v>149.55883730513369</v>
      </c>
    </row>
    <row r="4545" spans="2:3" x14ac:dyDescent="0.75">
      <c r="B4545" s="250">
        <v>4482</v>
      </c>
      <c r="C4545" s="249">
        <v>130.34199569603976</v>
      </c>
    </row>
    <row r="4546" spans="2:3" x14ac:dyDescent="0.75">
      <c r="B4546" s="250">
        <v>4483</v>
      </c>
      <c r="C4546" s="249">
        <v>113.06531150324248</v>
      </c>
    </row>
    <row r="4547" spans="2:3" x14ac:dyDescent="0.75">
      <c r="B4547" s="250">
        <v>4484</v>
      </c>
      <c r="C4547" s="249">
        <v>125.19136102121105</v>
      </c>
    </row>
    <row r="4548" spans="2:3" x14ac:dyDescent="0.75">
      <c r="B4548" s="250">
        <v>4485</v>
      </c>
      <c r="C4548" s="249">
        <v>121.08561003451169</v>
      </c>
    </row>
    <row r="4549" spans="2:3" x14ac:dyDescent="0.75">
      <c r="B4549" s="250">
        <v>4486</v>
      </c>
      <c r="C4549" s="249">
        <v>133.51839127234587</v>
      </c>
    </row>
    <row r="4550" spans="2:3" x14ac:dyDescent="0.75">
      <c r="B4550" s="250">
        <v>4487</v>
      </c>
      <c r="C4550" s="249">
        <v>89.199885588795127</v>
      </c>
    </row>
    <row r="4551" spans="2:3" x14ac:dyDescent="0.75">
      <c r="B4551" s="250">
        <v>4488</v>
      </c>
      <c r="C4551" s="249">
        <v>110.54270133817097</v>
      </c>
    </row>
    <row r="4552" spans="2:3" x14ac:dyDescent="0.75">
      <c r="B4552" s="250">
        <v>4489</v>
      </c>
      <c r="C4552" s="249">
        <v>101.40093033735448</v>
      </c>
    </row>
    <row r="4553" spans="2:3" x14ac:dyDescent="0.75">
      <c r="B4553" s="250">
        <v>4490</v>
      </c>
      <c r="C4553" s="249">
        <v>116.97884280695197</v>
      </c>
    </row>
    <row r="4554" spans="2:3" x14ac:dyDescent="0.75">
      <c r="B4554" s="250">
        <v>4491</v>
      </c>
      <c r="C4554" s="249">
        <v>95.26560356420832</v>
      </c>
    </row>
    <row r="4555" spans="2:3" x14ac:dyDescent="0.75">
      <c r="B4555" s="250">
        <v>4492</v>
      </c>
      <c r="C4555" s="249">
        <v>95.754995437027759</v>
      </c>
    </row>
    <row r="4556" spans="2:3" x14ac:dyDescent="0.75">
      <c r="B4556" s="250">
        <v>4493</v>
      </c>
      <c r="C4556" s="249">
        <v>109.72447876686651</v>
      </c>
    </row>
    <row r="4557" spans="2:3" x14ac:dyDescent="0.75">
      <c r="B4557" s="250">
        <v>4494</v>
      </c>
      <c r="C4557" s="249">
        <v>110.64768453952456</v>
      </c>
    </row>
    <row r="4558" spans="2:3" x14ac:dyDescent="0.75">
      <c r="B4558" s="250">
        <v>4495</v>
      </c>
      <c r="C4558" s="249">
        <v>76.422354898795447</v>
      </c>
    </row>
    <row r="4559" spans="2:3" x14ac:dyDescent="0.75">
      <c r="B4559" s="250">
        <v>4496</v>
      </c>
      <c r="C4559" s="249">
        <v>131.41647420640646</v>
      </c>
    </row>
    <row r="4560" spans="2:3" x14ac:dyDescent="0.75">
      <c r="B4560" s="250">
        <v>4497</v>
      </c>
      <c r="C4560" s="249">
        <v>143.52962688027588</v>
      </c>
    </row>
    <row r="4561" spans="2:3" x14ac:dyDescent="0.75">
      <c r="B4561" s="250">
        <v>4498</v>
      </c>
      <c r="C4561" s="249">
        <v>125.37223321749298</v>
      </c>
    </row>
    <row r="4562" spans="2:3" x14ac:dyDescent="0.75">
      <c r="B4562" s="250">
        <v>4499</v>
      </c>
      <c r="C4562" s="249">
        <v>113.79846593711015</v>
      </c>
    </row>
    <row r="4563" spans="2:3" x14ac:dyDescent="0.75">
      <c r="B4563" s="250">
        <v>4500</v>
      </c>
      <c r="C4563" s="249">
        <v>111.89629904795758</v>
      </c>
    </row>
    <row r="4564" spans="2:3" x14ac:dyDescent="0.75">
      <c r="B4564" s="250">
        <v>4501</v>
      </c>
      <c r="C4564" s="249">
        <v>129.99072632070576</v>
      </c>
    </row>
    <row r="4565" spans="2:3" x14ac:dyDescent="0.75">
      <c r="B4565" s="250">
        <v>4502</v>
      </c>
      <c r="C4565" s="249">
        <v>126.23022596511385</v>
      </c>
    </row>
    <row r="4566" spans="2:3" x14ac:dyDescent="0.75">
      <c r="B4566" s="250">
        <v>4503</v>
      </c>
      <c r="C4566" s="249">
        <v>120.06709132853716</v>
      </c>
    </row>
    <row r="4567" spans="2:3" x14ac:dyDescent="0.75">
      <c r="B4567" s="250">
        <v>4504</v>
      </c>
      <c r="C4567" s="249">
        <v>110.92394213621355</v>
      </c>
    </row>
    <row r="4568" spans="2:3" x14ac:dyDescent="0.75">
      <c r="B4568" s="250">
        <v>4505</v>
      </c>
      <c r="C4568" s="249">
        <v>149.84877800255921</v>
      </c>
    </row>
    <row r="4569" spans="2:3" x14ac:dyDescent="0.75">
      <c r="B4569" s="250">
        <v>4506</v>
      </c>
      <c r="C4569" s="249">
        <v>150.71048416723386</v>
      </c>
    </row>
    <row r="4570" spans="2:3" x14ac:dyDescent="0.75">
      <c r="B4570" s="250">
        <v>4507</v>
      </c>
      <c r="C4570" s="249">
        <v>106.92185734825824</v>
      </c>
    </row>
    <row r="4571" spans="2:3" x14ac:dyDescent="0.75">
      <c r="B4571" s="250">
        <v>4508</v>
      </c>
      <c r="C4571" s="249">
        <v>124.06108141439428</v>
      </c>
    </row>
    <row r="4572" spans="2:3" x14ac:dyDescent="0.75">
      <c r="B4572" s="250">
        <v>4509</v>
      </c>
      <c r="C4572" s="249">
        <v>150.68027419861812</v>
      </c>
    </row>
    <row r="4573" spans="2:3" x14ac:dyDescent="0.75">
      <c r="B4573" s="250">
        <v>4510</v>
      </c>
      <c r="C4573" s="249">
        <v>83.665607408763904</v>
      </c>
    </row>
    <row r="4574" spans="2:3" x14ac:dyDescent="0.75">
      <c r="B4574" s="250">
        <v>4511</v>
      </c>
      <c r="C4574" s="249">
        <v>108.8015266949263</v>
      </c>
    </row>
    <row r="4575" spans="2:3" x14ac:dyDescent="0.75">
      <c r="B4575" s="250">
        <v>4512</v>
      </c>
      <c r="C4575" s="249">
        <v>158.63573851960575</v>
      </c>
    </row>
    <row r="4576" spans="2:3" x14ac:dyDescent="0.75">
      <c r="B4576" s="250">
        <v>4513</v>
      </c>
      <c r="C4576" s="249">
        <v>110.43506907255205</v>
      </c>
    </row>
    <row r="4577" spans="2:3" x14ac:dyDescent="0.75">
      <c r="B4577" s="250">
        <v>4514</v>
      </c>
      <c r="C4577" s="249">
        <v>107.50863109490497</v>
      </c>
    </row>
    <row r="4578" spans="2:3" x14ac:dyDescent="0.75">
      <c r="B4578" s="250">
        <v>4515</v>
      </c>
      <c r="C4578" s="249">
        <v>143.09031819130817</v>
      </c>
    </row>
    <row r="4579" spans="2:3" x14ac:dyDescent="0.75">
      <c r="B4579" s="250">
        <v>4516</v>
      </c>
      <c r="C4579" s="249">
        <v>147.38060115972533</v>
      </c>
    </row>
    <row r="4580" spans="2:3" x14ac:dyDescent="0.75">
      <c r="B4580" s="250">
        <v>4517</v>
      </c>
      <c r="C4580" s="249">
        <v>151.00878211155407</v>
      </c>
    </row>
    <row r="4581" spans="2:3" x14ac:dyDescent="0.75">
      <c r="B4581" s="250">
        <v>4518</v>
      </c>
      <c r="C4581" s="249">
        <v>113.05875898157305</v>
      </c>
    </row>
    <row r="4582" spans="2:3" x14ac:dyDescent="0.75">
      <c r="B4582" s="250">
        <v>4519</v>
      </c>
      <c r="C4582" s="249">
        <v>80.990361841947347</v>
      </c>
    </row>
    <row r="4583" spans="2:3" x14ac:dyDescent="0.75">
      <c r="B4583" s="250">
        <v>4520</v>
      </c>
      <c r="C4583" s="249">
        <v>139.06484190292434</v>
      </c>
    </row>
    <row r="4584" spans="2:3" x14ac:dyDescent="0.75">
      <c r="B4584" s="250">
        <v>4521</v>
      </c>
      <c r="C4584" s="249">
        <v>135.93089582666019</v>
      </c>
    </row>
    <row r="4585" spans="2:3" x14ac:dyDescent="0.75">
      <c r="B4585" s="250">
        <v>4522</v>
      </c>
      <c r="C4585" s="249">
        <v>121.28656627901289</v>
      </c>
    </row>
    <row r="4586" spans="2:3" x14ac:dyDescent="0.75">
      <c r="B4586" s="250">
        <v>4523</v>
      </c>
      <c r="C4586" s="249">
        <v>104.18690018642911</v>
      </c>
    </row>
    <row r="4587" spans="2:3" x14ac:dyDescent="0.75">
      <c r="B4587" s="250">
        <v>4524</v>
      </c>
      <c r="C4587" s="249">
        <v>111.20741967685578</v>
      </c>
    </row>
    <row r="4588" spans="2:3" x14ac:dyDescent="0.75">
      <c r="B4588" s="250">
        <v>4525</v>
      </c>
      <c r="C4588" s="249">
        <v>123.40697790464799</v>
      </c>
    </row>
    <row r="4589" spans="2:3" x14ac:dyDescent="0.75">
      <c r="B4589" s="250">
        <v>4526</v>
      </c>
      <c r="C4589" s="249">
        <v>130.86318370692246</v>
      </c>
    </row>
    <row r="4590" spans="2:3" x14ac:dyDescent="0.75">
      <c r="B4590" s="250">
        <v>4527</v>
      </c>
      <c r="C4590" s="249">
        <v>106.45438208296484</v>
      </c>
    </row>
    <row r="4591" spans="2:3" x14ac:dyDescent="0.75">
      <c r="B4591" s="250">
        <v>4528</v>
      </c>
      <c r="C4591" s="249">
        <v>151.83633727130425</v>
      </c>
    </row>
    <row r="4592" spans="2:3" x14ac:dyDescent="0.75">
      <c r="B4592" s="250">
        <v>4529</v>
      </c>
      <c r="C4592" s="249">
        <v>114.06091077092842</v>
      </c>
    </row>
    <row r="4593" spans="2:3" x14ac:dyDescent="0.75">
      <c r="B4593" s="250">
        <v>4530</v>
      </c>
      <c r="C4593" s="249">
        <v>148.70630854450269</v>
      </c>
    </row>
    <row r="4594" spans="2:3" x14ac:dyDescent="0.75">
      <c r="B4594" s="250">
        <v>4531</v>
      </c>
      <c r="C4594" s="249">
        <v>132.67950966048127</v>
      </c>
    </row>
    <row r="4595" spans="2:3" x14ac:dyDescent="0.75">
      <c r="B4595" s="250">
        <v>4532</v>
      </c>
      <c r="C4595" s="249">
        <v>114.23202003178905</v>
      </c>
    </row>
    <row r="4596" spans="2:3" x14ac:dyDescent="0.75">
      <c r="B4596" s="250">
        <v>4533</v>
      </c>
      <c r="C4596" s="249">
        <v>115.61631958943659</v>
      </c>
    </row>
    <row r="4597" spans="2:3" x14ac:dyDescent="0.75">
      <c r="B4597" s="250">
        <v>4534</v>
      </c>
      <c r="C4597" s="249">
        <v>87.894883770813863</v>
      </c>
    </row>
    <row r="4598" spans="2:3" x14ac:dyDescent="0.75">
      <c r="B4598" s="250">
        <v>4535</v>
      </c>
      <c r="C4598" s="249">
        <v>93.979434785001359</v>
      </c>
    </row>
    <row r="4599" spans="2:3" x14ac:dyDescent="0.75">
      <c r="B4599" s="250">
        <v>4536</v>
      </c>
      <c r="C4599" s="249">
        <v>94.142054586803113</v>
      </c>
    </row>
    <row r="4600" spans="2:3" x14ac:dyDescent="0.75">
      <c r="B4600" s="250">
        <v>4537</v>
      </c>
      <c r="C4600" s="249">
        <v>100.39717906117991</v>
      </c>
    </row>
    <row r="4601" spans="2:3" x14ac:dyDescent="0.75">
      <c r="B4601" s="250">
        <v>4538</v>
      </c>
      <c r="C4601" s="249">
        <v>145.77934339245675</v>
      </c>
    </row>
    <row r="4602" spans="2:3" x14ac:dyDescent="0.75">
      <c r="B4602" s="250">
        <v>4539</v>
      </c>
      <c r="C4602" s="249">
        <v>101.2962793515557</v>
      </c>
    </row>
    <row r="4603" spans="2:3" x14ac:dyDescent="0.75">
      <c r="B4603" s="250">
        <v>4540</v>
      </c>
      <c r="C4603" s="249">
        <v>150.33407636304599</v>
      </c>
    </row>
    <row r="4604" spans="2:3" x14ac:dyDescent="0.75">
      <c r="B4604" s="250">
        <v>4541</v>
      </c>
      <c r="C4604" s="249">
        <v>116.66912398804006</v>
      </c>
    </row>
    <row r="4605" spans="2:3" x14ac:dyDescent="0.75">
      <c r="B4605" s="250">
        <v>4542</v>
      </c>
      <c r="C4605" s="249">
        <v>145.99824079547278</v>
      </c>
    </row>
    <row r="4606" spans="2:3" x14ac:dyDescent="0.75">
      <c r="B4606" s="250">
        <v>4543</v>
      </c>
      <c r="C4606" s="249">
        <v>165.64059473645119</v>
      </c>
    </row>
    <row r="4607" spans="2:3" x14ac:dyDescent="0.75">
      <c r="B4607" s="250">
        <v>4544</v>
      </c>
      <c r="C4607" s="249">
        <v>98.35089064653927</v>
      </c>
    </row>
    <row r="4608" spans="2:3" x14ac:dyDescent="0.75">
      <c r="B4608" s="250">
        <v>4545</v>
      </c>
      <c r="C4608" s="249">
        <v>114.43751694442683</v>
      </c>
    </row>
    <row r="4609" spans="2:3" x14ac:dyDescent="0.75">
      <c r="B4609" s="250">
        <v>4546</v>
      </c>
      <c r="C4609" s="249">
        <v>96.032850925844002</v>
      </c>
    </row>
    <row r="4610" spans="2:3" x14ac:dyDescent="0.75">
      <c r="B4610" s="250">
        <v>4547</v>
      </c>
      <c r="C4610" s="249">
        <v>78.588856902680575</v>
      </c>
    </row>
    <row r="4611" spans="2:3" x14ac:dyDescent="0.75">
      <c r="B4611" s="250">
        <v>4548</v>
      </c>
      <c r="C4611" s="249">
        <v>131.14226179476998</v>
      </c>
    </row>
    <row r="4612" spans="2:3" x14ac:dyDescent="0.75">
      <c r="B4612" s="250">
        <v>4549</v>
      </c>
      <c r="C4612" s="249">
        <v>117.74393599890597</v>
      </c>
    </row>
    <row r="4613" spans="2:3" x14ac:dyDescent="0.75">
      <c r="B4613" s="250">
        <v>4550</v>
      </c>
      <c r="C4613" s="249">
        <v>127.46940698483738</v>
      </c>
    </row>
    <row r="4614" spans="2:3" x14ac:dyDescent="0.75">
      <c r="B4614" s="250">
        <v>4551</v>
      </c>
      <c r="C4614" s="249">
        <v>116.88705803355614</v>
      </c>
    </row>
    <row r="4615" spans="2:3" x14ac:dyDescent="0.75">
      <c r="B4615" s="250">
        <v>4552</v>
      </c>
      <c r="C4615" s="249">
        <v>121.06284211276949</v>
      </c>
    </row>
    <row r="4616" spans="2:3" x14ac:dyDescent="0.75">
      <c r="B4616" s="250">
        <v>4553</v>
      </c>
      <c r="C4616" s="249">
        <v>127.05627061548651</v>
      </c>
    </row>
    <row r="4617" spans="2:3" x14ac:dyDescent="0.75">
      <c r="B4617" s="250">
        <v>4554</v>
      </c>
      <c r="C4617" s="249">
        <v>87.217107686158201</v>
      </c>
    </row>
    <row r="4618" spans="2:3" x14ac:dyDescent="0.75">
      <c r="B4618" s="250">
        <v>4555</v>
      </c>
      <c r="C4618" s="249">
        <v>141.0321079423654</v>
      </c>
    </row>
    <row r="4619" spans="2:3" x14ac:dyDescent="0.75">
      <c r="B4619" s="250">
        <v>4556</v>
      </c>
      <c r="C4619" s="249">
        <v>145.47961600336475</v>
      </c>
    </row>
    <row r="4620" spans="2:3" x14ac:dyDescent="0.75">
      <c r="B4620" s="250">
        <v>4557</v>
      </c>
      <c r="C4620" s="249">
        <v>151.14606541361675</v>
      </c>
    </row>
    <row r="4621" spans="2:3" x14ac:dyDescent="0.75">
      <c r="B4621" s="250">
        <v>4558</v>
      </c>
      <c r="C4621" s="249">
        <v>97.97291223229729</v>
      </c>
    </row>
    <row r="4622" spans="2:3" x14ac:dyDescent="0.75">
      <c r="B4622" s="250">
        <v>4559</v>
      </c>
      <c r="C4622" s="249">
        <v>91.922748262171339</v>
      </c>
    </row>
    <row r="4623" spans="2:3" x14ac:dyDescent="0.75">
      <c r="B4623" s="250">
        <v>4560</v>
      </c>
      <c r="C4623" s="249">
        <v>113.19290099746893</v>
      </c>
    </row>
    <row r="4624" spans="2:3" x14ac:dyDescent="0.75">
      <c r="B4624" s="250">
        <v>4561</v>
      </c>
      <c r="C4624" s="249">
        <v>142.54383953559875</v>
      </c>
    </row>
    <row r="4625" spans="2:3" x14ac:dyDescent="0.75">
      <c r="B4625" s="250">
        <v>4562</v>
      </c>
      <c r="C4625" s="249">
        <v>131.90741979810687</v>
      </c>
    </row>
    <row r="4626" spans="2:3" x14ac:dyDescent="0.75">
      <c r="B4626" s="250">
        <v>4563</v>
      </c>
      <c r="C4626" s="249">
        <v>155.59002579626548</v>
      </c>
    </row>
    <row r="4627" spans="2:3" x14ac:dyDescent="0.75">
      <c r="B4627" s="250">
        <v>4564</v>
      </c>
      <c r="C4627" s="249">
        <v>141.91927449386574</v>
      </c>
    </row>
    <row r="4628" spans="2:3" x14ac:dyDescent="0.75">
      <c r="B4628" s="250">
        <v>4565</v>
      </c>
      <c r="C4628" s="249">
        <v>133.34509827139189</v>
      </c>
    </row>
    <row r="4629" spans="2:3" x14ac:dyDescent="0.75">
      <c r="B4629" s="250">
        <v>4566</v>
      </c>
      <c r="C4629" s="249">
        <v>156.89783364461334</v>
      </c>
    </row>
    <row r="4630" spans="2:3" x14ac:dyDescent="0.75">
      <c r="B4630" s="250">
        <v>4567</v>
      </c>
      <c r="C4630" s="249">
        <v>119.06284937313298</v>
      </c>
    </row>
    <row r="4631" spans="2:3" x14ac:dyDescent="0.75">
      <c r="B4631" s="250">
        <v>4568</v>
      </c>
      <c r="C4631" s="249">
        <v>138.9195160268072</v>
      </c>
    </row>
    <row r="4632" spans="2:3" x14ac:dyDescent="0.75">
      <c r="B4632" s="250">
        <v>4569</v>
      </c>
      <c r="C4632" s="249">
        <v>128.44108669189265</v>
      </c>
    </row>
    <row r="4633" spans="2:3" x14ac:dyDescent="0.75">
      <c r="B4633" s="250">
        <v>4570</v>
      </c>
      <c r="C4633" s="249">
        <v>102.09000113656532</v>
      </c>
    </row>
    <row r="4634" spans="2:3" x14ac:dyDescent="0.75">
      <c r="B4634" s="250">
        <v>4571</v>
      </c>
      <c r="C4634" s="249">
        <v>124.08509833747907</v>
      </c>
    </row>
    <row r="4635" spans="2:3" x14ac:dyDescent="0.75">
      <c r="B4635" s="250">
        <v>4572</v>
      </c>
      <c r="C4635" s="249">
        <v>120.19533928035108</v>
      </c>
    </row>
    <row r="4636" spans="2:3" x14ac:dyDescent="0.75">
      <c r="B4636" s="250">
        <v>4573</v>
      </c>
      <c r="C4636" s="249">
        <v>98.280349629795936</v>
      </c>
    </row>
    <row r="4637" spans="2:3" x14ac:dyDescent="0.75">
      <c r="B4637" s="250">
        <v>4574</v>
      </c>
      <c r="C4637" s="249">
        <v>125.230527059956</v>
      </c>
    </row>
    <row r="4638" spans="2:3" x14ac:dyDescent="0.75">
      <c r="B4638" s="250">
        <v>4575</v>
      </c>
      <c r="C4638" s="249">
        <v>42.766786598484657</v>
      </c>
    </row>
    <row r="4639" spans="2:3" x14ac:dyDescent="0.75">
      <c r="B4639" s="250">
        <v>4576</v>
      </c>
      <c r="C4639" s="249">
        <v>131.2952917606022</v>
      </c>
    </row>
    <row r="4640" spans="2:3" x14ac:dyDescent="0.75">
      <c r="B4640" s="250">
        <v>4577</v>
      </c>
      <c r="C4640" s="249">
        <v>101.0850400780709</v>
      </c>
    </row>
    <row r="4641" spans="2:3" x14ac:dyDescent="0.75">
      <c r="B4641" s="250">
        <v>4578</v>
      </c>
      <c r="C4641" s="249">
        <v>122.46375342321886</v>
      </c>
    </row>
    <row r="4642" spans="2:3" x14ac:dyDescent="0.75">
      <c r="B4642" s="250">
        <v>4579</v>
      </c>
      <c r="C4642" s="249">
        <v>135.69135833790483</v>
      </c>
    </row>
    <row r="4643" spans="2:3" x14ac:dyDescent="0.75">
      <c r="B4643" s="250">
        <v>4580</v>
      </c>
      <c r="C4643" s="249">
        <v>101.94350794352671</v>
      </c>
    </row>
    <row r="4644" spans="2:3" x14ac:dyDescent="0.75">
      <c r="B4644" s="250">
        <v>4581</v>
      </c>
      <c r="C4644" s="249">
        <v>100.91417709284107</v>
      </c>
    </row>
    <row r="4645" spans="2:3" x14ac:dyDescent="0.75">
      <c r="B4645" s="250">
        <v>4582</v>
      </c>
      <c r="C4645" s="249">
        <v>119.09081307709728</v>
      </c>
    </row>
    <row r="4646" spans="2:3" x14ac:dyDescent="0.75">
      <c r="B4646" s="250">
        <v>4583</v>
      </c>
      <c r="C4646" s="249">
        <v>88.86607439808833</v>
      </c>
    </row>
    <row r="4647" spans="2:3" x14ac:dyDescent="0.75">
      <c r="B4647" s="250">
        <v>4584</v>
      </c>
      <c r="C4647" s="249">
        <v>104.36830078926872</v>
      </c>
    </row>
    <row r="4648" spans="2:3" x14ac:dyDescent="0.75">
      <c r="B4648" s="250">
        <v>4585</v>
      </c>
      <c r="C4648" s="249">
        <v>87.891391348180605</v>
      </c>
    </row>
    <row r="4649" spans="2:3" x14ac:dyDescent="0.75">
      <c r="B4649" s="250">
        <v>4586</v>
      </c>
      <c r="C4649" s="249">
        <v>82.516786609614655</v>
      </c>
    </row>
    <row r="4650" spans="2:3" x14ac:dyDescent="0.75">
      <c r="B4650" s="250">
        <v>4587</v>
      </c>
      <c r="C4650" s="249">
        <v>168.84666646004035</v>
      </c>
    </row>
    <row r="4651" spans="2:3" x14ac:dyDescent="0.75">
      <c r="B4651" s="250">
        <v>4588</v>
      </c>
      <c r="C4651" s="249">
        <v>106.48181852727357</v>
      </c>
    </row>
    <row r="4652" spans="2:3" x14ac:dyDescent="0.75">
      <c r="B4652" s="250">
        <v>4589</v>
      </c>
      <c r="C4652" s="249">
        <v>163.00961694647381</v>
      </c>
    </row>
    <row r="4653" spans="2:3" x14ac:dyDescent="0.75">
      <c r="B4653" s="250">
        <v>4590</v>
      </c>
      <c r="C4653" s="249">
        <v>103.56277693138207</v>
      </c>
    </row>
    <row r="4654" spans="2:3" x14ac:dyDescent="0.75">
      <c r="B4654" s="250">
        <v>4591</v>
      </c>
      <c r="C4654" s="249">
        <v>173.24200583259253</v>
      </c>
    </row>
    <row r="4655" spans="2:3" x14ac:dyDescent="0.75">
      <c r="B4655" s="250">
        <v>4592</v>
      </c>
      <c r="C4655" s="249">
        <v>120.23092001108279</v>
      </c>
    </row>
    <row r="4656" spans="2:3" x14ac:dyDescent="0.75">
      <c r="B4656" s="250">
        <v>4593</v>
      </c>
      <c r="C4656" s="249">
        <v>129.53999890292201</v>
      </c>
    </row>
    <row r="4657" spans="2:3" x14ac:dyDescent="0.75">
      <c r="B4657" s="250">
        <v>4594</v>
      </c>
      <c r="C4657" s="249">
        <v>141.00052497253682</v>
      </c>
    </row>
    <row r="4658" spans="2:3" x14ac:dyDescent="0.75">
      <c r="B4658" s="250">
        <v>4595</v>
      </c>
      <c r="C4658" s="249">
        <v>70.458493998205398</v>
      </c>
    </row>
    <row r="4659" spans="2:3" x14ac:dyDescent="0.75">
      <c r="B4659" s="250">
        <v>4596</v>
      </c>
      <c r="C4659" s="249">
        <v>93.426622886091479</v>
      </c>
    </row>
    <row r="4660" spans="2:3" x14ac:dyDescent="0.75">
      <c r="B4660" s="250">
        <v>4597</v>
      </c>
      <c r="C4660" s="249">
        <v>132.04979903303456</v>
      </c>
    </row>
    <row r="4661" spans="2:3" x14ac:dyDescent="0.75">
      <c r="B4661" s="250">
        <v>4598</v>
      </c>
      <c r="C4661" s="249">
        <v>120.92639917671488</v>
      </c>
    </row>
    <row r="4662" spans="2:3" x14ac:dyDescent="0.75">
      <c r="B4662" s="250">
        <v>4599</v>
      </c>
      <c r="C4662" s="249">
        <v>119.27501448929208</v>
      </c>
    </row>
    <row r="4663" spans="2:3" x14ac:dyDescent="0.75">
      <c r="B4663" s="250">
        <v>4600</v>
      </c>
      <c r="C4663" s="249">
        <v>111.54023317782341</v>
      </c>
    </row>
    <row r="4664" spans="2:3" x14ac:dyDescent="0.75">
      <c r="B4664" s="250">
        <v>4601</v>
      </c>
      <c r="C4664" s="249">
        <v>143.2574167165786</v>
      </c>
    </row>
    <row r="4665" spans="2:3" x14ac:dyDescent="0.75">
      <c r="B4665" s="250">
        <v>4602</v>
      </c>
      <c r="C4665" s="249">
        <v>87.667632498996511</v>
      </c>
    </row>
    <row r="4666" spans="2:3" x14ac:dyDescent="0.75">
      <c r="B4666" s="250">
        <v>4603</v>
      </c>
      <c r="C4666" s="249">
        <v>110.77965921158982</v>
      </c>
    </row>
    <row r="4667" spans="2:3" x14ac:dyDescent="0.75">
      <c r="B4667" s="250">
        <v>4604</v>
      </c>
      <c r="C4667" s="249">
        <v>126.59198966264407</v>
      </c>
    </row>
    <row r="4668" spans="2:3" x14ac:dyDescent="0.75">
      <c r="B4668" s="250">
        <v>4605</v>
      </c>
      <c r="C4668" s="249">
        <v>124.55558139733503</v>
      </c>
    </row>
    <row r="4669" spans="2:3" x14ac:dyDescent="0.75">
      <c r="B4669" s="250">
        <v>4606</v>
      </c>
      <c r="C4669" s="249">
        <v>130.66153045098471</v>
      </c>
    </row>
    <row r="4670" spans="2:3" x14ac:dyDescent="0.75">
      <c r="B4670" s="250">
        <v>4607</v>
      </c>
      <c r="C4670" s="249">
        <v>120.03680025264403</v>
      </c>
    </row>
    <row r="4671" spans="2:3" x14ac:dyDescent="0.75">
      <c r="B4671" s="250">
        <v>4608</v>
      </c>
      <c r="C4671" s="249">
        <v>101.56201708205346</v>
      </c>
    </row>
    <row r="4672" spans="2:3" x14ac:dyDescent="0.75">
      <c r="B4672" s="250">
        <v>4609</v>
      </c>
      <c r="C4672" s="249">
        <v>112.62016778592249</v>
      </c>
    </row>
    <row r="4673" spans="2:3" x14ac:dyDescent="0.75">
      <c r="B4673" s="250">
        <v>4610</v>
      </c>
      <c r="C4673" s="249">
        <v>105.80912812445747</v>
      </c>
    </row>
    <row r="4674" spans="2:3" x14ac:dyDescent="0.75">
      <c r="B4674" s="250">
        <v>4611</v>
      </c>
      <c r="C4674" s="249">
        <v>155.11832946862182</v>
      </c>
    </row>
    <row r="4675" spans="2:3" x14ac:dyDescent="0.75">
      <c r="B4675" s="250">
        <v>4612</v>
      </c>
      <c r="C4675" s="249">
        <v>95.92901566279501</v>
      </c>
    </row>
    <row r="4676" spans="2:3" x14ac:dyDescent="0.75">
      <c r="B4676" s="250">
        <v>4613</v>
      </c>
      <c r="C4676" s="249">
        <v>109.78029120686605</v>
      </c>
    </row>
    <row r="4677" spans="2:3" x14ac:dyDescent="0.75">
      <c r="B4677" s="250">
        <v>4614</v>
      </c>
      <c r="C4677" s="249">
        <v>118.43463066891745</v>
      </c>
    </row>
    <row r="4678" spans="2:3" x14ac:dyDescent="0.75">
      <c r="B4678" s="250">
        <v>4615</v>
      </c>
      <c r="C4678" s="249">
        <v>150.85916936817202</v>
      </c>
    </row>
    <row r="4679" spans="2:3" x14ac:dyDescent="0.75">
      <c r="B4679" s="250">
        <v>4616</v>
      </c>
      <c r="C4679" s="249">
        <v>175.53552644796417</v>
      </c>
    </row>
    <row r="4680" spans="2:3" x14ac:dyDescent="0.75">
      <c r="B4680" s="250">
        <v>4617</v>
      </c>
      <c r="C4680" s="249">
        <v>107.16094554441089</v>
      </c>
    </row>
    <row r="4681" spans="2:3" x14ac:dyDescent="0.75">
      <c r="B4681" s="250">
        <v>4618</v>
      </c>
      <c r="C4681" s="249">
        <v>142.48403008097961</v>
      </c>
    </row>
    <row r="4682" spans="2:3" x14ac:dyDescent="0.75">
      <c r="B4682" s="250">
        <v>4619</v>
      </c>
      <c r="C4682" s="249">
        <v>98.698866983981816</v>
      </c>
    </row>
    <row r="4683" spans="2:3" x14ac:dyDescent="0.75">
      <c r="B4683" s="250">
        <v>4620</v>
      </c>
      <c r="C4683" s="249">
        <v>105.45635536611168</v>
      </c>
    </row>
    <row r="4684" spans="2:3" x14ac:dyDescent="0.75">
      <c r="B4684" s="250">
        <v>4621</v>
      </c>
      <c r="C4684" s="249">
        <v>132.04941768304121</v>
      </c>
    </row>
    <row r="4685" spans="2:3" x14ac:dyDescent="0.75">
      <c r="B4685" s="250">
        <v>4622</v>
      </c>
      <c r="C4685" s="249">
        <v>112.7671153029878</v>
      </c>
    </row>
    <row r="4686" spans="2:3" x14ac:dyDescent="0.75">
      <c r="B4686" s="250">
        <v>4623</v>
      </c>
      <c r="C4686" s="249">
        <v>76.065518499137085</v>
      </c>
    </row>
    <row r="4687" spans="2:3" x14ac:dyDescent="0.75">
      <c r="B4687" s="250">
        <v>4624</v>
      </c>
      <c r="C4687" s="249">
        <v>126.57019433105084</v>
      </c>
    </row>
    <row r="4688" spans="2:3" x14ac:dyDescent="0.75">
      <c r="B4688" s="250">
        <v>4625</v>
      </c>
      <c r="C4688" s="249">
        <v>145.7841642702798</v>
      </c>
    </row>
    <row r="4689" spans="2:3" x14ac:dyDescent="0.75">
      <c r="B4689" s="250">
        <v>4626</v>
      </c>
      <c r="C4689" s="249">
        <v>153.4946090258197</v>
      </c>
    </row>
    <row r="4690" spans="2:3" x14ac:dyDescent="0.75">
      <c r="B4690" s="250">
        <v>4627</v>
      </c>
      <c r="C4690" s="249">
        <v>94.376076140048056</v>
      </c>
    </row>
    <row r="4691" spans="2:3" x14ac:dyDescent="0.75">
      <c r="B4691" s="250">
        <v>4628</v>
      </c>
      <c r="C4691" s="249">
        <v>138.41844392754155</v>
      </c>
    </row>
    <row r="4692" spans="2:3" x14ac:dyDescent="0.75">
      <c r="B4692" s="250">
        <v>4629</v>
      </c>
      <c r="C4692" s="249">
        <v>122.29877604800832</v>
      </c>
    </row>
    <row r="4693" spans="2:3" x14ac:dyDescent="0.75">
      <c r="B4693" s="250">
        <v>4630</v>
      </c>
      <c r="C4693" s="249">
        <v>132.87123625797787</v>
      </c>
    </row>
    <row r="4694" spans="2:3" x14ac:dyDescent="0.75">
      <c r="B4694" s="250">
        <v>4631</v>
      </c>
      <c r="C4694" s="249">
        <v>87.621048232455536</v>
      </c>
    </row>
    <row r="4695" spans="2:3" x14ac:dyDescent="0.75">
      <c r="B4695" s="250">
        <v>4632</v>
      </c>
      <c r="C4695" s="249">
        <v>129.64247578560179</v>
      </c>
    </row>
    <row r="4696" spans="2:3" x14ac:dyDescent="0.75">
      <c r="B4696" s="250">
        <v>4633</v>
      </c>
      <c r="C4696" s="249">
        <v>93.275694830313824</v>
      </c>
    </row>
    <row r="4697" spans="2:3" x14ac:dyDescent="0.75">
      <c r="B4697" s="250">
        <v>4634</v>
      </c>
      <c r="C4697" s="249">
        <v>166.05296632852219</v>
      </c>
    </row>
    <row r="4698" spans="2:3" x14ac:dyDescent="0.75">
      <c r="B4698" s="250">
        <v>4635</v>
      </c>
      <c r="C4698" s="249">
        <v>103.95949115601255</v>
      </c>
    </row>
    <row r="4699" spans="2:3" x14ac:dyDescent="0.75">
      <c r="B4699" s="250">
        <v>4636</v>
      </c>
      <c r="C4699" s="249">
        <v>142.50620063597921</v>
      </c>
    </row>
    <row r="4700" spans="2:3" x14ac:dyDescent="0.75">
      <c r="B4700" s="250">
        <v>4637</v>
      </c>
      <c r="C4700" s="249">
        <v>121.26007545225194</v>
      </c>
    </row>
    <row r="4701" spans="2:3" x14ac:dyDescent="0.75">
      <c r="B4701" s="250">
        <v>4638</v>
      </c>
      <c r="C4701" s="249">
        <v>102.73310626036745</v>
      </c>
    </row>
    <row r="4702" spans="2:3" x14ac:dyDescent="0.75">
      <c r="B4702" s="250">
        <v>4639</v>
      </c>
      <c r="C4702" s="249">
        <v>139.87796137288822</v>
      </c>
    </row>
    <row r="4703" spans="2:3" x14ac:dyDescent="0.75">
      <c r="B4703" s="250">
        <v>4640</v>
      </c>
      <c r="C4703" s="249">
        <v>67.05983895894343</v>
      </c>
    </row>
    <row r="4704" spans="2:3" x14ac:dyDescent="0.75">
      <c r="B4704" s="250">
        <v>4641</v>
      </c>
      <c r="C4704" s="249">
        <v>94.169999813009284</v>
      </c>
    </row>
    <row r="4705" spans="2:3" x14ac:dyDescent="0.75">
      <c r="B4705" s="250">
        <v>4642</v>
      </c>
      <c r="C4705" s="249">
        <v>137.48645808742256</v>
      </c>
    </row>
    <row r="4706" spans="2:3" x14ac:dyDescent="0.75">
      <c r="B4706" s="250">
        <v>4643</v>
      </c>
      <c r="C4706" s="249">
        <v>98.580492678690916</v>
      </c>
    </row>
    <row r="4707" spans="2:3" x14ac:dyDescent="0.75">
      <c r="B4707" s="250">
        <v>4644</v>
      </c>
      <c r="C4707" s="249">
        <v>112.9923246889294</v>
      </c>
    </row>
    <row r="4708" spans="2:3" x14ac:dyDescent="0.75">
      <c r="B4708" s="250">
        <v>4645</v>
      </c>
      <c r="C4708" s="249">
        <v>123.13574734464247</v>
      </c>
    </row>
    <row r="4709" spans="2:3" x14ac:dyDescent="0.75">
      <c r="B4709" s="250">
        <v>4646</v>
      </c>
      <c r="C4709" s="249">
        <v>111.15141876648104</v>
      </c>
    </row>
    <row r="4710" spans="2:3" x14ac:dyDescent="0.75">
      <c r="B4710" s="250">
        <v>4647</v>
      </c>
      <c r="C4710" s="249">
        <v>85.384903478537012</v>
      </c>
    </row>
    <row r="4711" spans="2:3" x14ac:dyDescent="0.75">
      <c r="B4711" s="250">
        <v>4648</v>
      </c>
      <c r="C4711" s="249">
        <v>86.202169651428193</v>
      </c>
    </row>
    <row r="4712" spans="2:3" x14ac:dyDescent="0.75">
      <c r="B4712" s="250">
        <v>4649</v>
      </c>
      <c r="C4712" s="249">
        <v>158.19836461774503</v>
      </c>
    </row>
    <row r="4713" spans="2:3" x14ac:dyDescent="0.75">
      <c r="B4713" s="250">
        <v>4650</v>
      </c>
      <c r="C4713" s="249">
        <v>110.38871034754575</v>
      </c>
    </row>
    <row r="4714" spans="2:3" x14ac:dyDescent="0.75">
      <c r="B4714" s="250">
        <v>4651</v>
      </c>
      <c r="C4714" s="249">
        <v>135.43954425203495</v>
      </c>
    </row>
    <row r="4715" spans="2:3" x14ac:dyDescent="0.75">
      <c r="B4715" s="250">
        <v>4652</v>
      </c>
      <c r="C4715" s="249">
        <v>149.88312921286507</v>
      </c>
    </row>
    <row r="4716" spans="2:3" x14ac:dyDescent="0.75">
      <c r="B4716" s="250">
        <v>4653</v>
      </c>
      <c r="C4716" s="249">
        <v>172.08199499641978</v>
      </c>
    </row>
    <row r="4717" spans="2:3" x14ac:dyDescent="0.75">
      <c r="B4717" s="250">
        <v>4654</v>
      </c>
      <c r="C4717" s="249">
        <v>134.19711410980045</v>
      </c>
    </row>
    <row r="4718" spans="2:3" x14ac:dyDescent="0.75">
      <c r="B4718" s="250">
        <v>4655</v>
      </c>
      <c r="C4718" s="249">
        <v>136.82239634409095</v>
      </c>
    </row>
    <row r="4719" spans="2:3" x14ac:dyDescent="0.75">
      <c r="B4719" s="250">
        <v>4656</v>
      </c>
      <c r="C4719" s="249">
        <v>128.17097589739225</v>
      </c>
    </row>
    <row r="4720" spans="2:3" x14ac:dyDescent="0.75">
      <c r="B4720" s="250">
        <v>4657</v>
      </c>
      <c r="C4720" s="249">
        <v>137.9870898128506</v>
      </c>
    </row>
    <row r="4721" spans="2:3" x14ac:dyDescent="0.75">
      <c r="B4721" s="250">
        <v>4658</v>
      </c>
      <c r="C4721" s="249">
        <v>100.69919277083211</v>
      </c>
    </row>
    <row r="4722" spans="2:3" x14ac:dyDescent="0.75">
      <c r="B4722" s="250">
        <v>4659</v>
      </c>
      <c r="C4722" s="249">
        <v>140.46775693257734</v>
      </c>
    </row>
    <row r="4723" spans="2:3" x14ac:dyDescent="0.75">
      <c r="B4723" s="250">
        <v>4660</v>
      </c>
      <c r="C4723" s="249">
        <v>147.58305568896839</v>
      </c>
    </row>
    <row r="4724" spans="2:3" x14ac:dyDescent="0.75">
      <c r="B4724" s="250">
        <v>4661</v>
      </c>
      <c r="C4724" s="249">
        <v>84.658960904201081</v>
      </c>
    </row>
    <row r="4725" spans="2:3" x14ac:dyDescent="0.75">
      <c r="B4725" s="250">
        <v>4662</v>
      </c>
      <c r="C4725" s="249">
        <v>156.04109744075058</v>
      </c>
    </row>
    <row r="4726" spans="2:3" x14ac:dyDescent="0.75">
      <c r="B4726" s="250">
        <v>4663</v>
      </c>
      <c r="C4726" s="249">
        <v>131.37478631358709</v>
      </c>
    </row>
    <row r="4727" spans="2:3" x14ac:dyDescent="0.75">
      <c r="B4727" s="250">
        <v>4664</v>
      </c>
      <c r="C4727" s="249">
        <v>144.86060536610836</v>
      </c>
    </row>
    <row r="4728" spans="2:3" x14ac:dyDescent="0.75">
      <c r="B4728" s="250">
        <v>4665</v>
      </c>
      <c r="C4728" s="249">
        <v>121.24062725512057</v>
      </c>
    </row>
    <row r="4729" spans="2:3" x14ac:dyDescent="0.75">
      <c r="B4729" s="250">
        <v>4666</v>
      </c>
      <c r="C4729" s="249">
        <v>110.2958117832663</v>
      </c>
    </row>
    <row r="4730" spans="2:3" x14ac:dyDescent="0.75">
      <c r="B4730" s="250">
        <v>4667</v>
      </c>
      <c r="C4730" s="249">
        <v>166.86921145168213</v>
      </c>
    </row>
    <row r="4731" spans="2:3" x14ac:dyDescent="0.75">
      <c r="B4731" s="250">
        <v>4668</v>
      </c>
      <c r="C4731" s="249">
        <v>137.28699871403364</v>
      </c>
    </row>
    <row r="4732" spans="2:3" x14ac:dyDescent="0.75">
      <c r="B4732" s="250">
        <v>4669</v>
      </c>
      <c r="C4732" s="249">
        <v>83.92641955352957</v>
      </c>
    </row>
    <row r="4733" spans="2:3" x14ac:dyDescent="0.75">
      <c r="B4733" s="250">
        <v>4670</v>
      </c>
      <c r="C4733" s="249">
        <v>141.31089789826592</v>
      </c>
    </row>
    <row r="4734" spans="2:3" x14ac:dyDescent="0.75">
      <c r="B4734" s="250">
        <v>4671</v>
      </c>
      <c r="C4734" s="249">
        <v>139.66456562641122</v>
      </c>
    </row>
    <row r="4735" spans="2:3" x14ac:dyDescent="0.75">
      <c r="B4735" s="250">
        <v>4672</v>
      </c>
      <c r="C4735" s="249">
        <v>150.70667614927726</v>
      </c>
    </row>
    <row r="4736" spans="2:3" x14ac:dyDescent="0.75">
      <c r="B4736" s="250">
        <v>4673</v>
      </c>
      <c r="C4736" s="249">
        <v>99.014955935488913</v>
      </c>
    </row>
    <row r="4737" spans="2:3" x14ac:dyDescent="0.75">
      <c r="B4737" s="250">
        <v>4674</v>
      </c>
      <c r="C4737" s="249">
        <v>56.189325051301481</v>
      </c>
    </row>
    <row r="4738" spans="2:3" x14ac:dyDescent="0.75">
      <c r="B4738" s="250">
        <v>4675</v>
      </c>
      <c r="C4738" s="249">
        <v>97.526829980696334</v>
      </c>
    </row>
    <row r="4739" spans="2:3" x14ac:dyDescent="0.75">
      <c r="B4739" s="250">
        <v>4676</v>
      </c>
      <c r="C4739" s="249">
        <v>130.42727518187007</v>
      </c>
    </row>
    <row r="4740" spans="2:3" x14ac:dyDescent="0.75">
      <c r="B4740" s="250">
        <v>4677</v>
      </c>
      <c r="C4740" s="249">
        <v>128.91134277999643</v>
      </c>
    </row>
    <row r="4741" spans="2:3" x14ac:dyDescent="0.75">
      <c r="B4741" s="250">
        <v>4678</v>
      </c>
      <c r="C4741" s="249">
        <v>109.7982662159</v>
      </c>
    </row>
    <row r="4742" spans="2:3" x14ac:dyDescent="0.75">
      <c r="B4742" s="250">
        <v>4679</v>
      </c>
      <c r="C4742" s="249">
        <v>150.31891717798331</v>
      </c>
    </row>
    <row r="4743" spans="2:3" x14ac:dyDescent="0.75">
      <c r="B4743" s="250">
        <v>4680</v>
      </c>
      <c r="C4743" s="249">
        <v>119.67088152013206</v>
      </c>
    </row>
    <row r="4744" spans="2:3" x14ac:dyDescent="0.75">
      <c r="B4744" s="250">
        <v>4681</v>
      </c>
      <c r="C4744" s="249">
        <v>126.39176484393445</v>
      </c>
    </row>
    <row r="4745" spans="2:3" x14ac:dyDescent="0.75">
      <c r="B4745" s="250">
        <v>4682</v>
      </c>
      <c r="C4745" s="249">
        <v>125.15030812832924</v>
      </c>
    </row>
    <row r="4746" spans="2:3" x14ac:dyDescent="0.75">
      <c r="B4746" s="250">
        <v>4683</v>
      </c>
      <c r="C4746" s="249">
        <v>82.187866143153485</v>
      </c>
    </row>
    <row r="4747" spans="2:3" x14ac:dyDescent="0.75">
      <c r="B4747" s="250">
        <v>4684</v>
      </c>
      <c r="C4747" s="249">
        <v>124.24016424418377</v>
      </c>
    </row>
    <row r="4748" spans="2:3" x14ac:dyDescent="0.75">
      <c r="B4748" s="250">
        <v>4685</v>
      </c>
      <c r="C4748" s="249">
        <v>91.766530262651656</v>
      </c>
    </row>
    <row r="4749" spans="2:3" x14ac:dyDescent="0.75">
      <c r="B4749" s="250">
        <v>4686</v>
      </c>
      <c r="C4749" s="249">
        <v>124.97717034921139</v>
      </c>
    </row>
    <row r="4750" spans="2:3" x14ac:dyDescent="0.75">
      <c r="B4750" s="250">
        <v>4687</v>
      </c>
      <c r="C4750" s="249">
        <v>151.7793847463679</v>
      </c>
    </row>
    <row r="4751" spans="2:3" x14ac:dyDescent="0.75">
      <c r="B4751" s="250">
        <v>4688</v>
      </c>
      <c r="C4751" s="249">
        <v>128.82554170332082</v>
      </c>
    </row>
    <row r="4752" spans="2:3" x14ac:dyDescent="0.75">
      <c r="B4752" s="250">
        <v>4689</v>
      </c>
      <c r="C4752" s="249">
        <v>101.27185804651006</v>
      </c>
    </row>
    <row r="4753" spans="2:3" x14ac:dyDescent="0.75">
      <c r="B4753" s="250">
        <v>4690</v>
      </c>
      <c r="C4753" s="249">
        <v>76.505922586183786</v>
      </c>
    </row>
    <row r="4754" spans="2:3" x14ac:dyDescent="0.75">
      <c r="B4754" s="250">
        <v>4691</v>
      </c>
      <c r="C4754" s="249">
        <v>103.51181756201561</v>
      </c>
    </row>
    <row r="4755" spans="2:3" x14ac:dyDescent="0.75">
      <c r="B4755" s="250">
        <v>4692</v>
      </c>
      <c r="C4755" s="249">
        <v>98.929596975532988</v>
      </c>
    </row>
    <row r="4756" spans="2:3" x14ac:dyDescent="0.75">
      <c r="B4756" s="250">
        <v>4693</v>
      </c>
      <c r="C4756" s="249">
        <v>144.83396558088688</v>
      </c>
    </row>
    <row r="4757" spans="2:3" x14ac:dyDescent="0.75">
      <c r="B4757" s="250">
        <v>4694</v>
      </c>
      <c r="C4757" s="249">
        <v>160.43351901734403</v>
      </c>
    </row>
    <row r="4758" spans="2:3" x14ac:dyDescent="0.75">
      <c r="B4758" s="250">
        <v>4695</v>
      </c>
      <c r="C4758" s="249">
        <v>95.466657030705022</v>
      </c>
    </row>
    <row r="4759" spans="2:3" x14ac:dyDescent="0.75">
      <c r="B4759" s="250">
        <v>4696</v>
      </c>
      <c r="C4759" s="249">
        <v>103.79667766335398</v>
      </c>
    </row>
    <row r="4760" spans="2:3" x14ac:dyDescent="0.75">
      <c r="B4760" s="250">
        <v>4697</v>
      </c>
      <c r="C4760" s="249">
        <v>93.489800023615928</v>
      </c>
    </row>
    <row r="4761" spans="2:3" x14ac:dyDescent="0.75">
      <c r="B4761" s="250">
        <v>4698</v>
      </c>
      <c r="C4761" s="249">
        <v>105.8132730977479</v>
      </c>
    </row>
    <row r="4762" spans="2:3" x14ac:dyDescent="0.75">
      <c r="B4762" s="250">
        <v>4699</v>
      </c>
      <c r="C4762" s="249">
        <v>157.69927494320336</v>
      </c>
    </row>
    <row r="4763" spans="2:3" x14ac:dyDescent="0.75">
      <c r="B4763" s="250">
        <v>4700</v>
      </c>
      <c r="C4763" s="249">
        <v>114.29932697460703</v>
      </c>
    </row>
    <row r="4764" spans="2:3" x14ac:dyDescent="0.75">
      <c r="B4764" s="250">
        <v>4701</v>
      </c>
      <c r="C4764" s="249">
        <v>147.1499509213881</v>
      </c>
    </row>
    <row r="4765" spans="2:3" x14ac:dyDescent="0.75">
      <c r="B4765" s="250">
        <v>4702</v>
      </c>
      <c r="C4765" s="249">
        <v>87.048709908997665</v>
      </c>
    </row>
    <row r="4766" spans="2:3" x14ac:dyDescent="0.75">
      <c r="B4766" s="250">
        <v>4703</v>
      </c>
      <c r="C4766" s="249">
        <v>153.88668593707143</v>
      </c>
    </row>
    <row r="4767" spans="2:3" x14ac:dyDescent="0.75">
      <c r="B4767" s="250">
        <v>4704</v>
      </c>
      <c r="C4767" s="249">
        <v>132.15179455018944</v>
      </c>
    </row>
    <row r="4768" spans="2:3" x14ac:dyDescent="0.75">
      <c r="B4768" s="250">
        <v>4705</v>
      </c>
      <c r="C4768" s="249">
        <v>159.64965582873418</v>
      </c>
    </row>
    <row r="4769" spans="2:3" x14ac:dyDescent="0.75">
      <c r="B4769" s="250">
        <v>4706</v>
      </c>
      <c r="C4769" s="249">
        <v>85.009661569349817</v>
      </c>
    </row>
    <row r="4770" spans="2:3" x14ac:dyDescent="0.75">
      <c r="B4770" s="250">
        <v>4707</v>
      </c>
      <c r="C4770" s="249">
        <v>109.29407850659571</v>
      </c>
    </row>
    <row r="4771" spans="2:3" x14ac:dyDescent="0.75">
      <c r="B4771" s="250">
        <v>4708</v>
      </c>
      <c r="C4771" s="249">
        <v>79.055065960362938</v>
      </c>
    </row>
    <row r="4772" spans="2:3" x14ac:dyDescent="0.75">
      <c r="B4772" s="250">
        <v>4709</v>
      </c>
      <c r="C4772" s="249">
        <v>140.60533864077834</v>
      </c>
    </row>
    <row r="4773" spans="2:3" x14ac:dyDescent="0.75">
      <c r="B4773" s="250">
        <v>4710</v>
      </c>
      <c r="C4773" s="249">
        <v>125.03895985632391</v>
      </c>
    </row>
    <row r="4774" spans="2:3" x14ac:dyDescent="0.75">
      <c r="B4774" s="250">
        <v>4711</v>
      </c>
      <c r="C4774" s="249">
        <v>125.40006433669431</v>
      </c>
    </row>
    <row r="4775" spans="2:3" x14ac:dyDescent="0.75">
      <c r="B4775" s="250">
        <v>4712</v>
      </c>
      <c r="C4775" s="249">
        <v>69.295158258708909</v>
      </c>
    </row>
    <row r="4776" spans="2:3" x14ac:dyDescent="0.75">
      <c r="B4776" s="250">
        <v>4713</v>
      </c>
      <c r="C4776" s="249">
        <v>134.98412343697035</v>
      </c>
    </row>
    <row r="4777" spans="2:3" x14ac:dyDescent="0.75">
      <c r="B4777" s="250">
        <v>4714</v>
      </c>
      <c r="C4777" s="249">
        <v>132.74006329676098</v>
      </c>
    </row>
    <row r="4778" spans="2:3" x14ac:dyDescent="0.75">
      <c r="B4778" s="250">
        <v>4715</v>
      </c>
      <c r="C4778" s="249">
        <v>48.189817630168648</v>
      </c>
    </row>
    <row r="4779" spans="2:3" x14ac:dyDescent="0.75">
      <c r="B4779" s="250">
        <v>4716</v>
      </c>
      <c r="C4779" s="249">
        <v>109.76427764988408</v>
      </c>
    </row>
    <row r="4780" spans="2:3" x14ac:dyDescent="0.75">
      <c r="B4780" s="250">
        <v>4717</v>
      </c>
      <c r="C4780" s="249">
        <v>107.26667103891437</v>
      </c>
    </row>
    <row r="4781" spans="2:3" x14ac:dyDescent="0.75">
      <c r="B4781" s="250">
        <v>4718</v>
      </c>
      <c r="C4781" s="249">
        <v>105.34046298577474</v>
      </c>
    </row>
    <row r="4782" spans="2:3" x14ac:dyDescent="0.75">
      <c r="B4782" s="250">
        <v>4719</v>
      </c>
      <c r="C4782" s="249">
        <v>100.90215491960221</v>
      </c>
    </row>
    <row r="4783" spans="2:3" x14ac:dyDescent="0.75">
      <c r="B4783" s="250">
        <v>4720</v>
      </c>
      <c r="C4783" s="249">
        <v>144.06424014893884</v>
      </c>
    </row>
    <row r="4784" spans="2:3" x14ac:dyDescent="0.75">
      <c r="B4784" s="250">
        <v>4721</v>
      </c>
      <c r="C4784" s="249">
        <v>115.06275989574658</v>
      </c>
    </row>
    <row r="4785" spans="2:3" x14ac:dyDescent="0.75">
      <c r="B4785" s="250">
        <v>4722</v>
      </c>
      <c r="C4785" s="249">
        <v>111.35338567634739</v>
      </c>
    </row>
    <row r="4786" spans="2:3" x14ac:dyDescent="0.75">
      <c r="B4786" s="250">
        <v>4723</v>
      </c>
      <c r="C4786" s="249">
        <v>107.05276859374327</v>
      </c>
    </row>
    <row r="4787" spans="2:3" x14ac:dyDescent="0.75">
      <c r="B4787" s="250">
        <v>4724</v>
      </c>
      <c r="C4787" s="249">
        <v>103.7711698025449</v>
      </c>
    </row>
    <row r="4788" spans="2:3" x14ac:dyDescent="0.75">
      <c r="B4788" s="250">
        <v>4725</v>
      </c>
      <c r="C4788" s="249">
        <v>110.53773941856599</v>
      </c>
    </row>
    <row r="4789" spans="2:3" x14ac:dyDescent="0.75">
      <c r="B4789" s="250">
        <v>4726</v>
      </c>
      <c r="C4789" s="249">
        <v>108.61278086834766</v>
      </c>
    </row>
    <row r="4790" spans="2:3" x14ac:dyDescent="0.75">
      <c r="B4790" s="250">
        <v>4727</v>
      </c>
      <c r="C4790" s="249">
        <v>100.95024208135324</v>
      </c>
    </row>
    <row r="4791" spans="2:3" x14ac:dyDescent="0.75">
      <c r="B4791" s="250">
        <v>4728</v>
      </c>
      <c r="C4791" s="249">
        <v>114.47535273784028</v>
      </c>
    </row>
    <row r="4792" spans="2:3" x14ac:dyDescent="0.75">
      <c r="B4792" s="250">
        <v>4729</v>
      </c>
      <c r="C4792" s="249">
        <v>146.41164171213723</v>
      </c>
    </row>
    <row r="4793" spans="2:3" x14ac:dyDescent="0.75">
      <c r="B4793" s="250">
        <v>4730</v>
      </c>
      <c r="C4793" s="249">
        <v>142.09032805579793</v>
      </c>
    </row>
    <row r="4794" spans="2:3" x14ac:dyDescent="0.75">
      <c r="B4794" s="250">
        <v>4731</v>
      </c>
      <c r="C4794" s="249">
        <v>129.56438733910545</v>
      </c>
    </row>
    <row r="4795" spans="2:3" x14ac:dyDescent="0.75">
      <c r="B4795" s="250">
        <v>4732</v>
      </c>
      <c r="C4795" s="249">
        <v>126.68004294709556</v>
      </c>
    </row>
    <row r="4796" spans="2:3" x14ac:dyDescent="0.75">
      <c r="B4796" s="250">
        <v>4733</v>
      </c>
      <c r="C4796" s="249">
        <v>125.09381314838765</v>
      </c>
    </row>
    <row r="4797" spans="2:3" x14ac:dyDescent="0.75">
      <c r="B4797" s="250">
        <v>4734</v>
      </c>
      <c r="C4797" s="249">
        <v>111.86321259619997</v>
      </c>
    </row>
    <row r="4798" spans="2:3" x14ac:dyDescent="0.75">
      <c r="B4798" s="250">
        <v>4735</v>
      </c>
      <c r="C4798" s="249">
        <v>80.82245988893456</v>
      </c>
    </row>
    <row r="4799" spans="2:3" x14ac:dyDescent="0.75">
      <c r="B4799" s="250">
        <v>4736</v>
      </c>
      <c r="C4799" s="249">
        <v>112.91871636760301</v>
      </c>
    </row>
    <row r="4800" spans="2:3" x14ac:dyDescent="0.75">
      <c r="B4800" s="250">
        <v>4737</v>
      </c>
      <c r="C4800" s="249">
        <v>169.53137557636924</v>
      </c>
    </row>
    <row r="4801" spans="2:3" x14ac:dyDescent="0.75">
      <c r="B4801" s="250">
        <v>4738</v>
      </c>
      <c r="C4801" s="249">
        <v>136.70442951500914</v>
      </c>
    </row>
    <row r="4802" spans="2:3" x14ac:dyDescent="0.75">
      <c r="B4802" s="250">
        <v>4739</v>
      </c>
      <c r="C4802" s="249">
        <v>114.1727162086804</v>
      </c>
    </row>
    <row r="4803" spans="2:3" x14ac:dyDescent="0.75">
      <c r="B4803" s="250">
        <v>4740</v>
      </c>
      <c r="C4803" s="249">
        <v>145.32954657318433</v>
      </c>
    </row>
    <row r="4804" spans="2:3" x14ac:dyDescent="0.75">
      <c r="B4804" s="250">
        <v>4741</v>
      </c>
      <c r="C4804" s="249">
        <v>123.36320513658968</v>
      </c>
    </row>
    <row r="4805" spans="2:3" x14ac:dyDescent="0.75">
      <c r="B4805" s="250">
        <v>4742</v>
      </c>
      <c r="C4805" s="249">
        <v>89.301817285763676</v>
      </c>
    </row>
    <row r="4806" spans="2:3" x14ac:dyDescent="0.75">
      <c r="B4806" s="250">
        <v>4743</v>
      </c>
      <c r="C4806" s="249">
        <v>108.65742200771258</v>
      </c>
    </row>
    <row r="4807" spans="2:3" x14ac:dyDescent="0.75">
      <c r="B4807" s="250">
        <v>4744</v>
      </c>
      <c r="C4807" s="249">
        <v>129.25964292380485</v>
      </c>
    </row>
    <row r="4808" spans="2:3" x14ac:dyDescent="0.75">
      <c r="B4808" s="250">
        <v>4745</v>
      </c>
      <c r="C4808" s="249">
        <v>135.97491994498566</v>
      </c>
    </row>
    <row r="4809" spans="2:3" x14ac:dyDescent="0.75">
      <c r="B4809" s="250">
        <v>4746</v>
      </c>
      <c r="C4809" s="249">
        <v>143.20918585709876</v>
      </c>
    </row>
    <row r="4810" spans="2:3" x14ac:dyDescent="0.75">
      <c r="B4810" s="250">
        <v>4747</v>
      </c>
      <c r="C4810" s="249">
        <v>75.528371094877215</v>
      </c>
    </row>
    <row r="4811" spans="2:3" x14ac:dyDescent="0.75">
      <c r="B4811" s="250">
        <v>4748</v>
      </c>
      <c r="C4811" s="249">
        <v>139.71085117012643</v>
      </c>
    </row>
    <row r="4812" spans="2:3" x14ac:dyDescent="0.75">
      <c r="B4812" s="250">
        <v>4749</v>
      </c>
      <c r="C4812" s="249">
        <v>111.16448092815689</v>
      </c>
    </row>
    <row r="4813" spans="2:3" x14ac:dyDescent="0.75">
      <c r="B4813" s="250">
        <v>4750</v>
      </c>
      <c r="C4813" s="249">
        <v>100.30468553462134</v>
      </c>
    </row>
    <row r="4814" spans="2:3" x14ac:dyDescent="0.75">
      <c r="B4814" s="250">
        <v>4751</v>
      </c>
      <c r="C4814" s="249">
        <v>89.30104412137598</v>
      </c>
    </row>
    <row r="4815" spans="2:3" x14ac:dyDescent="0.75">
      <c r="B4815" s="250">
        <v>4752</v>
      </c>
      <c r="C4815" s="249">
        <v>166.91021716142276</v>
      </c>
    </row>
    <row r="4816" spans="2:3" x14ac:dyDescent="0.75">
      <c r="B4816" s="250">
        <v>4753</v>
      </c>
      <c r="C4816" s="249">
        <v>149.04406745071304</v>
      </c>
    </row>
    <row r="4817" spans="2:3" x14ac:dyDescent="0.75">
      <c r="B4817" s="250">
        <v>4754</v>
      </c>
      <c r="C4817" s="249">
        <v>148.6464599402336</v>
      </c>
    </row>
    <row r="4818" spans="2:3" x14ac:dyDescent="0.75">
      <c r="B4818" s="250">
        <v>4755</v>
      </c>
      <c r="C4818" s="249">
        <v>110.61039487220305</v>
      </c>
    </row>
    <row r="4819" spans="2:3" x14ac:dyDescent="0.75">
      <c r="B4819" s="250">
        <v>4756</v>
      </c>
      <c r="C4819" s="249">
        <v>96.525169034771466</v>
      </c>
    </row>
    <row r="4820" spans="2:3" x14ac:dyDescent="0.75">
      <c r="B4820" s="250">
        <v>4757</v>
      </c>
      <c r="C4820" s="249">
        <v>67.179016914335648</v>
      </c>
    </row>
    <row r="4821" spans="2:3" x14ac:dyDescent="0.75">
      <c r="B4821" s="250">
        <v>4758</v>
      </c>
      <c r="C4821" s="249">
        <v>92.33084130904858</v>
      </c>
    </row>
    <row r="4822" spans="2:3" x14ac:dyDescent="0.75">
      <c r="B4822" s="250">
        <v>4759</v>
      </c>
      <c r="C4822" s="249">
        <v>113.25117232000261</v>
      </c>
    </row>
    <row r="4823" spans="2:3" x14ac:dyDescent="0.75">
      <c r="B4823" s="250">
        <v>4760</v>
      </c>
      <c r="C4823" s="249">
        <v>130.8246961278461</v>
      </c>
    </row>
    <row r="4824" spans="2:3" x14ac:dyDescent="0.75">
      <c r="B4824" s="250">
        <v>4761</v>
      </c>
      <c r="C4824" s="249">
        <v>115.59734406605979</v>
      </c>
    </row>
    <row r="4825" spans="2:3" x14ac:dyDescent="0.75">
      <c r="B4825" s="250">
        <v>4762</v>
      </c>
      <c r="C4825" s="249">
        <v>141.0998700502719</v>
      </c>
    </row>
    <row r="4826" spans="2:3" x14ac:dyDescent="0.75">
      <c r="B4826" s="250">
        <v>4763</v>
      </c>
      <c r="C4826" s="249">
        <v>129.04239315101157</v>
      </c>
    </row>
    <row r="4827" spans="2:3" x14ac:dyDescent="0.75">
      <c r="B4827" s="250">
        <v>4764</v>
      </c>
      <c r="C4827" s="249">
        <v>102.78897766703003</v>
      </c>
    </row>
    <row r="4828" spans="2:3" x14ac:dyDescent="0.75">
      <c r="B4828" s="250">
        <v>4765</v>
      </c>
      <c r="C4828" s="249">
        <v>88.726627732274494</v>
      </c>
    </row>
    <row r="4829" spans="2:3" x14ac:dyDescent="0.75">
      <c r="B4829" s="250">
        <v>4766</v>
      </c>
      <c r="C4829" s="249">
        <v>118.46309346486714</v>
      </c>
    </row>
    <row r="4830" spans="2:3" x14ac:dyDescent="0.75">
      <c r="B4830" s="250">
        <v>4767</v>
      </c>
      <c r="C4830" s="249">
        <v>119.59727610174596</v>
      </c>
    </row>
    <row r="4831" spans="2:3" x14ac:dyDescent="0.75">
      <c r="B4831" s="250">
        <v>4768</v>
      </c>
      <c r="C4831" s="249">
        <v>101.89674354998536</v>
      </c>
    </row>
    <row r="4832" spans="2:3" x14ac:dyDescent="0.75">
      <c r="B4832" s="250">
        <v>4769</v>
      </c>
      <c r="C4832" s="249">
        <v>117.48441825668621</v>
      </c>
    </row>
    <row r="4833" spans="2:3" x14ac:dyDescent="0.75">
      <c r="B4833" s="250">
        <v>4770</v>
      </c>
      <c r="C4833" s="249">
        <v>83.274898688647596</v>
      </c>
    </row>
    <row r="4834" spans="2:3" x14ac:dyDescent="0.75">
      <c r="B4834" s="250">
        <v>4771</v>
      </c>
      <c r="C4834" s="249">
        <v>90.53885474284678</v>
      </c>
    </row>
    <row r="4835" spans="2:3" x14ac:dyDescent="0.75">
      <c r="B4835" s="250">
        <v>4772</v>
      </c>
      <c r="C4835" s="249">
        <v>130.48575412531395</v>
      </c>
    </row>
    <row r="4836" spans="2:3" x14ac:dyDescent="0.75">
      <c r="B4836" s="250">
        <v>4773</v>
      </c>
      <c r="C4836" s="249">
        <v>67.898828638300941</v>
      </c>
    </row>
    <row r="4837" spans="2:3" x14ac:dyDescent="0.75">
      <c r="B4837" s="250">
        <v>4774</v>
      </c>
      <c r="C4837" s="249">
        <v>121.97879587382928</v>
      </c>
    </row>
    <row r="4838" spans="2:3" x14ac:dyDescent="0.75">
      <c r="B4838" s="250">
        <v>4775</v>
      </c>
      <c r="C4838" s="249">
        <v>118.409893067979</v>
      </c>
    </row>
    <row r="4839" spans="2:3" x14ac:dyDescent="0.75">
      <c r="B4839" s="250">
        <v>4776</v>
      </c>
      <c r="C4839" s="249">
        <v>142.44135150775156</v>
      </c>
    </row>
    <row r="4840" spans="2:3" x14ac:dyDescent="0.75">
      <c r="B4840" s="250">
        <v>4777</v>
      </c>
      <c r="C4840" s="249">
        <v>163.18901239121371</v>
      </c>
    </row>
    <row r="4841" spans="2:3" x14ac:dyDescent="0.75">
      <c r="B4841" s="250">
        <v>4778</v>
      </c>
      <c r="C4841" s="249">
        <v>102.98437208086808</v>
      </c>
    </row>
    <row r="4842" spans="2:3" x14ac:dyDescent="0.75">
      <c r="B4842" s="250">
        <v>4779</v>
      </c>
      <c r="C4842" s="249">
        <v>132.64197578958238</v>
      </c>
    </row>
    <row r="4843" spans="2:3" x14ac:dyDescent="0.75">
      <c r="B4843" s="250">
        <v>4780</v>
      </c>
      <c r="C4843" s="249">
        <v>124.58557659615084</v>
      </c>
    </row>
    <row r="4844" spans="2:3" x14ac:dyDescent="0.75">
      <c r="B4844" s="250">
        <v>4781</v>
      </c>
      <c r="C4844" s="249">
        <v>122.91544612225771</v>
      </c>
    </row>
    <row r="4845" spans="2:3" x14ac:dyDescent="0.75">
      <c r="B4845" s="250">
        <v>4782</v>
      </c>
      <c r="C4845" s="249">
        <v>97.385863035217966</v>
      </c>
    </row>
    <row r="4846" spans="2:3" x14ac:dyDescent="0.75">
      <c r="B4846" s="250">
        <v>4783</v>
      </c>
      <c r="C4846" s="249">
        <v>91.618761176545775</v>
      </c>
    </row>
    <row r="4847" spans="2:3" x14ac:dyDescent="0.75">
      <c r="B4847" s="250">
        <v>4784</v>
      </c>
      <c r="C4847" s="249">
        <v>90.071549398974653</v>
      </c>
    </row>
    <row r="4848" spans="2:3" x14ac:dyDescent="0.75">
      <c r="B4848" s="250">
        <v>4785</v>
      </c>
      <c r="C4848" s="249">
        <v>81.881111766039766</v>
      </c>
    </row>
    <row r="4849" spans="2:3" x14ac:dyDescent="0.75">
      <c r="B4849" s="250">
        <v>4786</v>
      </c>
      <c r="C4849" s="249">
        <v>98.822958168463643</v>
      </c>
    </row>
    <row r="4850" spans="2:3" x14ac:dyDescent="0.75">
      <c r="B4850" s="250">
        <v>4787</v>
      </c>
      <c r="C4850" s="249">
        <v>83.814468408902712</v>
      </c>
    </row>
    <row r="4851" spans="2:3" x14ac:dyDescent="0.75">
      <c r="B4851" s="250">
        <v>4788</v>
      </c>
      <c r="C4851" s="249">
        <v>108.08312328299553</v>
      </c>
    </row>
    <row r="4852" spans="2:3" x14ac:dyDescent="0.75">
      <c r="B4852" s="250">
        <v>4789</v>
      </c>
      <c r="C4852" s="249">
        <v>125.27376243687827</v>
      </c>
    </row>
    <row r="4853" spans="2:3" x14ac:dyDescent="0.75">
      <c r="B4853" s="250">
        <v>4790</v>
      </c>
      <c r="C4853" s="249">
        <v>101.07722650067387</v>
      </c>
    </row>
    <row r="4854" spans="2:3" x14ac:dyDescent="0.75">
      <c r="B4854" s="250">
        <v>4791</v>
      </c>
      <c r="C4854" s="249">
        <v>141.5629408674057</v>
      </c>
    </row>
    <row r="4855" spans="2:3" x14ac:dyDescent="0.75">
      <c r="B4855" s="250">
        <v>4792</v>
      </c>
      <c r="C4855" s="249">
        <v>138.16538652387356</v>
      </c>
    </row>
    <row r="4856" spans="2:3" x14ac:dyDescent="0.75">
      <c r="B4856" s="250">
        <v>4793</v>
      </c>
      <c r="C4856" s="249">
        <v>84.57327371649798</v>
      </c>
    </row>
    <row r="4857" spans="2:3" x14ac:dyDescent="0.75">
      <c r="B4857" s="250">
        <v>4794</v>
      </c>
      <c r="C4857" s="249">
        <v>143.4803597243129</v>
      </c>
    </row>
    <row r="4858" spans="2:3" x14ac:dyDescent="0.75">
      <c r="B4858" s="250">
        <v>4795</v>
      </c>
      <c r="C4858" s="249">
        <v>96.830700637376907</v>
      </c>
    </row>
    <row r="4859" spans="2:3" x14ac:dyDescent="0.75">
      <c r="B4859" s="250">
        <v>4796</v>
      </c>
      <c r="C4859" s="249">
        <v>106.40665274431954</v>
      </c>
    </row>
    <row r="4860" spans="2:3" x14ac:dyDescent="0.75">
      <c r="B4860" s="250">
        <v>4797</v>
      </c>
      <c r="C4860" s="249">
        <v>118.25860760904823</v>
      </c>
    </row>
    <row r="4861" spans="2:3" x14ac:dyDescent="0.75">
      <c r="B4861" s="250">
        <v>4798</v>
      </c>
      <c r="C4861" s="249">
        <v>94.807571702643202</v>
      </c>
    </row>
    <row r="4862" spans="2:3" x14ac:dyDescent="0.75">
      <c r="B4862" s="250">
        <v>4799</v>
      </c>
      <c r="C4862" s="249">
        <v>121.69829750113466</v>
      </c>
    </row>
    <row r="4863" spans="2:3" x14ac:dyDescent="0.75">
      <c r="B4863" s="250">
        <v>4800</v>
      </c>
      <c r="C4863" s="249">
        <v>155.78706467263379</v>
      </c>
    </row>
    <row r="4864" spans="2:3" x14ac:dyDescent="0.75">
      <c r="B4864" s="250">
        <v>4801</v>
      </c>
      <c r="C4864" s="249">
        <v>148.59680779363381</v>
      </c>
    </row>
    <row r="4865" spans="2:3" x14ac:dyDescent="0.75">
      <c r="B4865" s="250">
        <v>4802</v>
      </c>
      <c r="C4865" s="249">
        <v>147.46264144892123</v>
      </c>
    </row>
    <row r="4866" spans="2:3" x14ac:dyDescent="0.75">
      <c r="B4866" s="250">
        <v>4803</v>
      </c>
      <c r="C4866" s="249">
        <v>127.55033746198829</v>
      </c>
    </row>
    <row r="4867" spans="2:3" x14ac:dyDescent="0.75">
      <c r="B4867" s="250">
        <v>4804</v>
      </c>
      <c r="C4867" s="249">
        <v>103.97614049176934</v>
      </c>
    </row>
    <row r="4868" spans="2:3" x14ac:dyDescent="0.75">
      <c r="B4868" s="250">
        <v>4805</v>
      </c>
      <c r="C4868" s="249">
        <v>125.08209036752557</v>
      </c>
    </row>
    <row r="4869" spans="2:3" x14ac:dyDescent="0.75">
      <c r="B4869" s="250">
        <v>4806</v>
      </c>
      <c r="C4869" s="249">
        <v>111.93647985852115</v>
      </c>
    </row>
    <row r="4870" spans="2:3" x14ac:dyDescent="0.75">
      <c r="B4870" s="250">
        <v>4807</v>
      </c>
      <c r="C4870" s="249">
        <v>137.44558953666299</v>
      </c>
    </row>
    <row r="4871" spans="2:3" x14ac:dyDescent="0.75">
      <c r="B4871" s="250">
        <v>4808</v>
      </c>
      <c r="C4871" s="249">
        <v>93.337829686261571</v>
      </c>
    </row>
    <row r="4872" spans="2:3" x14ac:dyDescent="0.75">
      <c r="B4872" s="250">
        <v>4809</v>
      </c>
      <c r="C4872" s="249">
        <v>86.171443184262955</v>
      </c>
    </row>
    <row r="4873" spans="2:3" x14ac:dyDescent="0.75">
      <c r="B4873" s="250">
        <v>4810</v>
      </c>
      <c r="C4873" s="249">
        <v>122.33011540283592</v>
      </c>
    </row>
    <row r="4874" spans="2:3" x14ac:dyDescent="0.75">
      <c r="B4874" s="250">
        <v>4811</v>
      </c>
      <c r="C4874" s="249">
        <v>114.26136103087639</v>
      </c>
    </row>
    <row r="4875" spans="2:3" x14ac:dyDescent="0.75">
      <c r="B4875" s="250">
        <v>4812</v>
      </c>
      <c r="C4875" s="249">
        <v>124.29753614543571</v>
      </c>
    </row>
    <row r="4876" spans="2:3" x14ac:dyDescent="0.75">
      <c r="B4876" s="250">
        <v>4813</v>
      </c>
      <c r="C4876" s="249">
        <v>94.491493408174065</v>
      </c>
    </row>
    <row r="4877" spans="2:3" x14ac:dyDescent="0.75">
      <c r="B4877" s="250">
        <v>4814</v>
      </c>
      <c r="C4877" s="249">
        <v>121.24660209851845</v>
      </c>
    </row>
    <row r="4878" spans="2:3" x14ac:dyDescent="0.75">
      <c r="B4878" s="250">
        <v>4815</v>
      </c>
      <c r="C4878" s="249">
        <v>142.59814814525024</v>
      </c>
    </row>
    <row r="4879" spans="2:3" x14ac:dyDescent="0.75">
      <c r="B4879" s="250">
        <v>4816</v>
      </c>
      <c r="C4879" s="249">
        <v>135.89807626285085</v>
      </c>
    </row>
    <row r="4880" spans="2:3" x14ac:dyDescent="0.75">
      <c r="B4880" s="250">
        <v>4817</v>
      </c>
      <c r="C4880" s="249">
        <v>110.22674936143109</v>
      </c>
    </row>
    <row r="4881" spans="2:3" x14ac:dyDescent="0.75">
      <c r="B4881" s="250">
        <v>4818</v>
      </c>
      <c r="C4881" s="249">
        <v>157.90293837746998</v>
      </c>
    </row>
    <row r="4882" spans="2:3" x14ac:dyDescent="0.75">
      <c r="B4882" s="250">
        <v>4819</v>
      </c>
      <c r="C4882" s="249">
        <v>113.20156073945456</v>
      </c>
    </row>
    <row r="4883" spans="2:3" x14ac:dyDescent="0.75">
      <c r="B4883" s="250">
        <v>4820</v>
      </c>
      <c r="C4883" s="249">
        <v>84.768606512367811</v>
      </c>
    </row>
    <row r="4884" spans="2:3" x14ac:dyDescent="0.75">
      <c r="B4884" s="250">
        <v>4821</v>
      </c>
      <c r="C4884" s="249">
        <v>96.423645203859252</v>
      </c>
    </row>
    <row r="4885" spans="2:3" x14ac:dyDescent="0.75">
      <c r="B4885" s="250">
        <v>4822</v>
      </c>
      <c r="C4885" s="249">
        <v>129.37801986309762</v>
      </c>
    </row>
    <row r="4886" spans="2:3" x14ac:dyDescent="0.75">
      <c r="B4886" s="250">
        <v>4823</v>
      </c>
      <c r="C4886" s="249">
        <v>149.16105032822111</v>
      </c>
    </row>
    <row r="4887" spans="2:3" x14ac:dyDescent="0.75">
      <c r="B4887" s="250">
        <v>4824</v>
      </c>
      <c r="C4887" s="249">
        <v>134.82485968537591</v>
      </c>
    </row>
    <row r="4888" spans="2:3" x14ac:dyDescent="0.75">
      <c r="B4888" s="250">
        <v>4825</v>
      </c>
      <c r="C4888" s="249">
        <v>125.9456171186804</v>
      </c>
    </row>
    <row r="4889" spans="2:3" x14ac:dyDescent="0.75">
      <c r="B4889" s="250">
        <v>4826</v>
      </c>
      <c r="C4889" s="249">
        <v>119.26652445537171</v>
      </c>
    </row>
    <row r="4890" spans="2:3" x14ac:dyDescent="0.75">
      <c r="B4890" s="250">
        <v>4827</v>
      </c>
      <c r="C4890" s="249">
        <v>106.6365277398736</v>
      </c>
    </row>
    <row r="4891" spans="2:3" x14ac:dyDescent="0.75">
      <c r="B4891" s="250">
        <v>4828</v>
      </c>
      <c r="C4891" s="249">
        <v>130.27762609314368</v>
      </c>
    </row>
    <row r="4892" spans="2:3" x14ac:dyDescent="0.75">
      <c r="B4892" s="250">
        <v>4829</v>
      </c>
      <c r="C4892" s="249">
        <v>145.03792885791779</v>
      </c>
    </row>
    <row r="4893" spans="2:3" x14ac:dyDescent="0.75">
      <c r="B4893" s="250">
        <v>4830</v>
      </c>
      <c r="C4893" s="249">
        <v>139.65628324031115</v>
      </c>
    </row>
    <row r="4894" spans="2:3" x14ac:dyDescent="0.75">
      <c r="B4894" s="250">
        <v>4831</v>
      </c>
      <c r="C4894" s="249">
        <v>86.103866741099424</v>
      </c>
    </row>
    <row r="4895" spans="2:3" x14ac:dyDescent="0.75">
      <c r="B4895" s="250">
        <v>4832</v>
      </c>
      <c r="C4895" s="249">
        <v>108.84824831668742</v>
      </c>
    </row>
    <row r="4896" spans="2:3" x14ac:dyDescent="0.75">
      <c r="B4896" s="250">
        <v>4833</v>
      </c>
      <c r="C4896" s="249">
        <v>124.5447587557218</v>
      </c>
    </row>
    <row r="4897" spans="2:3" x14ac:dyDescent="0.75">
      <c r="B4897" s="250">
        <v>4834</v>
      </c>
      <c r="C4897" s="249">
        <v>108.12705076281244</v>
      </c>
    </row>
    <row r="4898" spans="2:3" x14ac:dyDescent="0.75">
      <c r="B4898" s="250">
        <v>4835</v>
      </c>
      <c r="C4898" s="249">
        <v>132.57620407408089</v>
      </c>
    </row>
    <row r="4899" spans="2:3" x14ac:dyDescent="0.75">
      <c r="B4899" s="250">
        <v>4836</v>
      </c>
      <c r="C4899" s="249">
        <v>117.82198815228682</v>
      </c>
    </row>
    <row r="4900" spans="2:3" x14ac:dyDescent="0.75">
      <c r="B4900" s="250">
        <v>4837</v>
      </c>
      <c r="C4900" s="249">
        <v>131.16795943759172</v>
      </c>
    </row>
    <row r="4901" spans="2:3" x14ac:dyDescent="0.75">
      <c r="B4901" s="250">
        <v>4838</v>
      </c>
      <c r="C4901" s="249">
        <v>84.715429057426817</v>
      </c>
    </row>
    <row r="4902" spans="2:3" x14ac:dyDescent="0.75">
      <c r="B4902" s="250">
        <v>4839</v>
      </c>
      <c r="C4902" s="249">
        <v>112.48301588601284</v>
      </c>
    </row>
    <row r="4903" spans="2:3" x14ac:dyDescent="0.75">
      <c r="B4903" s="250">
        <v>4840</v>
      </c>
      <c r="C4903" s="249">
        <v>163.06193078094807</v>
      </c>
    </row>
    <row r="4904" spans="2:3" x14ac:dyDescent="0.75">
      <c r="B4904" s="250">
        <v>4841</v>
      </c>
      <c r="C4904" s="249">
        <v>113.42325268093882</v>
      </c>
    </row>
    <row r="4905" spans="2:3" x14ac:dyDescent="0.75">
      <c r="B4905" s="250">
        <v>4842</v>
      </c>
      <c r="C4905" s="249">
        <v>137.70856384431707</v>
      </c>
    </row>
    <row r="4906" spans="2:3" x14ac:dyDescent="0.75">
      <c r="B4906" s="250">
        <v>4843</v>
      </c>
      <c r="C4906" s="249">
        <v>97.163377397829919</v>
      </c>
    </row>
    <row r="4907" spans="2:3" x14ac:dyDescent="0.75">
      <c r="B4907" s="250">
        <v>4844</v>
      </c>
      <c r="C4907" s="249">
        <v>109.25191149581759</v>
      </c>
    </row>
    <row r="4908" spans="2:3" x14ac:dyDescent="0.75">
      <c r="B4908" s="250">
        <v>4845</v>
      </c>
      <c r="C4908" s="249">
        <v>103.57366057219566</v>
      </c>
    </row>
    <row r="4909" spans="2:3" x14ac:dyDescent="0.75">
      <c r="B4909" s="250">
        <v>4846</v>
      </c>
      <c r="C4909" s="249">
        <v>62.14490648820491</v>
      </c>
    </row>
    <row r="4910" spans="2:3" x14ac:dyDescent="0.75">
      <c r="B4910" s="250">
        <v>4847</v>
      </c>
      <c r="C4910" s="249">
        <v>105.67446329233132</v>
      </c>
    </row>
    <row r="4911" spans="2:3" x14ac:dyDescent="0.75">
      <c r="B4911" s="250">
        <v>4848</v>
      </c>
      <c r="C4911" s="249">
        <v>100.37118188492586</v>
      </c>
    </row>
    <row r="4912" spans="2:3" x14ac:dyDescent="0.75">
      <c r="B4912" s="250">
        <v>4849</v>
      </c>
      <c r="C4912" s="249">
        <v>120.10698231064677</v>
      </c>
    </row>
    <row r="4913" spans="2:3" x14ac:dyDescent="0.75">
      <c r="B4913" s="250">
        <v>4850</v>
      </c>
      <c r="C4913" s="249">
        <v>145.61154478843756</v>
      </c>
    </row>
    <row r="4914" spans="2:3" x14ac:dyDescent="0.75">
      <c r="B4914" s="250">
        <v>4851</v>
      </c>
      <c r="C4914" s="249">
        <v>160.55914679399484</v>
      </c>
    </row>
    <row r="4915" spans="2:3" x14ac:dyDescent="0.75">
      <c r="B4915" s="250">
        <v>4852</v>
      </c>
      <c r="C4915" s="249">
        <v>69.856370961964643</v>
      </c>
    </row>
    <row r="4916" spans="2:3" x14ac:dyDescent="0.75">
      <c r="B4916" s="250">
        <v>4853</v>
      </c>
      <c r="C4916" s="249">
        <v>119.61317351712044</v>
      </c>
    </row>
    <row r="4917" spans="2:3" x14ac:dyDescent="0.75">
      <c r="B4917" s="250">
        <v>4854</v>
      </c>
      <c r="C4917" s="249">
        <v>155.82358578714093</v>
      </c>
    </row>
    <row r="4918" spans="2:3" x14ac:dyDescent="0.75">
      <c r="B4918" s="250">
        <v>4855</v>
      </c>
      <c r="C4918" s="249">
        <v>148.99091994177556</v>
      </c>
    </row>
    <row r="4919" spans="2:3" x14ac:dyDescent="0.75">
      <c r="B4919" s="250">
        <v>4856</v>
      </c>
      <c r="C4919" s="249">
        <v>125.41110461188573</v>
      </c>
    </row>
    <row r="4920" spans="2:3" x14ac:dyDescent="0.75">
      <c r="B4920" s="250">
        <v>4857</v>
      </c>
      <c r="C4920" s="249">
        <v>72.637768282665931</v>
      </c>
    </row>
    <row r="4921" spans="2:3" x14ac:dyDescent="0.75">
      <c r="B4921" s="250">
        <v>4858</v>
      </c>
      <c r="C4921" s="249">
        <v>119.7074832851377</v>
      </c>
    </row>
    <row r="4922" spans="2:3" x14ac:dyDescent="0.75">
      <c r="B4922" s="250">
        <v>4859</v>
      </c>
      <c r="C4922" s="249">
        <v>136.12168929379712</v>
      </c>
    </row>
    <row r="4923" spans="2:3" x14ac:dyDescent="0.75">
      <c r="B4923" s="250">
        <v>4860</v>
      </c>
      <c r="C4923" s="249">
        <v>123.3588510592482</v>
      </c>
    </row>
    <row r="4924" spans="2:3" x14ac:dyDescent="0.75">
      <c r="B4924" s="250">
        <v>4861</v>
      </c>
      <c r="C4924" s="249">
        <v>85.526395380397091</v>
      </c>
    </row>
    <row r="4925" spans="2:3" x14ac:dyDescent="0.75">
      <c r="B4925" s="250">
        <v>4862</v>
      </c>
      <c r="C4925" s="249">
        <v>54.600096790754023</v>
      </c>
    </row>
    <row r="4926" spans="2:3" x14ac:dyDescent="0.75">
      <c r="B4926" s="250">
        <v>4863</v>
      </c>
      <c r="C4926" s="249">
        <v>167.97235987157657</v>
      </c>
    </row>
    <row r="4927" spans="2:3" x14ac:dyDescent="0.75">
      <c r="B4927" s="250">
        <v>4864</v>
      </c>
      <c r="C4927" s="249">
        <v>119.59158355155883</v>
      </c>
    </row>
    <row r="4928" spans="2:3" x14ac:dyDescent="0.75">
      <c r="B4928" s="250">
        <v>4865</v>
      </c>
      <c r="C4928" s="249">
        <v>130.41064121751936</v>
      </c>
    </row>
    <row r="4929" spans="2:3" x14ac:dyDescent="0.75">
      <c r="B4929" s="250">
        <v>4866</v>
      </c>
      <c r="C4929" s="249">
        <v>74.527536312716464</v>
      </c>
    </row>
    <row r="4930" spans="2:3" x14ac:dyDescent="0.75">
      <c r="B4930" s="250">
        <v>4867</v>
      </c>
      <c r="C4930" s="249">
        <v>120.26163700240321</v>
      </c>
    </row>
    <row r="4931" spans="2:3" x14ac:dyDescent="0.75">
      <c r="B4931" s="250">
        <v>4868</v>
      </c>
      <c r="C4931" s="249">
        <v>138.31771594875158</v>
      </c>
    </row>
    <row r="4932" spans="2:3" x14ac:dyDescent="0.75">
      <c r="B4932" s="250">
        <v>4869</v>
      </c>
      <c r="C4932" s="249">
        <v>157.96475593077679</v>
      </c>
    </row>
    <row r="4933" spans="2:3" x14ac:dyDescent="0.75">
      <c r="B4933" s="250">
        <v>4870</v>
      </c>
      <c r="C4933" s="249">
        <v>144.81305237200965</v>
      </c>
    </row>
    <row r="4934" spans="2:3" x14ac:dyDescent="0.75">
      <c r="B4934" s="250">
        <v>4871</v>
      </c>
      <c r="C4934" s="249">
        <v>122.17907110880749</v>
      </c>
    </row>
    <row r="4935" spans="2:3" x14ac:dyDescent="0.75">
      <c r="B4935" s="250">
        <v>4872</v>
      </c>
      <c r="C4935" s="249">
        <v>104.76110318617158</v>
      </c>
    </row>
    <row r="4936" spans="2:3" x14ac:dyDescent="0.75">
      <c r="B4936" s="250">
        <v>4873</v>
      </c>
      <c r="C4936" s="249">
        <v>133.44951754062646</v>
      </c>
    </row>
    <row r="4937" spans="2:3" x14ac:dyDescent="0.75">
      <c r="B4937" s="250">
        <v>4874</v>
      </c>
      <c r="C4937" s="249">
        <v>136.27690655116822</v>
      </c>
    </row>
    <row r="4938" spans="2:3" x14ac:dyDescent="0.75">
      <c r="B4938" s="250">
        <v>4875</v>
      </c>
      <c r="C4938" s="249">
        <v>149.44849638161224</v>
      </c>
    </row>
    <row r="4939" spans="2:3" x14ac:dyDescent="0.75">
      <c r="B4939" s="250">
        <v>4876</v>
      </c>
      <c r="C4939" s="249">
        <v>107.75619701648736</v>
      </c>
    </row>
    <row r="4940" spans="2:3" x14ac:dyDescent="0.75">
      <c r="B4940" s="250">
        <v>4877</v>
      </c>
      <c r="C4940" s="249">
        <v>92.245340835879389</v>
      </c>
    </row>
    <row r="4941" spans="2:3" x14ac:dyDescent="0.75">
      <c r="B4941" s="250">
        <v>4878</v>
      </c>
      <c r="C4941" s="249">
        <v>130.96730861601475</v>
      </c>
    </row>
    <row r="4942" spans="2:3" x14ac:dyDescent="0.75">
      <c r="B4942" s="250">
        <v>4879</v>
      </c>
      <c r="C4942" s="249">
        <v>79.292229534293881</v>
      </c>
    </row>
    <row r="4943" spans="2:3" x14ac:dyDescent="0.75">
      <c r="B4943" s="250">
        <v>4880</v>
      </c>
      <c r="C4943" s="249">
        <v>142.44990972100089</v>
      </c>
    </row>
    <row r="4944" spans="2:3" x14ac:dyDescent="0.75">
      <c r="B4944" s="250">
        <v>4881</v>
      </c>
      <c r="C4944" s="249">
        <v>156.63116966557405</v>
      </c>
    </row>
    <row r="4945" spans="2:3" x14ac:dyDescent="0.75">
      <c r="B4945" s="250">
        <v>4882</v>
      </c>
      <c r="C4945" s="249">
        <v>165.20005920608364</v>
      </c>
    </row>
    <row r="4946" spans="2:3" x14ac:dyDescent="0.75">
      <c r="B4946" s="250">
        <v>4883</v>
      </c>
      <c r="C4946" s="249">
        <v>123.11502745027614</v>
      </c>
    </row>
    <row r="4947" spans="2:3" x14ac:dyDescent="0.75">
      <c r="B4947" s="250">
        <v>4884</v>
      </c>
      <c r="C4947" s="249">
        <v>154.07248167154739</v>
      </c>
    </row>
    <row r="4948" spans="2:3" x14ac:dyDescent="0.75">
      <c r="B4948" s="250">
        <v>4885</v>
      </c>
      <c r="C4948" s="249">
        <v>113.24394905919969</v>
      </c>
    </row>
    <row r="4949" spans="2:3" x14ac:dyDescent="0.75">
      <c r="B4949" s="250">
        <v>4886</v>
      </c>
      <c r="C4949" s="249">
        <v>121.32597954686135</v>
      </c>
    </row>
    <row r="4950" spans="2:3" x14ac:dyDescent="0.75">
      <c r="B4950" s="250">
        <v>4887</v>
      </c>
      <c r="C4950" s="249">
        <v>109.30161855550664</v>
      </c>
    </row>
    <row r="4951" spans="2:3" x14ac:dyDescent="0.75">
      <c r="B4951" s="250">
        <v>4888</v>
      </c>
      <c r="C4951" s="249">
        <v>147.93998753340992</v>
      </c>
    </row>
    <row r="4952" spans="2:3" x14ac:dyDescent="0.75">
      <c r="B4952" s="250">
        <v>4889</v>
      </c>
      <c r="C4952" s="249">
        <v>89.19747167022652</v>
      </c>
    </row>
    <row r="4953" spans="2:3" x14ac:dyDescent="0.75">
      <c r="B4953" s="250">
        <v>4890</v>
      </c>
      <c r="C4953" s="249">
        <v>114.14106213570604</v>
      </c>
    </row>
    <row r="4954" spans="2:3" x14ac:dyDescent="0.75">
      <c r="B4954" s="250">
        <v>4891</v>
      </c>
      <c r="C4954" s="249">
        <v>109.87999280887651</v>
      </c>
    </row>
    <row r="4955" spans="2:3" x14ac:dyDescent="0.75">
      <c r="B4955" s="250">
        <v>4892</v>
      </c>
      <c r="C4955" s="249">
        <v>110.35629025996982</v>
      </c>
    </row>
    <row r="4956" spans="2:3" x14ac:dyDescent="0.75">
      <c r="B4956" s="250">
        <v>4893</v>
      </c>
      <c r="C4956" s="249">
        <v>147.28868364664291</v>
      </c>
    </row>
    <row r="4957" spans="2:3" x14ac:dyDescent="0.75">
      <c r="B4957" s="250">
        <v>4894</v>
      </c>
      <c r="C4957" s="249">
        <v>76.593872855234537</v>
      </c>
    </row>
    <row r="4958" spans="2:3" x14ac:dyDescent="0.75">
      <c r="B4958" s="250">
        <v>4895</v>
      </c>
      <c r="C4958" s="249">
        <v>167.75157147301303</v>
      </c>
    </row>
    <row r="4959" spans="2:3" x14ac:dyDescent="0.75">
      <c r="B4959" s="250">
        <v>4896</v>
      </c>
      <c r="C4959" s="249">
        <v>195.18386806644833</v>
      </c>
    </row>
    <row r="4960" spans="2:3" x14ac:dyDescent="0.75">
      <c r="B4960" s="250">
        <v>4897</v>
      </c>
      <c r="C4960" s="249">
        <v>121.91698777644015</v>
      </c>
    </row>
    <row r="4961" spans="2:3" x14ac:dyDescent="0.75">
      <c r="B4961" s="250">
        <v>4898</v>
      </c>
      <c r="C4961" s="249">
        <v>104.90265462177075</v>
      </c>
    </row>
    <row r="4962" spans="2:3" x14ac:dyDescent="0.75">
      <c r="B4962" s="250">
        <v>4899</v>
      </c>
      <c r="C4962" s="249">
        <v>159.30634684424712</v>
      </c>
    </row>
    <row r="4963" spans="2:3" x14ac:dyDescent="0.75">
      <c r="B4963" s="250">
        <v>4900</v>
      </c>
      <c r="C4963" s="249">
        <v>110.37205292568967</v>
      </c>
    </row>
    <row r="4964" spans="2:3" x14ac:dyDescent="0.75">
      <c r="B4964" s="250">
        <v>4901</v>
      </c>
      <c r="C4964" s="249">
        <v>115.58673909371059</v>
      </c>
    </row>
    <row r="4965" spans="2:3" x14ac:dyDescent="0.75">
      <c r="B4965" s="250">
        <v>4902</v>
      </c>
      <c r="C4965" s="249">
        <v>110.69821287661925</v>
      </c>
    </row>
    <row r="4966" spans="2:3" x14ac:dyDescent="0.75">
      <c r="B4966" s="250">
        <v>4903</v>
      </c>
      <c r="C4966" s="249">
        <v>129.33909228858096</v>
      </c>
    </row>
    <row r="4967" spans="2:3" x14ac:dyDescent="0.75">
      <c r="B4967" s="250">
        <v>4904</v>
      </c>
      <c r="C4967" s="249">
        <v>125.3386806511009</v>
      </c>
    </row>
    <row r="4968" spans="2:3" x14ac:dyDescent="0.75">
      <c r="B4968" s="250">
        <v>4905</v>
      </c>
      <c r="C4968" s="249">
        <v>174.19419440778762</v>
      </c>
    </row>
    <row r="4969" spans="2:3" x14ac:dyDescent="0.75">
      <c r="B4969" s="250">
        <v>4906</v>
      </c>
      <c r="C4969" s="249">
        <v>118.10659980138179</v>
      </c>
    </row>
    <row r="4970" spans="2:3" x14ac:dyDescent="0.75">
      <c r="B4970" s="250">
        <v>4907</v>
      </c>
      <c r="C4970" s="249">
        <v>114.35706537431922</v>
      </c>
    </row>
    <row r="4971" spans="2:3" x14ac:dyDescent="0.75">
      <c r="B4971" s="250">
        <v>4908</v>
      </c>
      <c r="C4971" s="249">
        <v>97.524661252446037</v>
      </c>
    </row>
    <row r="4972" spans="2:3" x14ac:dyDescent="0.75">
      <c r="B4972" s="250">
        <v>4909</v>
      </c>
      <c r="C4972" s="249">
        <v>131.03858129205173</v>
      </c>
    </row>
    <row r="4973" spans="2:3" x14ac:dyDescent="0.75">
      <c r="B4973" s="250">
        <v>4910</v>
      </c>
      <c r="C4973" s="249">
        <v>114.3778864344328</v>
      </c>
    </row>
    <row r="4974" spans="2:3" x14ac:dyDescent="0.75">
      <c r="B4974" s="250">
        <v>4911</v>
      </c>
      <c r="C4974" s="249">
        <v>164.29299164724625</v>
      </c>
    </row>
    <row r="4975" spans="2:3" x14ac:dyDescent="0.75">
      <c r="B4975" s="250">
        <v>4912</v>
      </c>
      <c r="C4975" s="249">
        <v>115.90952748281892</v>
      </c>
    </row>
    <row r="4976" spans="2:3" x14ac:dyDescent="0.75">
      <c r="B4976" s="250">
        <v>4913</v>
      </c>
      <c r="C4976" s="249">
        <v>101.379415238522</v>
      </c>
    </row>
    <row r="4977" spans="2:3" x14ac:dyDescent="0.75">
      <c r="B4977" s="250">
        <v>4914</v>
      </c>
      <c r="C4977" s="249">
        <v>146.11718444616821</v>
      </c>
    </row>
    <row r="4978" spans="2:3" x14ac:dyDescent="0.75">
      <c r="B4978" s="250">
        <v>4915</v>
      </c>
      <c r="C4978" s="249">
        <v>158.03616858770704</v>
      </c>
    </row>
    <row r="4979" spans="2:3" x14ac:dyDescent="0.75">
      <c r="B4979" s="250">
        <v>4916</v>
      </c>
      <c r="C4979" s="249">
        <v>87.5510864758065</v>
      </c>
    </row>
    <row r="4980" spans="2:3" x14ac:dyDescent="0.75">
      <c r="B4980" s="250">
        <v>4917</v>
      </c>
      <c r="C4980" s="249">
        <v>109.86480808020538</v>
      </c>
    </row>
    <row r="4981" spans="2:3" x14ac:dyDescent="0.75">
      <c r="B4981" s="250">
        <v>4918</v>
      </c>
      <c r="C4981" s="249">
        <v>157.99828964243281</v>
      </c>
    </row>
    <row r="4982" spans="2:3" x14ac:dyDescent="0.75">
      <c r="B4982" s="250">
        <v>4919</v>
      </c>
      <c r="C4982" s="249">
        <v>122.29465061561152</v>
      </c>
    </row>
    <row r="4983" spans="2:3" x14ac:dyDescent="0.75">
      <c r="B4983" s="250">
        <v>4920</v>
      </c>
      <c r="C4983" s="249">
        <v>126.96248002188739</v>
      </c>
    </row>
    <row r="4984" spans="2:3" x14ac:dyDescent="0.75">
      <c r="B4984" s="250">
        <v>4921</v>
      </c>
      <c r="C4984" s="249">
        <v>122.47539116718053</v>
      </c>
    </row>
    <row r="4985" spans="2:3" x14ac:dyDescent="0.75">
      <c r="B4985" s="250">
        <v>4922</v>
      </c>
      <c r="C4985" s="249">
        <v>129.19658951952425</v>
      </c>
    </row>
    <row r="4986" spans="2:3" x14ac:dyDescent="0.75">
      <c r="B4986" s="250">
        <v>4923</v>
      </c>
      <c r="C4986" s="249">
        <v>79.56047189148336</v>
      </c>
    </row>
    <row r="4987" spans="2:3" x14ac:dyDescent="0.75">
      <c r="B4987" s="250">
        <v>4924</v>
      </c>
      <c r="C4987" s="249">
        <v>125.15427718045288</v>
      </c>
    </row>
    <row r="4988" spans="2:3" x14ac:dyDescent="0.75">
      <c r="B4988" s="250">
        <v>4925</v>
      </c>
      <c r="C4988" s="249">
        <v>143.22561696617271</v>
      </c>
    </row>
    <row r="4989" spans="2:3" x14ac:dyDescent="0.75">
      <c r="B4989" s="250">
        <v>4926</v>
      </c>
      <c r="C4989" s="249">
        <v>115.96218381953983</v>
      </c>
    </row>
    <row r="4990" spans="2:3" x14ac:dyDescent="0.75">
      <c r="B4990" s="250">
        <v>4927</v>
      </c>
      <c r="C4990" s="249">
        <v>111.39137388608626</v>
      </c>
    </row>
    <row r="4991" spans="2:3" x14ac:dyDescent="0.75">
      <c r="B4991" s="250">
        <v>4928</v>
      </c>
      <c r="C4991" s="249">
        <v>100.09446082715063</v>
      </c>
    </row>
    <row r="4992" spans="2:3" x14ac:dyDescent="0.75">
      <c r="B4992" s="250">
        <v>4929</v>
      </c>
      <c r="C4992" s="249">
        <v>144.30893619668947</v>
      </c>
    </row>
    <row r="4993" spans="2:3" x14ac:dyDescent="0.75">
      <c r="B4993" s="250">
        <v>4930</v>
      </c>
      <c r="C4993" s="249">
        <v>136.92852553109867</v>
      </c>
    </row>
    <row r="4994" spans="2:3" x14ac:dyDescent="0.75">
      <c r="B4994" s="250">
        <v>4931</v>
      </c>
      <c r="C4994" s="249">
        <v>130.65223077893421</v>
      </c>
    </row>
    <row r="4995" spans="2:3" x14ac:dyDescent="0.75">
      <c r="B4995" s="250">
        <v>4932</v>
      </c>
      <c r="C4995" s="249">
        <v>120.99503847670745</v>
      </c>
    </row>
    <row r="4996" spans="2:3" x14ac:dyDescent="0.75">
      <c r="B4996" s="250">
        <v>4933</v>
      </c>
      <c r="C4996" s="249">
        <v>122.3141784438987</v>
      </c>
    </row>
    <row r="4997" spans="2:3" x14ac:dyDescent="0.75">
      <c r="B4997" s="250">
        <v>4934</v>
      </c>
      <c r="C4997" s="249">
        <v>96.620517687246178</v>
      </c>
    </row>
    <row r="4998" spans="2:3" x14ac:dyDescent="0.75">
      <c r="B4998" s="250">
        <v>4935</v>
      </c>
      <c r="C4998" s="249">
        <v>88.324391058021277</v>
      </c>
    </row>
    <row r="4999" spans="2:3" x14ac:dyDescent="0.75">
      <c r="B4999" s="250">
        <v>4936</v>
      </c>
      <c r="C4999" s="249">
        <v>135.80486200419736</v>
      </c>
    </row>
    <row r="5000" spans="2:3" x14ac:dyDescent="0.75">
      <c r="B5000" s="250">
        <v>4937</v>
      </c>
      <c r="C5000" s="249">
        <v>87.313313666721001</v>
      </c>
    </row>
    <row r="5001" spans="2:3" x14ac:dyDescent="0.75">
      <c r="B5001" s="250">
        <v>4938</v>
      </c>
      <c r="C5001" s="249">
        <v>130.30998685791636</v>
      </c>
    </row>
    <row r="5002" spans="2:3" x14ac:dyDescent="0.75">
      <c r="B5002" s="250">
        <v>4939</v>
      </c>
      <c r="C5002" s="249">
        <v>107.22549402230901</v>
      </c>
    </row>
    <row r="5003" spans="2:3" x14ac:dyDescent="0.75">
      <c r="B5003" s="250">
        <v>4940</v>
      </c>
      <c r="C5003" s="249">
        <v>139.42331227080504</v>
      </c>
    </row>
    <row r="5004" spans="2:3" x14ac:dyDescent="0.75">
      <c r="B5004" s="250">
        <v>4941</v>
      </c>
      <c r="C5004" s="249">
        <v>96.053149147757807</v>
      </c>
    </row>
    <row r="5005" spans="2:3" x14ac:dyDescent="0.75">
      <c r="B5005" s="250">
        <v>4942</v>
      </c>
      <c r="C5005" s="249">
        <v>126.5613937875162</v>
      </c>
    </row>
    <row r="5006" spans="2:3" x14ac:dyDescent="0.75">
      <c r="B5006" s="250">
        <v>4943</v>
      </c>
      <c r="C5006" s="249">
        <v>136.32595481435584</v>
      </c>
    </row>
    <row r="5007" spans="2:3" x14ac:dyDescent="0.75">
      <c r="B5007" s="250">
        <v>4944</v>
      </c>
      <c r="C5007" s="249">
        <v>130.05828230285834</v>
      </c>
    </row>
    <row r="5008" spans="2:3" x14ac:dyDescent="0.75">
      <c r="B5008" s="250">
        <v>4945</v>
      </c>
      <c r="C5008" s="249">
        <v>125.92394434433075</v>
      </c>
    </row>
    <row r="5009" spans="2:3" x14ac:dyDescent="0.75">
      <c r="B5009" s="250">
        <v>4946</v>
      </c>
      <c r="C5009" s="249">
        <v>107.52701539491865</v>
      </c>
    </row>
    <row r="5010" spans="2:3" x14ac:dyDescent="0.75">
      <c r="B5010" s="250">
        <v>4947</v>
      </c>
      <c r="C5010" s="249">
        <v>110.10005604169238</v>
      </c>
    </row>
    <row r="5011" spans="2:3" x14ac:dyDescent="0.75">
      <c r="B5011" s="250">
        <v>4948</v>
      </c>
      <c r="C5011" s="249">
        <v>119.38417570132766</v>
      </c>
    </row>
    <row r="5012" spans="2:3" x14ac:dyDescent="0.75">
      <c r="B5012" s="250">
        <v>4949</v>
      </c>
      <c r="C5012" s="249">
        <v>71.622594492440982</v>
      </c>
    </row>
    <row r="5013" spans="2:3" x14ac:dyDescent="0.75">
      <c r="B5013" s="250">
        <v>4950</v>
      </c>
      <c r="C5013" s="249">
        <v>111.30475535503531</v>
      </c>
    </row>
    <row r="5014" spans="2:3" x14ac:dyDescent="0.75">
      <c r="B5014" s="250">
        <v>4951</v>
      </c>
      <c r="C5014" s="249">
        <v>87.408011212532131</v>
      </c>
    </row>
    <row r="5015" spans="2:3" x14ac:dyDescent="0.75">
      <c r="B5015" s="250">
        <v>4952</v>
      </c>
      <c r="C5015" s="249">
        <v>139.74441468992461</v>
      </c>
    </row>
    <row r="5016" spans="2:3" x14ac:dyDescent="0.75">
      <c r="B5016" s="250">
        <v>4953</v>
      </c>
      <c r="C5016" s="249">
        <v>71.532643218209387</v>
      </c>
    </row>
    <row r="5017" spans="2:3" x14ac:dyDescent="0.75">
      <c r="B5017" s="250">
        <v>4954</v>
      </c>
      <c r="C5017" s="249">
        <v>125.63157903104604</v>
      </c>
    </row>
    <row r="5018" spans="2:3" x14ac:dyDescent="0.75">
      <c r="B5018" s="250">
        <v>4955</v>
      </c>
      <c r="C5018" s="249">
        <v>131.27839768247352</v>
      </c>
    </row>
    <row r="5019" spans="2:3" x14ac:dyDescent="0.75">
      <c r="B5019" s="250">
        <v>4956</v>
      </c>
      <c r="C5019" s="249">
        <v>139.42487645758035</v>
      </c>
    </row>
    <row r="5020" spans="2:3" x14ac:dyDescent="0.75">
      <c r="B5020" s="250">
        <v>4957</v>
      </c>
      <c r="C5020" s="249">
        <v>111.51064957992989</v>
      </c>
    </row>
    <row r="5021" spans="2:3" x14ac:dyDescent="0.75">
      <c r="B5021" s="250">
        <v>4958</v>
      </c>
      <c r="C5021" s="249">
        <v>114.94385061016837</v>
      </c>
    </row>
    <row r="5022" spans="2:3" x14ac:dyDescent="0.75">
      <c r="B5022" s="250">
        <v>4959</v>
      </c>
      <c r="C5022" s="249">
        <v>93.010151414391629</v>
      </c>
    </row>
    <row r="5023" spans="2:3" x14ac:dyDescent="0.75">
      <c r="B5023" s="250">
        <v>4960</v>
      </c>
      <c r="C5023" s="249">
        <v>104.01102001175417</v>
      </c>
    </row>
    <row r="5024" spans="2:3" x14ac:dyDescent="0.75">
      <c r="B5024" s="250">
        <v>4961</v>
      </c>
      <c r="C5024" s="249">
        <v>102.77542102139189</v>
      </c>
    </row>
    <row r="5025" spans="2:3" x14ac:dyDescent="0.75">
      <c r="B5025" s="250">
        <v>4962</v>
      </c>
      <c r="C5025" s="249">
        <v>111.71845745858801</v>
      </c>
    </row>
    <row r="5026" spans="2:3" x14ac:dyDescent="0.75">
      <c r="B5026" s="250">
        <v>4963</v>
      </c>
      <c r="C5026" s="249">
        <v>145.63186999580117</v>
      </c>
    </row>
    <row r="5027" spans="2:3" x14ac:dyDescent="0.75">
      <c r="B5027" s="250">
        <v>4964</v>
      </c>
      <c r="C5027" s="249">
        <v>130.38683348365754</v>
      </c>
    </row>
    <row r="5028" spans="2:3" x14ac:dyDescent="0.75">
      <c r="B5028" s="250">
        <v>4965</v>
      </c>
      <c r="C5028" s="249">
        <v>110.26656321644833</v>
      </c>
    </row>
    <row r="5029" spans="2:3" x14ac:dyDescent="0.75">
      <c r="B5029" s="250">
        <v>4966</v>
      </c>
      <c r="C5029" s="249">
        <v>106.13024745547446</v>
      </c>
    </row>
    <row r="5030" spans="2:3" x14ac:dyDescent="0.75">
      <c r="B5030" s="250">
        <v>4967</v>
      </c>
      <c r="C5030" s="249">
        <v>119.90809701828994</v>
      </c>
    </row>
    <row r="5031" spans="2:3" x14ac:dyDescent="0.75">
      <c r="B5031" s="250">
        <v>4968</v>
      </c>
      <c r="C5031" s="249">
        <v>123.72253263173629</v>
      </c>
    </row>
    <row r="5032" spans="2:3" x14ac:dyDescent="0.75">
      <c r="B5032" s="250">
        <v>4969</v>
      </c>
      <c r="C5032" s="249">
        <v>100.39418775337117</v>
      </c>
    </row>
    <row r="5033" spans="2:3" x14ac:dyDescent="0.75">
      <c r="B5033" s="250">
        <v>4970</v>
      </c>
      <c r="C5033" s="249">
        <v>136.05096249615008</v>
      </c>
    </row>
    <row r="5034" spans="2:3" x14ac:dyDescent="0.75">
      <c r="B5034" s="250">
        <v>4971</v>
      </c>
      <c r="C5034" s="249">
        <v>85.894474213097197</v>
      </c>
    </row>
    <row r="5035" spans="2:3" x14ac:dyDescent="0.75">
      <c r="B5035" s="250">
        <v>4972</v>
      </c>
      <c r="C5035" s="249">
        <v>128.98101934621084</v>
      </c>
    </row>
    <row r="5036" spans="2:3" x14ac:dyDescent="0.75">
      <c r="B5036" s="250">
        <v>4973</v>
      </c>
      <c r="C5036" s="249">
        <v>138.89254056965621</v>
      </c>
    </row>
    <row r="5037" spans="2:3" x14ac:dyDescent="0.75">
      <c r="B5037" s="250">
        <v>4974</v>
      </c>
      <c r="C5037" s="249">
        <v>135.97753248098419</v>
      </c>
    </row>
    <row r="5038" spans="2:3" x14ac:dyDescent="0.75">
      <c r="B5038" s="250">
        <v>4975</v>
      </c>
      <c r="C5038" s="249">
        <v>152.67081233307474</v>
      </c>
    </row>
    <row r="5039" spans="2:3" x14ac:dyDescent="0.75">
      <c r="B5039" s="250">
        <v>4976</v>
      </c>
      <c r="C5039" s="249">
        <v>134.83301666348316</v>
      </c>
    </row>
    <row r="5040" spans="2:3" x14ac:dyDescent="0.75">
      <c r="B5040" s="250">
        <v>4977</v>
      </c>
      <c r="C5040" s="249">
        <v>174.93498686530634</v>
      </c>
    </row>
    <row r="5041" spans="2:3" x14ac:dyDescent="0.75">
      <c r="B5041" s="250">
        <v>4978</v>
      </c>
      <c r="C5041" s="249">
        <v>120.47815249961674</v>
      </c>
    </row>
    <row r="5042" spans="2:3" x14ac:dyDescent="0.75">
      <c r="B5042" s="250">
        <v>4979</v>
      </c>
      <c r="C5042" s="249">
        <v>117.85444787810147</v>
      </c>
    </row>
    <row r="5043" spans="2:3" x14ac:dyDescent="0.75">
      <c r="B5043" s="250">
        <v>4980</v>
      </c>
      <c r="C5043" s="249">
        <v>109.11938941813185</v>
      </c>
    </row>
    <row r="5044" spans="2:3" x14ac:dyDescent="0.75">
      <c r="B5044" s="250">
        <v>4981</v>
      </c>
      <c r="C5044" s="249">
        <v>94.683864462275523</v>
      </c>
    </row>
    <row r="5045" spans="2:3" x14ac:dyDescent="0.75">
      <c r="B5045" s="250">
        <v>4982</v>
      </c>
      <c r="C5045" s="249">
        <v>151.94509835175748</v>
      </c>
    </row>
    <row r="5046" spans="2:3" x14ac:dyDescent="0.75">
      <c r="B5046" s="250">
        <v>4983</v>
      </c>
      <c r="C5046" s="249">
        <v>164.17122233719277</v>
      </c>
    </row>
    <row r="5047" spans="2:3" x14ac:dyDescent="0.75">
      <c r="B5047" s="250">
        <v>4984</v>
      </c>
      <c r="C5047" s="249">
        <v>81.679395579203771</v>
      </c>
    </row>
    <row r="5048" spans="2:3" x14ac:dyDescent="0.75">
      <c r="B5048" s="250">
        <v>4985</v>
      </c>
      <c r="C5048" s="249">
        <v>112.40397925317893</v>
      </c>
    </row>
    <row r="5049" spans="2:3" x14ac:dyDescent="0.75">
      <c r="B5049" s="250">
        <v>4986</v>
      </c>
      <c r="C5049" s="249">
        <v>51.455626662984528</v>
      </c>
    </row>
    <row r="5050" spans="2:3" x14ac:dyDescent="0.75">
      <c r="B5050" s="250">
        <v>4987</v>
      </c>
      <c r="C5050" s="249">
        <v>157.99935488990619</v>
      </c>
    </row>
    <row r="5051" spans="2:3" x14ac:dyDescent="0.75">
      <c r="B5051" s="250">
        <v>4988</v>
      </c>
      <c r="C5051" s="249">
        <v>79.60604589276862</v>
      </c>
    </row>
    <row r="5052" spans="2:3" x14ac:dyDescent="0.75">
      <c r="B5052" s="250">
        <v>4989</v>
      </c>
      <c r="C5052" s="249">
        <v>104.14109671358179</v>
      </c>
    </row>
    <row r="5053" spans="2:3" x14ac:dyDescent="0.75">
      <c r="B5053" s="250">
        <v>4990</v>
      </c>
      <c r="C5053" s="249">
        <v>135.79084867534283</v>
      </c>
    </row>
    <row r="5054" spans="2:3" x14ac:dyDescent="0.75">
      <c r="B5054" s="250">
        <v>4991</v>
      </c>
      <c r="C5054" s="249">
        <v>118.58031387329071</v>
      </c>
    </row>
    <row r="5055" spans="2:3" x14ac:dyDescent="0.75">
      <c r="B5055" s="250">
        <v>4992</v>
      </c>
      <c r="C5055" s="249">
        <v>124.89170691467262</v>
      </c>
    </row>
    <row r="5056" spans="2:3" x14ac:dyDescent="0.75">
      <c r="B5056" s="250">
        <v>4993</v>
      </c>
      <c r="C5056" s="249">
        <v>149.61309705826397</v>
      </c>
    </row>
    <row r="5057" spans="2:3" x14ac:dyDescent="0.75">
      <c r="B5057" s="250">
        <v>4994</v>
      </c>
      <c r="C5057" s="249">
        <v>160.78275383039642</v>
      </c>
    </row>
    <row r="5058" spans="2:3" x14ac:dyDescent="0.75">
      <c r="B5058" s="250">
        <v>4995</v>
      </c>
      <c r="C5058" s="249">
        <v>113.73309423667811</v>
      </c>
    </row>
    <row r="5059" spans="2:3" x14ac:dyDescent="0.75">
      <c r="B5059" s="250">
        <v>4996</v>
      </c>
      <c r="C5059" s="249">
        <v>123.39555678166306</v>
      </c>
    </row>
    <row r="5060" spans="2:3" x14ac:dyDescent="0.75">
      <c r="B5060" s="250">
        <v>4997</v>
      </c>
      <c r="C5060" s="249">
        <v>150.98937629081988</v>
      </c>
    </row>
    <row r="5061" spans="2:3" x14ac:dyDescent="0.75">
      <c r="B5061" s="250">
        <v>4998</v>
      </c>
      <c r="C5061" s="249">
        <v>81.839973844505309</v>
      </c>
    </row>
    <row r="5062" spans="2:3" x14ac:dyDescent="0.75">
      <c r="B5062" s="250">
        <v>4999</v>
      </c>
      <c r="C5062" s="249">
        <v>145.8202374588208</v>
      </c>
    </row>
    <row r="5063" spans="2:3" x14ac:dyDescent="0.75">
      <c r="B5063" s="250">
        <v>5000</v>
      </c>
      <c r="C5063" s="249">
        <v>111.48376577271074</v>
      </c>
    </row>
    <row r="5064" spans="2:3" x14ac:dyDescent="0.75">
      <c r="B5064" s="250">
        <v>5001</v>
      </c>
      <c r="C5064" s="249">
        <v>142.18262535756998</v>
      </c>
    </row>
    <row r="5065" spans="2:3" x14ac:dyDescent="0.75">
      <c r="B5065" s="250">
        <v>5002</v>
      </c>
      <c r="C5065" s="249">
        <v>117.18169999181231</v>
      </c>
    </row>
    <row r="5066" spans="2:3" x14ac:dyDescent="0.75">
      <c r="B5066" s="250">
        <v>5003</v>
      </c>
      <c r="C5066" s="249">
        <v>82.891761887381435</v>
      </c>
    </row>
    <row r="5067" spans="2:3" x14ac:dyDescent="0.75">
      <c r="B5067" s="250">
        <v>5004</v>
      </c>
      <c r="C5067" s="249">
        <v>106.37267512152368</v>
      </c>
    </row>
    <row r="5068" spans="2:3" x14ac:dyDescent="0.75">
      <c r="B5068" s="250">
        <v>5005</v>
      </c>
      <c r="C5068" s="249">
        <v>105.44085946532768</v>
      </c>
    </row>
    <row r="5069" spans="2:3" x14ac:dyDescent="0.75">
      <c r="B5069" s="250">
        <v>5006</v>
      </c>
      <c r="C5069" s="249">
        <v>117.76364515808108</v>
      </c>
    </row>
    <row r="5070" spans="2:3" x14ac:dyDescent="0.75">
      <c r="B5070" s="250">
        <v>5007</v>
      </c>
      <c r="C5070" s="249">
        <v>122.64361345515614</v>
      </c>
    </row>
    <row r="5071" spans="2:3" x14ac:dyDescent="0.75">
      <c r="B5071" s="250">
        <v>5008</v>
      </c>
      <c r="C5071" s="249">
        <v>112.2512555754612</v>
      </c>
    </row>
    <row r="5072" spans="2:3" x14ac:dyDescent="0.75">
      <c r="B5072" s="250">
        <v>5009</v>
      </c>
      <c r="C5072" s="249">
        <v>121.25498410344038</v>
      </c>
    </row>
    <row r="5073" spans="2:3" x14ac:dyDescent="0.75">
      <c r="B5073" s="250">
        <v>5010</v>
      </c>
      <c r="C5073" s="249">
        <v>93.036525380026774</v>
      </c>
    </row>
    <row r="5074" spans="2:3" x14ac:dyDescent="0.75">
      <c r="B5074" s="250">
        <v>5011</v>
      </c>
      <c r="C5074" s="249">
        <v>103.36268357210642</v>
      </c>
    </row>
    <row r="5075" spans="2:3" x14ac:dyDescent="0.75">
      <c r="B5075" s="250">
        <v>5012</v>
      </c>
      <c r="C5075" s="249">
        <v>125.93207773515891</v>
      </c>
    </row>
    <row r="5076" spans="2:3" x14ac:dyDescent="0.75">
      <c r="B5076" s="250">
        <v>5013</v>
      </c>
      <c r="C5076" s="249">
        <v>125.65221871712048</v>
      </c>
    </row>
    <row r="5077" spans="2:3" x14ac:dyDescent="0.75">
      <c r="B5077" s="250">
        <v>5014</v>
      </c>
      <c r="C5077" s="249">
        <v>172.90590727196536</v>
      </c>
    </row>
    <row r="5078" spans="2:3" x14ac:dyDescent="0.75">
      <c r="B5078" s="250">
        <v>5015</v>
      </c>
      <c r="C5078" s="249">
        <v>134.31997166414379</v>
      </c>
    </row>
    <row r="5079" spans="2:3" x14ac:dyDescent="0.75">
      <c r="B5079" s="250">
        <v>5016</v>
      </c>
      <c r="C5079" s="249">
        <v>122.95178457887296</v>
      </c>
    </row>
    <row r="5080" spans="2:3" x14ac:dyDescent="0.75">
      <c r="B5080" s="250">
        <v>5017</v>
      </c>
      <c r="C5080" s="249">
        <v>139.15761414572344</v>
      </c>
    </row>
    <row r="5081" spans="2:3" x14ac:dyDescent="0.75">
      <c r="B5081" s="250">
        <v>5018</v>
      </c>
      <c r="C5081" s="249">
        <v>112.02957775525852</v>
      </c>
    </row>
    <row r="5082" spans="2:3" x14ac:dyDescent="0.75">
      <c r="B5082" s="250">
        <v>5019</v>
      </c>
      <c r="C5082" s="249">
        <v>155.71071081184266</v>
      </c>
    </row>
    <row r="5083" spans="2:3" x14ac:dyDescent="0.75">
      <c r="B5083" s="250">
        <v>5020</v>
      </c>
      <c r="C5083" s="249">
        <v>115.96485066596208</v>
      </c>
    </row>
    <row r="5084" spans="2:3" x14ac:dyDescent="0.75">
      <c r="B5084" s="250">
        <v>5021</v>
      </c>
      <c r="C5084" s="249">
        <v>136.67071347908166</v>
      </c>
    </row>
    <row r="5085" spans="2:3" x14ac:dyDescent="0.75">
      <c r="B5085" s="250">
        <v>5022</v>
      </c>
      <c r="C5085" s="249">
        <v>69.021312914118241</v>
      </c>
    </row>
    <row r="5086" spans="2:3" x14ac:dyDescent="0.75">
      <c r="B5086" s="250">
        <v>5023</v>
      </c>
      <c r="C5086" s="249">
        <v>116.10825958760667</v>
      </c>
    </row>
    <row r="5087" spans="2:3" x14ac:dyDescent="0.75">
      <c r="B5087" s="250">
        <v>5024</v>
      </c>
      <c r="C5087" s="249">
        <v>162.21095982804746</v>
      </c>
    </row>
    <row r="5088" spans="2:3" x14ac:dyDescent="0.75">
      <c r="B5088" s="250">
        <v>5025</v>
      </c>
      <c r="C5088" s="249">
        <v>109.81337507577442</v>
      </c>
    </row>
    <row r="5089" spans="2:3" x14ac:dyDescent="0.75">
      <c r="B5089" s="250">
        <v>5026</v>
      </c>
      <c r="C5089" s="249">
        <v>97.416526680490918</v>
      </c>
    </row>
    <row r="5090" spans="2:3" x14ac:dyDescent="0.75">
      <c r="B5090" s="250">
        <v>5027</v>
      </c>
      <c r="C5090" s="249">
        <v>101.6817187908932</v>
      </c>
    </row>
    <row r="5091" spans="2:3" x14ac:dyDescent="0.75">
      <c r="B5091" s="250">
        <v>5028</v>
      </c>
      <c r="C5091" s="249">
        <v>114.7834267275378</v>
      </c>
    </row>
    <row r="5092" spans="2:3" x14ac:dyDescent="0.75">
      <c r="B5092" s="250">
        <v>5029</v>
      </c>
      <c r="C5092" s="249">
        <v>76.965979030342353</v>
      </c>
    </row>
    <row r="5093" spans="2:3" x14ac:dyDescent="0.75">
      <c r="B5093" s="250">
        <v>5030</v>
      </c>
      <c r="C5093" s="249">
        <v>136.14022463181857</v>
      </c>
    </row>
    <row r="5094" spans="2:3" x14ac:dyDescent="0.75">
      <c r="B5094" s="250">
        <v>5031</v>
      </c>
      <c r="C5094" s="249">
        <v>113.21208377174676</v>
      </c>
    </row>
    <row r="5095" spans="2:3" x14ac:dyDescent="0.75">
      <c r="B5095" s="250">
        <v>5032</v>
      </c>
      <c r="C5095" s="249">
        <v>157.88539438524026</v>
      </c>
    </row>
    <row r="5096" spans="2:3" x14ac:dyDescent="0.75">
      <c r="B5096" s="250">
        <v>5033</v>
      </c>
      <c r="C5096" s="249">
        <v>97.621998375223527</v>
      </c>
    </row>
    <row r="5097" spans="2:3" x14ac:dyDescent="0.75">
      <c r="B5097" s="250">
        <v>5034</v>
      </c>
      <c r="C5097" s="249">
        <v>142.08787349660301</v>
      </c>
    </row>
    <row r="5098" spans="2:3" x14ac:dyDescent="0.75">
      <c r="B5098" s="250">
        <v>5035</v>
      </c>
      <c r="C5098" s="249">
        <v>131.47769587333406</v>
      </c>
    </row>
    <row r="5099" spans="2:3" x14ac:dyDescent="0.75">
      <c r="B5099" s="250">
        <v>5036</v>
      </c>
      <c r="C5099" s="249">
        <v>111.20640277570983</v>
      </c>
    </row>
    <row r="5100" spans="2:3" x14ac:dyDescent="0.75">
      <c r="B5100" s="250">
        <v>5037</v>
      </c>
      <c r="C5100" s="249">
        <v>148.24269461325849</v>
      </c>
    </row>
    <row r="5101" spans="2:3" x14ac:dyDescent="0.75">
      <c r="B5101" s="250">
        <v>5038</v>
      </c>
      <c r="C5101" s="249">
        <v>117.93252654729235</v>
      </c>
    </row>
    <row r="5102" spans="2:3" x14ac:dyDescent="0.75">
      <c r="B5102" s="250">
        <v>5039</v>
      </c>
      <c r="C5102" s="249">
        <v>137.94486555251021</v>
      </c>
    </row>
    <row r="5103" spans="2:3" x14ac:dyDescent="0.75">
      <c r="B5103" s="250">
        <v>5040</v>
      </c>
      <c r="C5103" s="249">
        <v>156.73071560785104</v>
      </c>
    </row>
    <row r="5104" spans="2:3" x14ac:dyDescent="0.75">
      <c r="B5104" s="250">
        <v>5041</v>
      </c>
      <c r="C5104" s="249">
        <v>132.07539592165983</v>
      </c>
    </row>
    <row r="5105" spans="2:3" x14ac:dyDescent="0.75">
      <c r="B5105" s="250">
        <v>5042</v>
      </c>
      <c r="C5105" s="249">
        <v>124.97830609348949</v>
      </c>
    </row>
    <row r="5106" spans="2:3" x14ac:dyDescent="0.75">
      <c r="B5106" s="250">
        <v>5043</v>
      </c>
      <c r="C5106" s="249">
        <v>95.945626878521466</v>
      </c>
    </row>
    <row r="5107" spans="2:3" x14ac:dyDescent="0.75">
      <c r="B5107" s="250">
        <v>5044</v>
      </c>
      <c r="C5107" s="249">
        <v>114.98614620449415</v>
      </c>
    </row>
    <row r="5108" spans="2:3" x14ac:dyDescent="0.75">
      <c r="B5108" s="250">
        <v>5045</v>
      </c>
      <c r="C5108" s="249">
        <v>132.90444292151395</v>
      </c>
    </row>
    <row r="5109" spans="2:3" x14ac:dyDescent="0.75">
      <c r="B5109" s="250">
        <v>5046</v>
      </c>
      <c r="C5109" s="249">
        <v>128.74634135614517</v>
      </c>
    </row>
    <row r="5110" spans="2:3" x14ac:dyDescent="0.75">
      <c r="B5110" s="250">
        <v>5047</v>
      </c>
      <c r="C5110" s="249">
        <v>133.39475738506761</v>
      </c>
    </row>
    <row r="5111" spans="2:3" x14ac:dyDescent="0.75">
      <c r="B5111" s="250">
        <v>5048</v>
      </c>
      <c r="C5111" s="249">
        <v>109.79350738930395</v>
      </c>
    </row>
    <row r="5112" spans="2:3" x14ac:dyDescent="0.75">
      <c r="B5112" s="250">
        <v>5049</v>
      </c>
      <c r="C5112" s="249">
        <v>132.07708865548165</v>
      </c>
    </row>
    <row r="5113" spans="2:3" x14ac:dyDescent="0.75">
      <c r="B5113" s="250">
        <v>5050</v>
      </c>
      <c r="C5113" s="249">
        <v>118.85017852982777</v>
      </c>
    </row>
    <row r="5114" spans="2:3" x14ac:dyDescent="0.75">
      <c r="B5114" s="250">
        <v>5051</v>
      </c>
      <c r="C5114" s="249">
        <v>120.1665206941269</v>
      </c>
    </row>
    <row r="5115" spans="2:3" x14ac:dyDescent="0.75">
      <c r="B5115" s="250">
        <v>5052</v>
      </c>
      <c r="C5115" s="249">
        <v>152.71612443461203</v>
      </c>
    </row>
    <row r="5116" spans="2:3" x14ac:dyDescent="0.75">
      <c r="B5116" s="250">
        <v>5053</v>
      </c>
      <c r="C5116" s="249">
        <v>127.29008927403761</v>
      </c>
    </row>
    <row r="5117" spans="2:3" x14ac:dyDescent="0.75">
      <c r="B5117" s="250">
        <v>5054</v>
      </c>
      <c r="C5117" s="249">
        <v>118.26870462430712</v>
      </c>
    </row>
    <row r="5118" spans="2:3" x14ac:dyDescent="0.75">
      <c r="B5118" s="250">
        <v>5055</v>
      </c>
      <c r="C5118" s="249">
        <v>110.61910251371174</v>
      </c>
    </row>
    <row r="5119" spans="2:3" x14ac:dyDescent="0.75">
      <c r="B5119" s="250">
        <v>5056</v>
      </c>
      <c r="C5119" s="249">
        <v>150.48489617234992</v>
      </c>
    </row>
    <row r="5120" spans="2:3" x14ac:dyDescent="0.75">
      <c r="B5120" s="250">
        <v>5057</v>
      </c>
      <c r="C5120" s="249">
        <v>110.47595236684734</v>
      </c>
    </row>
    <row r="5121" spans="2:3" x14ac:dyDescent="0.75">
      <c r="B5121" s="250">
        <v>5058</v>
      </c>
      <c r="C5121" s="249">
        <v>191.4982046834549</v>
      </c>
    </row>
    <row r="5122" spans="2:3" x14ac:dyDescent="0.75">
      <c r="B5122" s="250">
        <v>5059</v>
      </c>
      <c r="C5122" s="249">
        <v>117.84230557016987</v>
      </c>
    </row>
    <row r="5123" spans="2:3" x14ac:dyDescent="0.75">
      <c r="B5123" s="250">
        <v>5060</v>
      </c>
      <c r="C5123" s="249">
        <v>87.829840029217266</v>
      </c>
    </row>
    <row r="5124" spans="2:3" x14ac:dyDescent="0.75">
      <c r="B5124" s="250">
        <v>5061</v>
      </c>
      <c r="C5124" s="249">
        <v>136.05491956555596</v>
      </c>
    </row>
    <row r="5125" spans="2:3" x14ac:dyDescent="0.75">
      <c r="B5125" s="250">
        <v>5062</v>
      </c>
      <c r="C5125" s="249">
        <v>89.274921027303932</v>
      </c>
    </row>
    <row r="5126" spans="2:3" x14ac:dyDescent="0.75">
      <c r="B5126" s="250">
        <v>5063</v>
      </c>
      <c r="C5126" s="249">
        <v>77.09537778650818</v>
      </c>
    </row>
    <row r="5127" spans="2:3" x14ac:dyDescent="0.75">
      <c r="B5127" s="250">
        <v>5064</v>
      </c>
      <c r="C5127" s="249">
        <v>101.71522193087789</v>
      </c>
    </row>
    <row r="5128" spans="2:3" x14ac:dyDescent="0.75">
      <c r="B5128" s="250">
        <v>5065</v>
      </c>
      <c r="C5128" s="249">
        <v>116.26953856701961</v>
      </c>
    </row>
    <row r="5129" spans="2:3" x14ac:dyDescent="0.75">
      <c r="B5129" s="250">
        <v>5066</v>
      </c>
      <c r="C5129" s="249">
        <v>118.99912585832911</v>
      </c>
    </row>
    <row r="5130" spans="2:3" x14ac:dyDescent="0.75">
      <c r="B5130" s="250">
        <v>5067</v>
      </c>
      <c r="C5130" s="249">
        <v>147.96054174452391</v>
      </c>
    </row>
    <row r="5131" spans="2:3" x14ac:dyDescent="0.75">
      <c r="B5131" s="250">
        <v>5068</v>
      </c>
      <c r="C5131" s="249">
        <v>129.47808703996671</v>
      </c>
    </row>
    <row r="5132" spans="2:3" x14ac:dyDescent="0.75">
      <c r="B5132" s="250">
        <v>5069</v>
      </c>
      <c r="C5132" s="249">
        <v>96.748711643172641</v>
      </c>
    </row>
    <row r="5133" spans="2:3" x14ac:dyDescent="0.75">
      <c r="B5133" s="250">
        <v>5070</v>
      </c>
      <c r="C5133" s="249">
        <v>79.100012589731747</v>
      </c>
    </row>
    <row r="5134" spans="2:3" x14ac:dyDescent="0.75">
      <c r="B5134" s="250">
        <v>5071</v>
      </c>
      <c r="C5134" s="249">
        <v>70.971672626040714</v>
      </c>
    </row>
    <row r="5135" spans="2:3" x14ac:dyDescent="0.75">
      <c r="B5135" s="250">
        <v>5072</v>
      </c>
      <c r="C5135" s="249">
        <v>103.92173988930234</v>
      </c>
    </row>
    <row r="5136" spans="2:3" x14ac:dyDescent="0.75">
      <c r="B5136" s="250">
        <v>5073</v>
      </c>
      <c r="C5136" s="249">
        <v>115.57079983340677</v>
      </c>
    </row>
    <row r="5137" spans="2:3" x14ac:dyDescent="0.75">
      <c r="B5137" s="250">
        <v>5074</v>
      </c>
      <c r="C5137" s="249">
        <v>141.61389647445225</v>
      </c>
    </row>
    <row r="5138" spans="2:3" x14ac:dyDescent="0.75">
      <c r="B5138" s="250">
        <v>5075</v>
      </c>
      <c r="C5138" s="249">
        <v>111.22351677899243</v>
      </c>
    </row>
    <row r="5139" spans="2:3" x14ac:dyDescent="0.75">
      <c r="B5139" s="250">
        <v>5076</v>
      </c>
      <c r="C5139" s="249">
        <v>113.12446557766512</v>
      </c>
    </row>
    <row r="5140" spans="2:3" x14ac:dyDescent="0.75">
      <c r="B5140" s="250">
        <v>5077</v>
      </c>
      <c r="C5140" s="249">
        <v>126.13322615087817</v>
      </c>
    </row>
    <row r="5141" spans="2:3" x14ac:dyDescent="0.75">
      <c r="B5141" s="250">
        <v>5078</v>
      </c>
      <c r="C5141" s="249">
        <v>124.89231956954679</v>
      </c>
    </row>
    <row r="5142" spans="2:3" x14ac:dyDescent="0.75">
      <c r="B5142" s="250">
        <v>5079</v>
      </c>
      <c r="C5142" s="249">
        <v>126.07721310780587</v>
      </c>
    </row>
    <row r="5143" spans="2:3" x14ac:dyDescent="0.75">
      <c r="B5143" s="250">
        <v>5080</v>
      </c>
      <c r="C5143" s="249">
        <v>136.36549510287961</v>
      </c>
    </row>
    <row r="5144" spans="2:3" x14ac:dyDescent="0.75">
      <c r="B5144" s="250">
        <v>5081</v>
      </c>
      <c r="C5144" s="249">
        <v>153.25478744861815</v>
      </c>
    </row>
    <row r="5145" spans="2:3" x14ac:dyDescent="0.75">
      <c r="B5145" s="250">
        <v>5082</v>
      </c>
      <c r="C5145" s="249">
        <v>108.86680175607685</v>
      </c>
    </row>
    <row r="5146" spans="2:3" x14ac:dyDescent="0.75">
      <c r="B5146" s="250">
        <v>5083</v>
      </c>
      <c r="C5146" s="249">
        <v>125.62291489920398</v>
      </c>
    </row>
    <row r="5147" spans="2:3" x14ac:dyDescent="0.75">
      <c r="B5147" s="250">
        <v>5084</v>
      </c>
      <c r="C5147" s="249">
        <v>76.959522387947104</v>
      </c>
    </row>
    <row r="5148" spans="2:3" x14ac:dyDescent="0.75">
      <c r="B5148" s="250">
        <v>5085</v>
      </c>
      <c r="C5148" s="249">
        <v>114.16263718609275</v>
      </c>
    </row>
    <row r="5149" spans="2:3" x14ac:dyDescent="0.75">
      <c r="B5149" s="250">
        <v>5086</v>
      </c>
      <c r="C5149" s="249">
        <v>159.2135750611003</v>
      </c>
    </row>
    <row r="5150" spans="2:3" x14ac:dyDescent="0.75">
      <c r="B5150" s="250">
        <v>5087</v>
      </c>
      <c r="C5150" s="249">
        <v>177.67402416520042</v>
      </c>
    </row>
    <row r="5151" spans="2:3" x14ac:dyDescent="0.75">
      <c r="B5151" s="250">
        <v>5088</v>
      </c>
      <c r="C5151" s="249">
        <v>174.36409225831551</v>
      </c>
    </row>
    <row r="5152" spans="2:3" x14ac:dyDescent="0.75">
      <c r="B5152" s="250">
        <v>5089</v>
      </c>
      <c r="C5152" s="249">
        <v>128.93116080839505</v>
      </c>
    </row>
    <row r="5153" spans="2:3" x14ac:dyDescent="0.75">
      <c r="B5153" s="250">
        <v>5090</v>
      </c>
      <c r="C5153" s="249">
        <v>131.87418356706812</v>
      </c>
    </row>
    <row r="5154" spans="2:3" x14ac:dyDescent="0.75">
      <c r="B5154" s="250">
        <v>5091</v>
      </c>
      <c r="C5154" s="249">
        <v>102.6992093933298</v>
      </c>
    </row>
    <row r="5155" spans="2:3" x14ac:dyDescent="0.75">
      <c r="B5155" s="250">
        <v>5092</v>
      </c>
      <c r="C5155" s="249">
        <v>120.82094035871</v>
      </c>
    </row>
    <row r="5156" spans="2:3" x14ac:dyDescent="0.75">
      <c r="B5156" s="250">
        <v>5093</v>
      </c>
      <c r="C5156" s="249">
        <v>114.35989813248624</v>
      </c>
    </row>
    <row r="5157" spans="2:3" x14ac:dyDescent="0.75">
      <c r="B5157" s="250">
        <v>5094</v>
      </c>
      <c r="C5157" s="249">
        <v>145.66573772450926</v>
      </c>
    </row>
    <row r="5158" spans="2:3" x14ac:dyDescent="0.75">
      <c r="B5158" s="250">
        <v>5095</v>
      </c>
      <c r="C5158" s="249">
        <v>123.33776583045</v>
      </c>
    </row>
    <row r="5159" spans="2:3" x14ac:dyDescent="0.75">
      <c r="B5159" s="250">
        <v>5096</v>
      </c>
      <c r="C5159" s="249">
        <v>135.37953886067021</v>
      </c>
    </row>
    <row r="5160" spans="2:3" x14ac:dyDescent="0.75">
      <c r="B5160" s="250">
        <v>5097</v>
      </c>
      <c r="C5160" s="249">
        <v>162.16558600437565</v>
      </c>
    </row>
    <row r="5161" spans="2:3" x14ac:dyDescent="0.75">
      <c r="B5161" s="250">
        <v>5098</v>
      </c>
      <c r="C5161" s="249">
        <v>122.23915555607972</v>
      </c>
    </row>
    <row r="5162" spans="2:3" x14ac:dyDescent="0.75">
      <c r="B5162" s="250">
        <v>5099</v>
      </c>
      <c r="C5162" s="249">
        <v>94.059275122175151</v>
      </c>
    </row>
    <row r="5163" spans="2:3" x14ac:dyDescent="0.75">
      <c r="B5163" s="250">
        <v>5100</v>
      </c>
      <c r="C5163" s="249">
        <v>113.44746733912068</v>
      </c>
    </row>
    <row r="5164" spans="2:3" x14ac:dyDescent="0.75">
      <c r="B5164" s="250">
        <v>5101</v>
      </c>
      <c r="C5164" s="249">
        <v>108.79402945859471</v>
      </c>
    </row>
    <row r="5165" spans="2:3" x14ac:dyDescent="0.75">
      <c r="B5165" s="250">
        <v>5102</v>
      </c>
      <c r="C5165" s="249">
        <v>163.87058290908223</v>
      </c>
    </row>
    <row r="5166" spans="2:3" x14ac:dyDescent="0.75">
      <c r="B5166" s="250">
        <v>5103</v>
      </c>
      <c r="C5166" s="249">
        <v>132.09130752455368</v>
      </c>
    </row>
    <row r="5167" spans="2:3" x14ac:dyDescent="0.75">
      <c r="B5167" s="250">
        <v>5104</v>
      </c>
      <c r="C5167" s="249">
        <v>141.23170444320473</v>
      </c>
    </row>
    <row r="5168" spans="2:3" x14ac:dyDescent="0.75">
      <c r="B5168" s="250">
        <v>5105</v>
      </c>
      <c r="C5168" s="249">
        <v>104.44367852923466</v>
      </c>
    </row>
    <row r="5169" spans="2:3" x14ac:dyDescent="0.75">
      <c r="B5169" s="250">
        <v>5106</v>
      </c>
      <c r="C5169" s="249">
        <v>78.579754464236601</v>
      </c>
    </row>
    <row r="5170" spans="2:3" x14ac:dyDescent="0.75">
      <c r="B5170" s="250">
        <v>5107</v>
      </c>
      <c r="C5170" s="249">
        <v>95.907138445162616</v>
      </c>
    </row>
    <row r="5171" spans="2:3" x14ac:dyDescent="0.75">
      <c r="B5171" s="250">
        <v>5108</v>
      </c>
      <c r="C5171" s="249">
        <v>96.819808425247999</v>
      </c>
    </row>
    <row r="5172" spans="2:3" x14ac:dyDescent="0.75">
      <c r="B5172" s="250">
        <v>5109</v>
      </c>
      <c r="C5172" s="249">
        <v>112.03791929262165</v>
      </c>
    </row>
    <row r="5173" spans="2:3" x14ac:dyDescent="0.75">
      <c r="B5173" s="250">
        <v>5110</v>
      </c>
      <c r="C5173" s="249">
        <v>152.06875225083292</v>
      </c>
    </row>
    <row r="5174" spans="2:3" x14ac:dyDescent="0.75">
      <c r="B5174" s="250">
        <v>5111</v>
      </c>
      <c r="C5174" s="249">
        <v>91.825700021092018</v>
      </c>
    </row>
    <row r="5175" spans="2:3" x14ac:dyDescent="0.75">
      <c r="B5175" s="250">
        <v>5112</v>
      </c>
      <c r="C5175" s="249">
        <v>114.7347378600866</v>
      </c>
    </row>
    <row r="5176" spans="2:3" x14ac:dyDescent="0.75">
      <c r="B5176" s="250">
        <v>5113</v>
      </c>
      <c r="C5176" s="249">
        <v>164.78728492947937</v>
      </c>
    </row>
    <row r="5177" spans="2:3" x14ac:dyDescent="0.75">
      <c r="B5177" s="250">
        <v>5114</v>
      </c>
      <c r="C5177" s="249">
        <v>102.38233277926858</v>
      </c>
    </row>
    <row r="5178" spans="2:3" x14ac:dyDescent="0.75">
      <c r="B5178" s="250">
        <v>5115</v>
      </c>
      <c r="C5178" s="249">
        <v>93.343016245180564</v>
      </c>
    </row>
    <row r="5179" spans="2:3" x14ac:dyDescent="0.75">
      <c r="B5179" s="250">
        <v>5116</v>
      </c>
      <c r="C5179" s="249">
        <v>105.31595864728888</v>
      </c>
    </row>
    <row r="5180" spans="2:3" x14ac:dyDescent="0.75">
      <c r="B5180" s="250">
        <v>5117</v>
      </c>
      <c r="C5180" s="249">
        <v>165.37496123480503</v>
      </c>
    </row>
    <row r="5181" spans="2:3" x14ac:dyDescent="0.75">
      <c r="B5181" s="250">
        <v>5118</v>
      </c>
      <c r="C5181" s="249">
        <v>120.91771682388155</v>
      </c>
    </row>
    <row r="5182" spans="2:3" x14ac:dyDescent="0.75">
      <c r="B5182" s="250">
        <v>5119</v>
      </c>
      <c r="C5182" s="249">
        <v>142.3043506773748</v>
      </c>
    </row>
    <row r="5183" spans="2:3" x14ac:dyDescent="0.75">
      <c r="B5183" s="250">
        <v>5120</v>
      </c>
      <c r="C5183" s="249">
        <v>144.47132176416321</v>
      </c>
    </row>
    <row r="5184" spans="2:3" x14ac:dyDescent="0.75">
      <c r="B5184" s="250">
        <v>5121</v>
      </c>
      <c r="C5184" s="249">
        <v>128.84722830911866</v>
      </c>
    </row>
    <row r="5185" spans="2:3" x14ac:dyDescent="0.75">
      <c r="B5185" s="250">
        <v>5122</v>
      </c>
      <c r="C5185" s="249">
        <v>95.031500420843912</v>
      </c>
    </row>
    <row r="5186" spans="2:3" x14ac:dyDescent="0.75">
      <c r="B5186" s="250">
        <v>5123</v>
      </c>
      <c r="C5186" s="249">
        <v>98.061290718837583</v>
      </c>
    </row>
    <row r="5187" spans="2:3" x14ac:dyDescent="0.75">
      <c r="B5187" s="250">
        <v>5124</v>
      </c>
      <c r="C5187" s="249">
        <v>110.02415662210754</v>
      </c>
    </row>
    <row r="5188" spans="2:3" x14ac:dyDescent="0.75">
      <c r="B5188" s="250">
        <v>5125</v>
      </c>
      <c r="C5188" s="249">
        <v>124.15689746483204</v>
      </c>
    </row>
    <row r="5189" spans="2:3" x14ac:dyDescent="0.75">
      <c r="B5189" s="250">
        <v>5126</v>
      </c>
      <c r="C5189" s="249">
        <v>138.75589634388632</v>
      </c>
    </row>
    <row r="5190" spans="2:3" x14ac:dyDescent="0.75">
      <c r="B5190" s="250">
        <v>5127</v>
      </c>
      <c r="C5190" s="249">
        <v>133.47370283466529</v>
      </c>
    </row>
    <row r="5191" spans="2:3" x14ac:dyDescent="0.75">
      <c r="B5191" s="250">
        <v>5128</v>
      </c>
      <c r="C5191" s="249">
        <v>136.4972376273864</v>
      </c>
    </row>
    <row r="5192" spans="2:3" x14ac:dyDescent="0.75">
      <c r="B5192" s="250">
        <v>5129</v>
      </c>
      <c r="C5192" s="249">
        <v>126.04554435302843</v>
      </c>
    </row>
    <row r="5193" spans="2:3" x14ac:dyDescent="0.75">
      <c r="B5193" s="250">
        <v>5130</v>
      </c>
      <c r="C5193" s="249">
        <v>130.40133672855725</v>
      </c>
    </row>
    <row r="5194" spans="2:3" x14ac:dyDescent="0.75">
      <c r="B5194" s="250">
        <v>5131</v>
      </c>
      <c r="C5194" s="249">
        <v>65.793112425406605</v>
      </c>
    </row>
    <row r="5195" spans="2:3" x14ac:dyDescent="0.75">
      <c r="B5195" s="250">
        <v>5132</v>
      </c>
      <c r="C5195" s="249">
        <v>135.563778680513</v>
      </c>
    </row>
    <row r="5196" spans="2:3" x14ac:dyDescent="0.75">
      <c r="B5196" s="250">
        <v>5133</v>
      </c>
      <c r="C5196" s="249">
        <v>59.073346455034716</v>
      </c>
    </row>
    <row r="5197" spans="2:3" x14ac:dyDescent="0.75">
      <c r="B5197" s="250">
        <v>5134</v>
      </c>
      <c r="C5197" s="249">
        <v>140.99536664541475</v>
      </c>
    </row>
    <row r="5198" spans="2:3" x14ac:dyDescent="0.75">
      <c r="B5198" s="250">
        <v>5135</v>
      </c>
      <c r="C5198" s="249">
        <v>105.98516117340731</v>
      </c>
    </row>
    <row r="5199" spans="2:3" x14ac:dyDescent="0.75">
      <c r="B5199" s="250">
        <v>5136</v>
      </c>
      <c r="C5199" s="249">
        <v>92.011746884841358</v>
      </c>
    </row>
    <row r="5200" spans="2:3" x14ac:dyDescent="0.75">
      <c r="B5200" s="250">
        <v>5137</v>
      </c>
      <c r="C5200" s="249">
        <v>142.04502500393954</v>
      </c>
    </row>
    <row r="5201" spans="2:3" x14ac:dyDescent="0.75">
      <c r="B5201" s="250">
        <v>5138</v>
      </c>
      <c r="C5201" s="249">
        <v>135.76005237827079</v>
      </c>
    </row>
    <row r="5202" spans="2:3" x14ac:dyDescent="0.75">
      <c r="B5202" s="250">
        <v>5139</v>
      </c>
      <c r="C5202" s="249">
        <v>109.32066368035264</v>
      </c>
    </row>
    <row r="5203" spans="2:3" x14ac:dyDescent="0.75">
      <c r="B5203" s="250">
        <v>5140</v>
      </c>
      <c r="C5203" s="249">
        <v>100.30797825966548</v>
      </c>
    </row>
    <row r="5204" spans="2:3" x14ac:dyDescent="0.75">
      <c r="B5204" s="250">
        <v>5141</v>
      </c>
      <c r="C5204" s="249">
        <v>109.62274764093276</v>
      </c>
    </row>
    <row r="5205" spans="2:3" x14ac:dyDescent="0.75">
      <c r="B5205" s="250">
        <v>5142</v>
      </c>
      <c r="C5205" s="249">
        <v>123.11016261064863</v>
      </c>
    </row>
    <row r="5206" spans="2:3" x14ac:dyDescent="0.75">
      <c r="B5206" s="250">
        <v>5143</v>
      </c>
      <c r="C5206" s="249">
        <v>129.45111927374427</v>
      </c>
    </row>
    <row r="5207" spans="2:3" x14ac:dyDescent="0.75">
      <c r="B5207" s="250">
        <v>5144</v>
      </c>
      <c r="C5207" s="249">
        <v>94.481110940901971</v>
      </c>
    </row>
    <row r="5208" spans="2:3" x14ac:dyDescent="0.75">
      <c r="B5208" s="250">
        <v>5145</v>
      </c>
      <c r="C5208" s="249">
        <v>130.2189837115375</v>
      </c>
    </row>
    <row r="5209" spans="2:3" x14ac:dyDescent="0.75">
      <c r="B5209" s="250">
        <v>5146</v>
      </c>
      <c r="C5209" s="249">
        <v>156.09870167917529</v>
      </c>
    </row>
    <row r="5210" spans="2:3" x14ac:dyDescent="0.75">
      <c r="B5210" s="250">
        <v>5147</v>
      </c>
      <c r="C5210" s="249">
        <v>155.65413524483282</v>
      </c>
    </row>
    <row r="5211" spans="2:3" x14ac:dyDescent="0.75">
      <c r="B5211" s="250">
        <v>5148</v>
      </c>
      <c r="C5211" s="249">
        <v>121.67651354467543</v>
      </c>
    </row>
    <row r="5212" spans="2:3" x14ac:dyDescent="0.75">
      <c r="B5212" s="250">
        <v>5149</v>
      </c>
      <c r="C5212" s="249">
        <v>107.63333358850383</v>
      </c>
    </row>
    <row r="5213" spans="2:3" x14ac:dyDescent="0.75">
      <c r="B5213" s="250">
        <v>5150</v>
      </c>
      <c r="C5213" s="249">
        <v>106.24225256281915</v>
      </c>
    </row>
    <row r="5214" spans="2:3" x14ac:dyDescent="0.75">
      <c r="B5214" s="250">
        <v>5151</v>
      </c>
      <c r="C5214" s="249">
        <v>133.41551149851398</v>
      </c>
    </row>
    <row r="5215" spans="2:3" x14ac:dyDescent="0.75">
      <c r="B5215" s="250">
        <v>5152</v>
      </c>
      <c r="C5215" s="249">
        <v>149.03770721471039</v>
      </c>
    </row>
    <row r="5216" spans="2:3" x14ac:dyDescent="0.75">
      <c r="B5216" s="250">
        <v>5153</v>
      </c>
      <c r="C5216" s="249">
        <v>129.67746525216594</v>
      </c>
    </row>
    <row r="5217" spans="2:3" x14ac:dyDescent="0.75">
      <c r="B5217" s="250">
        <v>5154</v>
      </c>
      <c r="C5217" s="249">
        <v>116.18238210697146</v>
      </c>
    </row>
    <row r="5218" spans="2:3" x14ac:dyDescent="0.75">
      <c r="B5218" s="250">
        <v>5155</v>
      </c>
      <c r="C5218" s="249">
        <v>68.918487759815676</v>
      </c>
    </row>
    <row r="5219" spans="2:3" x14ac:dyDescent="0.75">
      <c r="B5219" s="250">
        <v>5156</v>
      </c>
      <c r="C5219" s="249">
        <v>126.3749544426709</v>
      </c>
    </row>
    <row r="5220" spans="2:3" x14ac:dyDescent="0.75">
      <c r="B5220" s="250">
        <v>5157</v>
      </c>
      <c r="C5220" s="249">
        <v>104.43643136575832</v>
      </c>
    </row>
    <row r="5221" spans="2:3" x14ac:dyDescent="0.75">
      <c r="B5221" s="250">
        <v>5158</v>
      </c>
      <c r="C5221" s="249">
        <v>141.3774227908853</v>
      </c>
    </row>
    <row r="5222" spans="2:3" x14ac:dyDescent="0.75">
      <c r="B5222" s="250">
        <v>5159</v>
      </c>
      <c r="C5222" s="249">
        <v>123.51589657780391</v>
      </c>
    </row>
    <row r="5223" spans="2:3" x14ac:dyDescent="0.75">
      <c r="B5223" s="250">
        <v>5160</v>
      </c>
      <c r="C5223" s="249">
        <v>143.82572286414003</v>
      </c>
    </row>
    <row r="5224" spans="2:3" x14ac:dyDescent="0.75">
      <c r="B5224" s="250">
        <v>5161</v>
      </c>
      <c r="C5224" s="249">
        <v>135.55558281454989</v>
      </c>
    </row>
    <row r="5225" spans="2:3" x14ac:dyDescent="0.75">
      <c r="B5225" s="250">
        <v>5162</v>
      </c>
      <c r="C5225" s="249">
        <v>115.98001125562223</v>
      </c>
    </row>
    <row r="5226" spans="2:3" x14ac:dyDescent="0.75">
      <c r="B5226" s="250">
        <v>5163</v>
      </c>
      <c r="C5226" s="249">
        <v>97.296423146519999</v>
      </c>
    </row>
    <row r="5227" spans="2:3" x14ac:dyDescent="0.75">
      <c r="B5227" s="250">
        <v>5164</v>
      </c>
      <c r="C5227" s="249">
        <v>114.81789395124159</v>
      </c>
    </row>
    <row r="5228" spans="2:3" x14ac:dyDescent="0.75">
      <c r="B5228" s="250">
        <v>5165</v>
      </c>
      <c r="C5228" s="249">
        <v>176.22625326558699</v>
      </c>
    </row>
    <row r="5229" spans="2:3" x14ac:dyDescent="0.75">
      <c r="B5229" s="250">
        <v>5166</v>
      </c>
      <c r="C5229" s="249">
        <v>33.495597571658465</v>
      </c>
    </row>
    <row r="5230" spans="2:3" x14ac:dyDescent="0.75">
      <c r="B5230" s="250">
        <v>5167</v>
      </c>
      <c r="C5230" s="249">
        <v>96.519660351645271</v>
      </c>
    </row>
    <row r="5231" spans="2:3" x14ac:dyDescent="0.75">
      <c r="B5231" s="250">
        <v>5168</v>
      </c>
      <c r="C5231" s="249">
        <v>128.55082256534416</v>
      </c>
    </row>
    <row r="5232" spans="2:3" x14ac:dyDescent="0.75">
      <c r="B5232" s="250">
        <v>5169</v>
      </c>
      <c r="C5232" s="249">
        <v>112.5170378437157</v>
      </c>
    </row>
    <row r="5233" spans="2:3" x14ac:dyDescent="0.75">
      <c r="B5233" s="250">
        <v>5170</v>
      </c>
      <c r="C5233" s="249">
        <v>114.23244838220432</v>
      </c>
    </row>
    <row r="5234" spans="2:3" x14ac:dyDescent="0.75">
      <c r="B5234" s="250">
        <v>5171</v>
      </c>
      <c r="C5234" s="249">
        <v>112.43555050592036</v>
      </c>
    </row>
    <row r="5235" spans="2:3" x14ac:dyDescent="0.75">
      <c r="B5235" s="250">
        <v>5172</v>
      </c>
      <c r="C5235" s="249">
        <v>138.14529670986411</v>
      </c>
    </row>
    <row r="5236" spans="2:3" x14ac:dyDescent="0.75">
      <c r="B5236" s="250">
        <v>5173</v>
      </c>
      <c r="C5236" s="249">
        <v>162.92687410218167</v>
      </c>
    </row>
    <row r="5237" spans="2:3" x14ac:dyDescent="0.75">
      <c r="B5237" s="250">
        <v>5174</v>
      </c>
      <c r="C5237" s="249">
        <v>100.92300282141233</v>
      </c>
    </row>
    <row r="5238" spans="2:3" x14ac:dyDescent="0.75">
      <c r="B5238" s="250">
        <v>5175</v>
      </c>
      <c r="C5238" s="249">
        <v>131.83859384352974</v>
      </c>
    </row>
    <row r="5239" spans="2:3" x14ac:dyDescent="0.75">
      <c r="B5239" s="250">
        <v>5176</v>
      </c>
      <c r="C5239" s="249">
        <v>85.293368354897268</v>
      </c>
    </row>
    <row r="5240" spans="2:3" x14ac:dyDescent="0.75">
      <c r="B5240" s="250">
        <v>5177</v>
      </c>
      <c r="C5240" s="249">
        <v>81.932109650574063</v>
      </c>
    </row>
    <row r="5241" spans="2:3" x14ac:dyDescent="0.75">
      <c r="B5241" s="250">
        <v>5178</v>
      </c>
      <c r="C5241" s="249">
        <v>137.87446542438195</v>
      </c>
    </row>
    <row r="5242" spans="2:3" x14ac:dyDescent="0.75">
      <c r="B5242" s="250">
        <v>5179</v>
      </c>
      <c r="C5242" s="249">
        <v>128.77498977786001</v>
      </c>
    </row>
    <row r="5243" spans="2:3" x14ac:dyDescent="0.75">
      <c r="B5243" s="250">
        <v>5180</v>
      </c>
      <c r="C5243" s="249">
        <v>144.78072102204169</v>
      </c>
    </row>
    <row r="5244" spans="2:3" x14ac:dyDescent="0.75">
      <c r="B5244" s="250">
        <v>5181</v>
      </c>
      <c r="C5244" s="249">
        <v>119.60285027765794</v>
      </c>
    </row>
    <row r="5245" spans="2:3" x14ac:dyDescent="0.75">
      <c r="B5245" s="250">
        <v>5182</v>
      </c>
      <c r="C5245" s="249">
        <v>82.168117316669452</v>
      </c>
    </row>
    <row r="5246" spans="2:3" x14ac:dyDescent="0.75">
      <c r="B5246" s="250">
        <v>5183</v>
      </c>
      <c r="C5246" s="249">
        <v>112.79709244904576</v>
      </c>
    </row>
    <row r="5247" spans="2:3" x14ac:dyDescent="0.75">
      <c r="B5247" s="250">
        <v>5184</v>
      </c>
      <c r="C5247" s="249">
        <v>94.724368489119186</v>
      </c>
    </row>
    <row r="5248" spans="2:3" x14ac:dyDescent="0.75">
      <c r="B5248" s="250">
        <v>5185</v>
      </c>
      <c r="C5248" s="249">
        <v>133.4559006188891</v>
      </c>
    </row>
    <row r="5249" spans="2:3" x14ac:dyDescent="0.75">
      <c r="B5249" s="250">
        <v>5186</v>
      </c>
      <c r="C5249" s="249">
        <v>147.67592159314589</v>
      </c>
    </row>
    <row r="5250" spans="2:3" x14ac:dyDescent="0.75">
      <c r="B5250" s="250">
        <v>5187</v>
      </c>
      <c r="C5250" s="249">
        <v>116.2854610226869</v>
      </c>
    </row>
    <row r="5251" spans="2:3" x14ac:dyDescent="0.75">
      <c r="B5251" s="250">
        <v>5188</v>
      </c>
      <c r="C5251" s="249">
        <v>121.47669945395255</v>
      </c>
    </row>
    <row r="5252" spans="2:3" x14ac:dyDescent="0.75">
      <c r="B5252" s="250">
        <v>5189</v>
      </c>
      <c r="C5252" s="249">
        <v>84.08562486446877</v>
      </c>
    </row>
    <row r="5253" spans="2:3" x14ac:dyDescent="0.75">
      <c r="B5253" s="250">
        <v>5190</v>
      </c>
      <c r="C5253" s="249">
        <v>89.103408599056664</v>
      </c>
    </row>
    <row r="5254" spans="2:3" x14ac:dyDescent="0.75">
      <c r="B5254" s="250">
        <v>5191</v>
      </c>
      <c r="C5254" s="249">
        <v>126.71077793236849</v>
      </c>
    </row>
    <row r="5255" spans="2:3" x14ac:dyDescent="0.75">
      <c r="B5255" s="250">
        <v>5192</v>
      </c>
      <c r="C5255" s="249">
        <v>148.24191736309436</v>
      </c>
    </row>
    <row r="5256" spans="2:3" x14ac:dyDescent="0.75">
      <c r="B5256" s="250">
        <v>5193</v>
      </c>
      <c r="C5256" s="249">
        <v>111.56219188300034</v>
      </c>
    </row>
    <row r="5257" spans="2:3" x14ac:dyDescent="0.75">
      <c r="B5257" s="250">
        <v>5194</v>
      </c>
      <c r="C5257" s="249">
        <v>130.55406593291153</v>
      </c>
    </row>
    <row r="5258" spans="2:3" x14ac:dyDescent="0.75">
      <c r="B5258" s="250">
        <v>5195</v>
      </c>
      <c r="C5258" s="249">
        <v>101.02586385288728</v>
      </c>
    </row>
    <row r="5259" spans="2:3" x14ac:dyDescent="0.75">
      <c r="B5259" s="250">
        <v>5196</v>
      </c>
      <c r="C5259" s="249">
        <v>74.773296612932015</v>
      </c>
    </row>
    <row r="5260" spans="2:3" x14ac:dyDescent="0.75">
      <c r="B5260" s="250">
        <v>5197</v>
      </c>
      <c r="C5260" s="249">
        <v>172.97654370358947</v>
      </c>
    </row>
    <row r="5261" spans="2:3" x14ac:dyDescent="0.75">
      <c r="B5261" s="250">
        <v>5198</v>
      </c>
      <c r="C5261" s="249">
        <v>109.70010516514921</v>
      </c>
    </row>
    <row r="5262" spans="2:3" x14ac:dyDescent="0.75">
      <c r="B5262" s="250">
        <v>5199</v>
      </c>
      <c r="C5262" s="249">
        <v>124.25273333233521</v>
      </c>
    </row>
    <row r="5263" spans="2:3" x14ac:dyDescent="0.75">
      <c r="B5263" s="250">
        <v>5200</v>
      </c>
      <c r="C5263" s="249">
        <v>88.927328108296152</v>
      </c>
    </row>
    <row r="5264" spans="2:3" x14ac:dyDescent="0.75">
      <c r="B5264" s="250">
        <v>5201</v>
      </c>
      <c r="C5264" s="249">
        <v>105.03713244685754</v>
      </c>
    </row>
    <row r="5265" spans="2:3" x14ac:dyDescent="0.75">
      <c r="B5265" s="250">
        <v>5202</v>
      </c>
      <c r="C5265" s="249">
        <v>146.2191638886114</v>
      </c>
    </row>
    <row r="5266" spans="2:3" x14ac:dyDescent="0.75">
      <c r="B5266" s="250">
        <v>5203</v>
      </c>
      <c r="C5266" s="249">
        <v>71.919716139516595</v>
      </c>
    </row>
    <row r="5267" spans="2:3" x14ac:dyDescent="0.75">
      <c r="B5267" s="250">
        <v>5204</v>
      </c>
      <c r="C5267" s="249">
        <v>117.89093033966491</v>
      </c>
    </row>
    <row r="5268" spans="2:3" x14ac:dyDescent="0.75">
      <c r="B5268" s="250">
        <v>5205</v>
      </c>
      <c r="C5268" s="249">
        <v>115.90706532620267</v>
      </c>
    </row>
    <row r="5269" spans="2:3" x14ac:dyDescent="0.75">
      <c r="B5269" s="250">
        <v>5206</v>
      </c>
      <c r="C5269" s="249">
        <v>130.16426717231786</v>
      </c>
    </row>
    <row r="5270" spans="2:3" x14ac:dyDescent="0.75">
      <c r="B5270" s="250">
        <v>5207</v>
      </c>
      <c r="C5270" s="249">
        <v>135.10436894264706</v>
      </c>
    </row>
    <row r="5271" spans="2:3" x14ac:dyDescent="0.75">
      <c r="B5271" s="250">
        <v>5208</v>
      </c>
      <c r="C5271" s="249">
        <v>161.02898554207422</v>
      </c>
    </row>
    <row r="5272" spans="2:3" x14ac:dyDescent="0.75">
      <c r="B5272" s="250">
        <v>5209</v>
      </c>
      <c r="C5272" s="249">
        <v>126.69018566698477</v>
      </c>
    </row>
    <row r="5273" spans="2:3" x14ac:dyDescent="0.75">
      <c r="B5273" s="250">
        <v>5210</v>
      </c>
      <c r="C5273" s="249">
        <v>131.17129676333772</v>
      </c>
    </row>
    <row r="5274" spans="2:3" x14ac:dyDescent="0.75">
      <c r="B5274" s="250">
        <v>5211</v>
      </c>
      <c r="C5274" s="249">
        <v>86.907282407620727</v>
      </c>
    </row>
    <row r="5275" spans="2:3" x14ac:dyDescent="0.75">
      <c r="B5275" s="250">
        <v>5212</v>
      </c>
      <c r="C5275" s="249">
        <v>116.85958162652061</v>
      </c>
    </row>
    <row r="5276" spans="2:3" x14ac:dyDescent="0.75">
      <c r="B5276" s="250">
        <v>5213</v>
      </c>
      <c r="C5276" s="249">
        <v>118.93560416307359</v>
      </c>
    </row>
    <row r="5277" spans="2:3" x14ac:dyDescent="0.75">
      <c r="B5277" s="250">
        <v>5214</v>
      </c>
      <c r="C5277" s="249">
        <v>150.60128639083314</v>
      </c>
    </row>
    <row r="5278" spans="2:3" x14ac:dyDescent="0.75">
      <c r="B5278" s="250">
        <v>5215</v>
      </c>
      <c r="C5278" s="249">
        <v>115.05970413400235</v>
      </c>
    </row>
    <row r="5279" spans="2:3" x14ac:dyDescent="0.75">
      <c r="B5279" s="250">
        <v>5216</v>
      </c>
      <c r="C5279" s="249">
        <v>122.56527901576483</v>
      </c>
    </row>
    <row r="5280" spans="2:3" x14ac:dyDescent="0.75">
      <c r="B5280" s="250">
        <v>5217</v>
      </c>
      <c r="C5280" s="249">
        <v>99.739316336081814</v>
      </c>
    </row>
    <row r="5281" spans="2:3" x14ac:dyDescent="0.75">
      <c r="B5281" s="250">
        <v>5218</v>
      </c>
      <c r="C5281" s="249">
        <v>107.18860746736392</v>
      </c>
    </row>
    <row r="5282" spans="2:3" x14ac:dyDescent="0.75">
      <c r="B5282" s="250">
        <v>5219</v>
      </c>
      <c r="C5282" s="249">
        <v>165.99403640648953</v>
      </c>
    </row>
    <row r="5283" spans="2:3" x14ac:dyDescent="0.75">
      <c r="B5283" s="250">
        <v>5220</v>
      </c>
      <c r="C5283" s="249">
        <v>126.58538724844644</v>
      </c>
    </row>
    <row r="5284" spans="2:3" x14ac:dyDescent="0.75">
      <c r="B5284" s="250">
        <v>5221</v>
      </c>
      <c r="C5284" s="249">
        <v>147.91598324867061</v>
      </c>
    </row>
    <row r="5285" spans="2:3" x14ac:dyDescent="0.75">
      <c r="B5285" s="250">
        <v>5222</v>
      </c>
      <c r="C5285" s="249">
        <v>93.397301251084102</v>
      </c>
    </row>
    <row r="5286" spans="2:3" x14ac:dyDescent="0.75">
      <c r="B5286" s="250">
        <v>5223</v>
      </c>
      <c r="C5286" s="249">
        <v>128.44693441078181</v>
      </c>
    </row>
    <row r="5287" spans="2:3" x14ac:dyDescent="0.75">
      <c r="B5287" s="250">
        <v>5224</v>
      </c>
      <c r="C5287" s="249">
        <v>106.62608439638808</v>
      </c>
    </row>
    <row r="5288" spans="2:3" x14ac:dyDescent="0.75">
      <c r="B5288" s="250">
        <v>5225</v>
      </c>
      <c r="C5288" s="249">
        <v>90.064093698243994</v>
      </c>
    </row>
    <row r="5289" spans="2:3" x14ac:dyDescent="0.75">
      <c r="B5289" s="250">
        <v>5226</v>
      </c>
      <c r="C5289" s="249">
        <v>104.19967190320406</v>
      </c>
    </row>
    <row r="5290" spans="2:3" x14ac:dyDescent="0.75">
      <c r="B5290" s="250">
        <v>5227</v>
      </c>
      <c r="C5290" s="249">
        <v>137.66828993130687</v>
      </c>
    </row>
    <row r="5291" spans="2:3" x14ac:dyDescent="0.75">
      <c r="B5291" s="250">
        <v>5228</v>
      </c>
      <c r="C5291" s="249">
        <v>152.98772544223931</v>
      </c>
    </row>
    <row r="5292" spans="2:3" x14ac:dyDescent="0.75">
      <c r="B5292" s="250">
        <v>5229</v>
      </c>
      <c r="C5292" s="249">
        <v>140.58042216126455</v>
      </c>
    </row>
    <row r="5293" spans="2:3" x14ac:dyDescent="0.75">
      <c r="B5293" s="250">
        <v>5230</v>
      </c>
      <c r="C5293" s="249">
        <v>103.73110616858551</v>
      </c>
    </row>
    <row r="5294" spans="2:3" x14ac:dyDescent="0.75">
      <c r="B5294" s="250">
        <v>5231</v>
      </c>
      <c r="C5294" s="249">
        <v>148.75679470133377</v>
      </c>
    </row>
    <row r="5295" spans="2:3" x14ac:dyDescent="0.75">
      <c r="B5295" s="250">
        <v>5232</v>
      </c>
      <c r="C5295" s="249">
        <v>117.53765922110932</v>
      </c>
    </row>
    <row r="5296" spans="2:3" x14ac:dyDescent="0.75">
      <c r="B5296" s="250">
        <v>5233</v>
      </c>
      <c r="C5296" s="249">
        <v>114.33682392046019</v>
      </c>
    </row>
    <row r="5297" spans="2:3" x14ac:dyDescent="0.75">
      <c r="B5297" s="250">
        <v>5234</v>
      </c>
      <c r="C5297" s="249">
        <v>107.79715264861399</v>
      </c>
    </row>
    <row r="5298" spans="2:3" x14ac:dyDescent="0.75">
      <c r="B5298" s="250">
        <v>5235</v>
      </c>
      <c r="C5298" s="249">
        <v>145.034081877538</v>
      </c>
    </row>
    <row r="5299" spans="2:3" x14ac:dyDescent="0.75">
      <c r="B5299" s="250">
        <v>5236</v>
      </c>
      <c r="C5299" s="249">
        <v>124.98619327371978</v>
      </c>
    </row>
    <row r="5300" spans="2:3" x14ac:dyDescent="0.75">
      <c r="B5300" s="250">
        <v>5237</v>
      </c>
      <c r="C5300" s="249">
        <v>159.14528082510611</v>
      </c>
    </row>
    <row r="5301" spans="2:3" x14ac:dyDescent="0.75">
      <c r="B5301" s="250">
        <v>5238</v>
      </c>
      <c r="C5301" s="249">
        <v>121.55460802794762</v>
      </c>
    </row>
    <row r="5302" spans="2:3" x14ac:dyDescent="0.75">
      <c r="B5302" s="250">
        <v>5239</v>
      </c>
      <c r="C5302" s="249">
        <v>84.75753210796907</v>
      </c>
    </row>
    <row r="5303" spans="2:3" x14ac:dyDescent="0.75">
      <c r="B5303" s="250">
        <v>5240</v>
      </c>
      <c r="C5303" s="249">
        <v>139.9803494339771</v>
      </c>
    </row>
    <row r="5304" spans="2:3" x14ac:dyDescent="0.75">
      <c r="B5304" s="250">
        <v>5241</v>
      </c>
      <c r="C5304" s="249">
        <v>100.82866571073997</v>
      </c>
    </row>
    <row r="5305" spans="2:3" x14ac:dyDescent="0.75">
      <c r="B5305" s="250">
        <v>5242</v>
      </c>
      <c r="C5305" s="249">
        <v>145.59822619432995</v>
      </c>
    </row>
    <row r="5306" spans="2:3" x14ac:dyDescent="0.75">
      <c r="B5306" s="250">
        <v>5243</v>
      </c>
      <c r="C5306" s="249">
        <v>104.33755459476231</v>
      </c>
    </row>
    <row r="5307" spans="2:3" x14ac:dyDescent="0.75">
      <c r="B5307" s="250">
        <v>5244</v>
      </c>
      <c r="C5307" s="249">
        <v>93.956902250952425</v>
      </c>
    </row>
    <row r="5308" spans="2:3" x14ac:dyDescent="0.75">
      <c r="B5308" s="250">
        <v>5245</v>
      </c>
      <c r="C5308" s="249">
        <v>100.02455456789679</v>
      </c>
    </row>
    <row r="5309" spans="2:3" x14ac:dyDescent="0.75">
      <c r="B5309" s="250">
        <v>5246</v>
      </c>
      <c r="C5309" s="249">
        <v>125.19743899442932</v>
      </c>
    </row>
    <row r="5310" spans="2:3" x14ac:dyDescent="0.75">
      <c r="B5310" s="250">
        <v>5247</v>
      </c>
      <c r="C5310" s="249">
        <v>115.3875858010217</v>
      </c>
    </row>
    <row r="5311" spans="2:3" x14ac:dyDescent="0.75">
      <c r="B5311" s="250">
        <v>5248</v>
      </c>
      <c r="C5311" s="249">
        <v>147.94063524738095</v>
      </c>
    </row>
    <row r="5312" spans="2:3" x14ac:dyDescent="0.75">
      <c r="B5312" s="250">
        <v>5249</v>
      </c>
      <c r="C5312" s="249">
        <v>124.02903471949728</v>
      </c>
    </row>
    <row r="5313" spans="2:3" x14ac:dyDescent="0.75">
      <c r="B5313" s="250">
        <v>5250</v>
      </c>
      <c r="C5313" s="249">
        <v>140.41605177513748</v>
      </c>
    </row>
    <row r="5314" spans="2:3" x14ac:dyDescent="0.75">
      <c r="B5314" s="250">
        <v>5251</v>
      </c>
      <c r="C5314" s="249">
        <v>113.72952970380484</v>
      </c>
    </row>
    <row r="5315" spans="2:3" x14ac:dyDescent="0.75">
      <c r="B5315" s="250">
        <v>5252</v>
      </c>
      <c r="C5315" s="249">
        <v>175.26406808002847</v>
      </c>
    </row>
    <row r="5316" spans="2:3" x14ac:dyDescent="0.75">
      <c r="B5316" s="250">
        <v>5253</v>
      </c>
      <c r="C5316" s="249">
        <v>82.768978226905205</v>
      </c>
    </row>
    <row r="5317" spans="2:3" x14ac:dyDescent="0.75">
      <c r="B5317" s="250">
        <v>5254</v>
      </c>
      <c r="C5317" s="249">
        <v>133.14907126805804</v>
      </c>
    </row>
    <row r="5318" spans="2:3" x14ac:dyDescent="0.75">
      <c r="B5318" s="250">
        <v>5255</v>
      </c>
      <c r="C5318" s="249">
        <v>77.282714824173382</v>
      </c>
    </row>
    <row r="5319" spans="2:3" x14ac:dyDescent="0.75">
      <c r="B5319" s="250">
        <v>5256</v>
      </c>
      <c r="C5319" s="249">
        <v>97.722806055779856</v>
      </c>
    </row>
    <row r="5320" spans="2:3" x14ac:dyDescent="0.75">
      <c r="B5320" s="250">
        <v>5257</v>
      </c>
      <c r="C5320" s="249">
        <v>107.2263784297501</v>
      </c>
    </row>
    <row r="5321" spans="2:3" x14ac:dyDescent="0.75">
      <c r="B5321" s="250">
        <v>5258</v>
      </c>
      <c r="C5321" s="249">
        <v>111.75408967887589</v>
      </c>
    </row>
    <row r="5322" spans="2:3" x14ac:dyDescent="0.75">
      <c r="B5322" s="250">
        <v>5259</v>
      </c>
      <c r="C5322" s="249">
        <v>101.14094535609833</v>
      </c>
    </row>
    <row r="5323" spans="2:3" x14ac:dyDescent="0.75">
      <c r="B5323" s="250">
        <v>5260</v>
      </c>
      <c r="C5323" s="249">
        <v>105.1966412902443</v>
      </c>
    </row>
    <row r="5324" spans="2:3" x14ac:dyDescent="0.75">
      <c r="B5324" s="250">
        <v>5261</v>
      </c>
      <c r="C5324" s="249">
        <v>118.87564988369981</v>
      </c>
    </row>
    <row r="5325" spans="2:3" x14ac:dyDescent="0.75">
      <c r="B5325" s="250">
        <v>5262</v>
      </c>
      <c r="C5325" s="249">
        <v>136.82961858527133</v>
      </c>
    </row>
    <row r="5326" spans="2:3" x14ac:dyDescent="0.75">
      <c r="B5326" s="250">
        <v>5263</v>
      </c>
      <c r="C5326" s="249">
        <v>112.12964530584117</v>
      </c>
    </row>
    <row r="5327" spans="2:3" x14ac:dyDescent="0.75">
      <c r="B5327" s="250">
        <v>5264</v>
      </c>
      <c r="C5327" s="249">
        <v>117.29315621741432</v>
      </c>
    </row>
    <row r="5328" spans="2:3" x14ac:dyDescent="0.75">
      <c r="B5328" s="250">
        <v>5265</v>
      </c>
      <c r="C5328" s="249">
        <v>109.61936471297481</v>
      </c>
    </row>
    <row r="5329" spans="2:3" x14ac:dyDescent="0.75">
      <c r="B5329" s="250">
        <v>5266</v>
      </c>
      <c r="C5329" s="249">
        <v>165.15295064451095</v>
      </c>
    </row>
    <row r="5330" spans="2:3" x14ac:dyDescent="0.75">
      <c r="B5330" s="250">
        <v>5267</v>
      </c>
      <c r="C5330" s="249">
        <v>132.26652679377779</v>
      </c>
    </row>
    <row r="5331" spans="2:3" x14ac:dyDescent="0.75">
      <c r="B5331" s="250">
        <v>5268</v>
      </c>
      <c r="C5331" s="249">
        <v>99.013278979890714</v>
      </c>
    </row>
    <row r="5332" spans="2:3" x14ac:dyDescent="0.75">
      <c r="B5332" s="250">
        <v>5269</v>
      </c>
      <c r="C5332" s="249">
        <v>65.247212933960114</v>
      </c>
    </row>
    <row r="5333" spans="2:3" x14ac:dyDescent="0.75">
      <c r="B5333" s="250">
        <v>5270</v>
      </c>
      <c r="C5333" s="249">
        <v>166.18970402280078</v>
      </c>
    </row>
    <row r="5334" spans="2:3" x14ac:dyDescent="0.75">
      <c r="B5334" s="250">
        <v>5271</v>
      </c>
      <c r="C5334" s="249">
        <v>143.02793738356979</v>
      </c>
    </row>
    <row r="5335" spans="2:3" x14ac:dyDescent="0.75">
      <c r="B5335" s="250">
        <v>5272</v>
      </c>
      <c r="C5335" s="249">
        <v>142.10460148681423</v>
      </c>
    </row>
    <row r="5336" spans="2:3" x14ac:dyDescent="0.75">
      <c r="B5336" s="250">
        <v>5273</v>
      </c>
      <c r="C5336" s="249">
        <v>124.13513104298261</v>
      </c>
    </row>
    <row r="5337" spans="2:3" x14ac:dyDescent="0.75">
      <c r="B5337" s="250">
        <v>5274</v>
      </c>
      <c r="C5337" s="249">
        <v>157.9545935473775</v>
      </c>
    </row>
    <row r="5338" spans="2:3" x14ac:dyDescent="0.75">
      <c r="B5338" s="250">
        <v>5275</v>
      </c>
      <c r="C5338" s="249">
        <v>130.58191535162547</v>
      </c>
    </row>
    <row r="5339" spans="2:3" x14ac:dyDescent="0.75">
      <c r="B5339" s="250">
        <v>5276</v>
      </c>
      <c r="C5339" s="249">
        <v>121.68649438622836</v>
      </c>
    </row>
    <row r="5340" spans="2:3" x14ac:dyDescent="0.75">
      <c r="B5340" s="250">
        <v>5277</v>
      </c>
      <c r="C5340" s="249">
        <v>123.88673527825401</v>
      </c>
    </row>
    <row r="5341" spans="2:3" x14ac:dyDescent="0.75">
      <c r="B5341" s="250">
        <v>5278</v>
      </c>
      <c r="C5341" s="249">
        <v>127.17584198011259</v>
      </c>
    </row>
    <row r="5342" spans="2:3" x14ac:dyDescent="0.75">
      <c r="B5342" s="250">
        <v>5279</v>
      </c>
      <c r="C5342" s="249">
        <v>138.17350758887019</v>
      </c>
    </row>
    <row r="5343" spans="2:3" x14ac:dyDescent="0.75">
      <c r="B5343" s="250">
        <v>5280</v>
      </c>
      <c r="C5343" s="249">
        <v>107.7234894070381</v>
      </c>
    </row>
    <row r="5344" spans="2:3" x14ac:dyDescent="0.75">
      <c r="B5344" s="250">
        <v>5281</v>
      </c>
      <c r="C5344" s="249">
        <v>180.81535444719975</v>
      </c>
    </row>
    <row r="5345" spans="2:3" x14ac:dyDescent="0.75">
      <c r="B5345" s="250">
        <v>5282</v>
      </c>
      <c r="C5345" s="249">
        <v>100.14151226815802</v>
      </c>
    </row>
    <row r="5346" spans="2:3" x14ac:dyDescent="0.75">
      <c r="B5346" s="250">
        <v>5283</v>
      </c>
      <c r="C5346" s="249">
        <v>96.239820624065231</v>
      </c>
    </row>
    <row r="5347" spans="2:3" x14ac:dyDescent="0.75">
      <c r="B5347" s="250">
        <v>5284</v>
      </c>
      <c r="C5347" s="249">
        <v>124.5004872072346</v>
      </c>
    </row>
    <row r="5348" spans="2:3" x14ac:dyDescent="0.75">
      <c r="B5348" s="250">
        <v>5285</v>
      </c>
      <c r="C5348" s="249">
        <v>102.54929906755538</v>
      </c>
    </row>
    <row r="5349" spans="2:3" x14ac:dyDescent="0.75">
      <c r="B5349" s="250">
        <v>5286</v>
      </c>
      <c r="C5349" s="249">
        <v>124.42810190792707</v>
      </c>
    </row>
    <row r="5350" spans="2:3" x14ac:dyDescent="0.75">
      <c r="B5350" s="250">
        <v>5287</v>
      </c>
      <c r="C5350" s="249">
        <v>83.643112430525335</v>
      </c>
    </row>
    <row r="5351" spans="2:3" x14ac:dyDescent="0.75">
      <c r="B5351" s="250">
        <v>5288</v>
      </c>
      <c r="C5351" s="249">
        <v>82.816154352692749</v>
      </c>
    </row>
    <row r="5352" spans="2:3" x14ac:dyDescent="0.75">
      <c r="B5352" s="250">
        <v>5289</v>
      </c>
      <c r="C5352" s="249">
        <v>106.60308893420515</v>
      </c>
    </row>
    <row r="5353" spans="2:3" x14ac:dyDescent="0.75">
      <c r="B5353" s="250">
        <v>5290</v>
      </c>
      <c r="C5353" s="249">
        <v>148.40556982110553</v>
      </c>
    </row>
    <row r="5354" spans="2:3" x14ac:dyDescent="0.75">
      <c r="B5354" s="250">
        <v>5291</v>
      </c>
      <c r="C5354" s="249">
        <v>111.1516310133826</v>
      </c>
    </row>
    <row r="5355" spans="2:3" x14ac:dyDescent="0.75">
      <c r="B5355" s="250">
        <v>5292</v>
      </c>
      <c r="C5355" s="249">
        <v>78.123224159833867</v>
      </c>
    </row>
    <row r="5356" spans="2:3" x14ac:dyDescent="0.75">
      <c r="B5356" s="250">
        <v>5293</v>
      </c>
      <c r="C5356" s="249">
        <v>90.618988659927197</v>
      </c>
    </row>
    <row r="5357" spans="2:3" x14ac:dyDescent="0.75">
      <c r="B5357" s="250">
        <v>5294</v>
      </c>
      <c r="C5357" s="249">
        <v>105.71285226413008</v>
      </c>
    </row>
    <row r="5358" spans="2:3" x14ac:dyDescent="0.75">
      <c r="B5358" s="250">
        <v>5295</v>
      </c>
      <c r="C5358" s="249">
        <v>88.937303522679287</v>
      </c>
    </row>
    <row r="5359" spans="2:3" x14ac:dyDescent="0.75">
      <c r="B5359" s="250">
        <v>5296</v>
      </c>
      <c r="C5359" s="249">
        <v>100.75761958267543</v>
      </c>
    </row>
    <row r="5360" spans="2:3" x14ac:dyDescent="0.75">
      <c r="B5360" s="250">
        <v>5297</v>
      </c>
      <c r="C5360" s="249">
        <v>116.64718342142595</v>
      </c>
    </row>
    <row r="5361" spans="2:3" x14ac:dyDescent="0.75">
      <c r="B5361" s="250">
        <v>5298</v>
      </c>
      <c r="C5361" s="249">
        <v>136.56545958166916</v>
      </c>
    </row>
    <row r="5362" spans="2:3" x14ac:dyDescent="0.75">
      <c r="B5362" s="250">
        <v>5299</v>
      </c>
      <c r="C5362" s="249">
        <v>112.73754362723636</v>
      </c>
    </row>
    <row r="5363" spans="2:3" x14ac:dyDescent="0.75">
      <c r="B5363" s="250">
        <v>5300</v>
      </c>
      <c r="C5363" s="249">
        <v>129.36777077149554</v>
      </c>
    </row>
    <row r="5364" spans="2:3" x14ac:dyDescent="0.75">
      <c r="B5364" s="250">
        <v>5301</v>
      </c>
      <c r="C5364" s="249">
        <v>93.92240072586479</v>
      </c>
    </row>
    <row r="5365" spans="2:3" x14ac:dyDescent="0.75">
      <c r="B5365" s="250">
        <v>5302</v>
      </c>
      <c r="C5365" s="249">
        <v>135.31733046410707</v>
      </c>
    </row>
    <row r="5366" spans="2:3" x14ac:dyDescent="0.75">
      <c r="B5366" s="250">
        <v>5303</v>
      </c>
      <c r="C5366" s="249">
        <v>102.75856389984763</v>
      </c>
    </row>
    <row r="5367" spans="2:3" x14ac:dyDescent="0.75">
      <c r="B5367" s="250">
        <v>5304</v>
      </c>
      <c r="C5367" s="249">
        <v>159.46604165665644</v>
      </c>
    </row>
    <row r="5368" spans="2:3" x14ac:dyDescent="0.75">
      <c r="B5368" s="250">
        <v>5305</v>
      </c>
      <c r="C5368" s="249">
        <v>127.72422559725412</v>
      </c>
    </row>
    <row r="5369" spans="2:3" x14ac:dyDescent="0.75">
      <c r="B5369" s="250">
        <v>5306</v>
      </c>
      <c r="C5369" s="249">
        <v>154.11855068521334</v>
      </c>
    </row>
    <row r="5370" spans="2:3" x14ac:dyDescent="0.75">
      <c r="B5370" s="250">
        <v>5307</v>
      </c>
      <c r="C5370" s="249">
        <v>94.238911440613265</v>
      </c>
    </row>
    <row r="5371" spans="2:3" x14ac:dyDescent="0.75">
      <c r="B5371" s="250">
        <v>5308</v>
      </c>
      <c r="C5371" s="249">
        <v>109.73654216381084</v>
      </c>
    </row>
    <row r="5372" spans="2:3" x14ac:dyDescent="0.75">
      <c r="B5372" s="250">
        <v>5309</v>
      </c>
      <c r="C5372" s="249">
        <v>136.96081357507006</v>
      </c>
    </row>
    <row r="5373" spans="2:3" x14ac:dyDescent="0.75">
      <c r="B5373" s="250">
        <v>5310</v>
      </c>
      <c r="C5373" s="249">
        <v>99.431203074548804</v>
      </c>
    </row>
    <row r="5374" spans="2:3" x14ac:dyDescent="0.75">
      <c r="B5374" s="250">
        <v>5311</v>
      </c>
      <c r="C5374" s="249">
        <v>104.97097071418526</v>
      </c>
    </row>
    <row r="5375" spans="2:3" x14ac:dyDescent="0.75">
      <c r="B5375" s="250">
        <v>5312</v>
      </c>
      <c r="C5375" s="249">
        <v>121.70650576496782</v>
      </c>
    </row>
    <row r="5376" spans="2:3" x14ac:dyDescent="0.75">
      <c r="B5376" s="250">
        <v>5313</v>
      </c>
      <c r="C5376" s="249">
        <v>82.956535884273933</v>
      </c>
    </row>
    <row r="5377" spans="2:3" x14ac:dyDescent="0.75">
      <c r="B5377" s="250">
        <v>5314</v>
      </c>
      <c r="C5377" s="249">
        <v>105.28276656532771</v>
      </c>
    </row>
    <row r="5378" spans="2:3" x14ac:dyDescent="0.75">
      <c r="B5378" s="250">
        <v>5315</v>
      </c>
      <c r="C5378" s="249">
        <v>130.59020108316236</v>
      </c>
    </row>
    <row r="5379" spans="2:3" x14ac:dyDescent="0.75">
      <c r="B5379" s="250">
        <v>5316</v>
      </c>
      <c r="C5379" s="249">
        <v>134.62077137241775</v>
      </c>
    </row>
    <row r="5380" spans="2:3" x14ac:dyDescent="0.75">
      <c r="B5380" s="250">
        <v>5317</v>
      </c>
      <c r="C5380" s="249">
        <v>137.83742621799652</v>
      </c>
    </row>
    <row r="5381" spans="2:3" x14ac:dyDescent="0.75">
      <c r="B5381" s="250">
        <v>5318</v>
      </c>
      <c r="C5381" s="249">
        <v>121.2822937069532</v>
      </c>
    </row>
    <row r="5382" spans="2:3" x14ac:dyDescent="0.75">
      <c r="B5382" s="250">
        <v>5319</v>
      </c>
      <c r="C5382" s="249">
        <v>91.471322437338699</v>
      </c>
    </row>
    <row r="5383" spans="2:3" x14ac:dyDescent="0.75">
      <c r="B5383" s="250">
        <v>5320</v>
      </c>
      <c r="C5383" s="249">
        <v>160.50466118937172</v>
      </c>
    </row>
    <row r="5384" spans="2:3" x14ac:dyDescent="0.75">
      <c r="B5384" s="250">
        <v>5321</v>
      </c>
      <c r="C5384" s="249">
        <v>138.78860742161223</v>
      </c>
    </row>
    <row r="5385" spans="2:3" x14ac:dyDescent="0.75">
      <c r="B5385" s="250">
        <v>5322</v>
      </c>
      <c r="C5385" s="249">
        <v>145.31776987917334</v>
      </c>
    </row>
    <row r="5386" spans="2:3" x14ac:dyDescent="0.75">
      <c r="B5386" s="250">
        <v>5323</v>
      </c>
      <c r="C5386" s="249">
        <v>122.49138957728736</v>
      </c>
    </row>
    <row r="5387" spans="2:3" x14ac:dyDescent="0.75">
      <c r="B5387" s="250">
        <v>5324</v>
      </c>
      <c r="C5387" s="249">
        <v>136.4468716319879</v>
      </c>
    </row>
    <row r="5388" spans="2:3" x14ac:dyDescent="0.75">
      <c r="B5388" s="250">
        <v>5325</v>
      </c>
      <c r="C5388" s="249">
        <v>116.39389710230648</v>
      </c>
    </row>
    <row r="5389" spans="2:3" x14ac:dyDescent="0.75">
      <c r="B5389" s="250">
        <v>5326</v>
      </c>
      <c r="C5389" s="249">
        <v>135.29448314671646</v>
      </c>
    </row>
    <row r="5390" spans="2:3" x14ac:dyDescent="0.75">
      <c r="B5390" s="250">
        <v>5327</v>
      </c>
      <c r="C5390" s="249">
        <v>120.20233975215913</v>
      </c>
    </row>
    <row r="5391" spans="2:3" x14ac:dyDescent="0.75">
      <c r="B5391" s="250">
        <v>5328</v>
      </c>
      <c r="C5391" s="249">
        <v>119.30805396233072</v>
      </c>
    </row>
    <row r="5392" spans="2:3" x14ac:dyDescent="0.75">
      <c r="B5392" s="250">
        <v>5329</v>
      </c>
      <c r="C5392" s="249">
        <v>78.317032236723918</v>
      </c>
    </row>
    <row r="5393" spans="2:3" x14ac:dyDescent="0.75">
      <c r="B5393" s="250">
        <v>5330</v>
      </c>
      <c r="C5393" s="249">
        <v>131.15844538799925</v>
      </c>
    </row>
    <row r="5394" spans="2:3" x14ac:dyDescent="0.75">
      <c r="B5394" s="250">
        <v>5331</v>
      </c>
      <c r="C5394" s="249">
        <v>138.62061542492557</v>
      </c>
    </row>
    <row r="5395" spans="2:3" x14ac:dyDescent="0.75">
      <c r="B5395" s="250">
        <v>5332</v>
      </c>
      <c r="C5395" s="249">
        <v>101.14381058727759</v>
      </c>
    </row>
    <row r="5396" spans="2:3" x14ac:dyDescent="0.75">
      <c r="B5396" s="250">
        <v>5333</v>
      </c>
      <c r="C5396" s="249">
        <v>93.190604438050883</v>
      </c>
    </row>
    <row r="5397" spans="2:3" x14ac:dyDescent="0.75">
      <c r="B5397" s="250">
        <v>5334</v>
      </c>
      <c r="C5397" s="249">
        <v>102.49414551854395</v>
      </c>
    </row>
    <row r="5398" spans="2:3" x14ac:dyDescent="0.75">
      <c r="B5398" s="250">
        <v>5335</v>
      </c>
      <c r="C5398" s="249">
        <v>108.49126464982373</v>
      </c>
    </row>
    <row r="5399" spans="2:3" x14ac:dyDescent="0.75">
      <c r="B5399" s="250">
        <v>5336</v>
      </c>
      <c r="C5399" s="249">
        <v>120.77013879375764</v>
      </c>
    </row>
    <row r="5400" spans="2:3" x14ac:dyDescent="0.75">
      <c r="B5400" s="250">
        <v>5337</v>
      </c>
      <c r="C5400" s="249">
        <v>99.744759132766035</v>
      </c>
    </row>
    <row r="5401" spans="2:3" x14ac:dyDescent="0.75">
      <c r="B5401" s="250">
        <v>5338</v>
      </c>
      <c r="C5401" s="249">
        <v>110.69158099497392</v>
      </c>
    </row>
    <row r="5402" spans="2:3" x14ac:dyDescent="0.75">
      <c r="B5402" s="250">
        <v>5339</v>
      </c>
      <c r="C5402" s="249">
        <v>137.43787479383249</v>
      </c>
    </row>
    <row r="5403" spans="2:3" x14ac:dyDescent="0.75">
      <c r="B5403" s="250">
        <v>5340</v>
      </c>
      <c r="C5403" s="249">
        <v>135.38962354589506</v>
      </c>
    </row>
    <row r="5404" spans="2:3" x14ac:dyDescent="0.75">
      <c r="B5404" s="250">
        <v>5341</v>
      </c>
      <c r="C5404" s="249">
        <v>103.56114714307255</v>
      </c>
    </row>
    <row r="5405" spans="2:3" x14ac:dyDescent="0.75">
      <c r="B5405" s="250">
        <v>5342</v>
      </c>
      <c r="C5405" s="249">
        <v>113.33273723045687</v>
      </c>
    </row>
    <row r="5406" spans="2:3" x14ac:dyDescent="0.75">
      <c r="B5406" s="250">
        <v>5343</v>
      </c>
      <c r="C5406" s="249">
        <v>107.16397799403653</v>
      </c>
    </row>
    <row r="5407" spans="2:3" x14ac:dyDescent="0.75">
      <c r="B5407" s="250">
        <v>5344</v>
      </c>
      <c r="C5407" s="249">
        <v>104.2193699707049</v>
      </c>
    </row>
    <row r="5408" spans="2:3" x14ac:dyDescent="0.75">
      <c r="B5408" s="250">
        <v>5345</v>
      </c>
      <c r="C5408" s="249">
        <v>89.18026226914948</v>
      </c>
    </row>
    <row r="5409" spans="2:3" x14ac:dyDescent="0.75">
      <c r="B5409" s="250">
        <v>5346</v>
      </c>
      <c r="C5409" s="249">
        <v>78.568264169013361</v>
      </c>
    </row>
    <row r="5410" spans="2:3" x14ac:dyDescent="0.75">
      <c r="B5410" s="250">
        <v>5347</v>
      </c>
      <c r="C5410" s="249">
        <v>123.13160161834419</v>
      </c>
    </row>
    <row r="5411" spans="2:3" x14ac:dyDescent="0.75">
      <c r="B5411" s="250">
        <v>5348</v>
      </c>
      <c r="C5411" s="249">
        <v>106.79651203915765</v>
      </c>
    </row>
    <row r="5412" spans="2:3" x14ac:dyDescent="0.75">
      <c r="B5412" s="250">
        <v>5349</v>
      </c>
      <c r="C5412" s="249">
        <v>66.942161070773011</v>
      </c>
    </row>
    <row r="5413" spans="2:3" x14ac:dyDescent="0.75">
      <c r="B5413" s="250">
        <v>5350</v>
      </c>
      <c r="C5413" s="249">
        <v>110.03756596812619</v>
      </c>
    </row>
    <row r="5414" spans="2:3" x14ac:dyDescent="0.75">
      <c r="B5414" s="250">
        <v>5351</v>
      </c>
      <c r="C5414" s="249">
        <v>114.65738035370869</v>
      </c>
    </row>
    <row r="5415" spans="2:3" x14ac:dyDescent="0.75">
      <c r="B5415" s="250">
        <v>5352</v>
      </c>
      <c r="C5415" s="249">
        <v>136.46611719551717</v>
      </c>
    </row>
    <row r="5416" spans="2:3" x14ac:dyDescent="0.75">
      <c r="B5416" s="250">
        <v>5353</v>
      </c>
      <c r="C5416" s="249">
        <v>101.79494176526472</v>
      </c>
    </row>
    <row r="5417" spans="2:3" x14ac:dyDescent="0.75">
      <c r="B5417" s="250">
        <v>5354</v>
      </c>
      <c r="C5417" s="249">
        <v>123.32071555203224</v>
      </c>
    </row>
    <row r="5418" spans="2:3" x14ac:dyDescent="0.75">
      <c r="B5418" s="250">
        <v>5355</v>
      </c>
      <c r="C5418" s="249">
        <v>125.90222201863764</v>
      </c>
    </row>
    <row r="5419" spans="2:3" x14ac:dyDescent="0.75">
      <c r="B5419" s="250">
        <v>5356</v>
      </c>
      <c r="C5419" s="249">
        <v>138.86173390259546</v>
      </c>
    </row>
    <row r="5420" spans="2:3" x14ac:dyDescent="0.75">
      <c r="B5420" s="250">
        <v>5357</v>
      </c>
      <c r="C5420" s="249">
        <v>122.28352567559146</v>
      </c>
    </row>
    <row r="5421" spans="2:3" x14ac:dyDescent="0.75">
      <c r="B5421" s="250">
        <v>5358</v>
      </c>
      <c r="C5421" s="249">
        <v>128.52696929503787</v>
      </c>
    </row>
    <row r="5422" spans="2:3" x14ac:dyDescent="0.75">
      <c r="B5422" s="250">
        <v>5359</v>
      </c>
      <c r="C5422" s="249">
        <v>108.6929682286199</v>
      </c>
    </row>
    <row r="5423" spans="2:3" x14ac:dyDescent="0.75">
      <c r="B5423" s="250">
        <v>5360</v>
      </c>
      <c r="C5423" s="249">
        <v>100.41220109645677</v>
      </c>
    </row>
    <row r="5424" spans="2:3" x14ac:dyDescent="0.75">
      <c r="B5424" s="250">
        <v>5361</v>
      </c>
      <c r="C5424" s="249">
        <v>117.48698291047918</v>
      </c>
    </row>
    <row r="5425" spans="2:3" x14ac:dyDescent="0.75">
      <c r="B5425" s="250">
        <v>5362</v>
      </c>
      <c r="C5425" s="249">
        <v>123.08919351213039</v>
      </c>
    </row>
    <row r="5426" spans="2:3" x14ac:dyDescent="0.75">
      <c r="B5426" s="250">
        <v>5363</v>
      </c>
      <c r="C5426" s="249">
        <v>124.36716113075428</v>
      </c>
    </row>
    <row r="5427" spans="2:3" x14ac:dyDescent="0.75">
      <c r="B5427" s="250">
        <v>5364</v>
      </c>
      <c r="C5427" s="249">
        <v>75.10116203733061</v>
      </c>
    </row>
    <row r="5428" spans="2:3" x14ac:dyDescent="0.75">
      <c r="B5428" s="250">
        <v>5365</v>
      </c>
      <c r="C5428" s="249">
        <v>95.448671407614285</v>
      </c>
    </row>
    <row r="5429" spans="2:3" x14ac:dyDescent="0.75">
      <c r="B5429" s="250">
        <v>5366</v>
      </c>
      <c r="C5429" s="249">
        <v>119.66642319561876</v>
      </c>
    </row>
    <row r="5430" spans="2:3" x14ac:dyDescent="0.75">
      <c r="B5430" s="250">
        <v>5367</v>
      </c>
      <c r="C5430" s="249">
        <v>138.55286187658925</v>
      </c>
    </row>
    <row r="5431" spans="2:3" x14ac:dyDescent="0.75">
      <c r="B5431" s="250">
        <v>5368</v>
      </c>
      <c r="C5431" s="249">
        <v>134.35173281032536</v>
      </c>
    </row>
    <row r="5432" spans="2:3" x14ac:dyDescent="0.75">
      <c r="B5432" s="250">
        <v>5369</v>
      </c>
      <c r="C5432" s="249">
        <v>120.71629666651407</v>
      </c>
    </row>
    <row r="5433" spans="2:3" x14ac:dyDescent="0.75">
      <c r="B5433" s="250">
        <v>5370</v>
      </c>
      <c r="C5433" s="249">
        <v>118.58875323365437</v>
      </c>
    </row>
    <row r="5434" spans="2:3" x14ac:dyDescent="0.75">
      <c r="B5434" s="250">
        <v>5371</v>
      </c>
      <c r="C5434" s="249">
        <v>127.62614043646001</v>
      </c>
    </row>
    <row r="5435" spans="2:3" x14ac:dyDescent="0.75">
      <c r="B5435" s="250">
        <v>5372</v>
      </c>
      <c r="C5435" s="249">
        <v>161.13555015119516</v>
      </c>
    </row>
    <row r="5436" spans="2:3" x14ac:dyDescent="0.75">
      <c r="B5436" s="250">
        <v>5373</v>
      </c>
      <c r="C5436" s="249">
        <v>92.22805916426671</v>
      </c>
    </row>
    <row r="5437" spans="2:3" x14ac:dyDescent="0.75">
      <c r="B5437" s="250">
        <v>5374</v>
      </c>
      <c r="C5437" s="249">
        <v>79.045622583578748</v>
      </c>
    </row>
    <row r="5438" spans="2:3" x14ac:dyDescent="0.75">
      <c r="B5438" s="250">
        <v>5375</v>
      </c>
      <c r="C5438" s="249">
        <v>132.88205208890403</v>
      </c>
    </row>
    <row r="5439" spans="2:3" x14ac:dyDescent="0.75">
      <c r="B5439" s="250">
        <v>5376</v>
      </c>
      <c r="C5439" s="249">
        <v>127.73808214112856</v>
      </c>
    </row>
    <row r="5440" spans="2:3" x14ac:dyDescent="0.75">
      <c r="B5440" s="250">
        <v>5377</v>
      </c>
      <c r="C5440" s="249">
        <v>103.4394870800747</v>
      </c>
    </row>
    <row r="5441" spans="2:3" x14ac:dyDescent="0.75">
      <c r="B5441" s="250">
        <v>5378</v>
      </c>
      <c r="C5441" s="249">
        <v>93.262542322280893</v>
      </c>
    </row>
    <row r="5442" spans="2:3" x14ac:dyDescent="0.75">
      <c r="B5442" s="250">
        <v>5379</v>
      </c>
      <c r="C5442" s="249">
        <v>191.78172052068697</v>
      </c>
    </row>
    <row r="5443" spans="2:3" x14ac:dyDescent="0.75">
      <c r="B5443" s="250">
        <v>5380</v>
      </c>
      <c r="C5443" s="249">
        <v>91.000314059755951</v>
      </c>
    </row>
    <row r="5444" spans="2:3" x14ac:dyDescent="0.75">
      <c r="B5444" s="250">
        <v>5381</v>
      </c>
      <c r="C5444" s="249">
        <v>115.2502864558856</v>
      </c>
    </row>
    <row r="5445" spans="2:3" x14ac:dyDescent="0.75">
      <c r="B5445" s="250">
        <v>5382</v>
      </c>
      <c r="C5445" s="249">
        <v>102.09772265616473</v>
      </c>
    </row>
    <row r="5446" spans="2:3" x14ac:dyDescent="0.75">
      <c r="B5446" s="250">
        <v>5383</v>
      </c>
      <c r="C5446" s="249">
        <v>141.15277131902346</v>
      </c>
    </row>
    <row r="5447" spans="2:3" x14ac:dyDescent="0.75">
      <c r="B5447" s="250">
        <v>5384</v>
      </c>
      <c r="C5447" s="249">
        <v>132.3216376415389</v>
      </c>
    </row>
    <row r="5448" spans="2:3" x14ac:dyDescent="0.75">
      <c r="B5448" s="250">
        <v>5385</v>
      </c>
      <c r="C5448" s="249">
        <v>161.77080257908059</v>
      </c>
    </row>
    <row r="5449" spans="2:3" x14ac:dyDescent="0.75">
      <c r="B5449" s="250">
        <v>5386</v>
      </c>
      <c r="C5449" s="249">
        <v>136.31552745687185</v>
      </c>
    </row>
    <row r="5450" spans="2:3" x14ac:dyDescent="0.75">
      <c r="B5450" s="250">
        <v>5387</v>
      </c>
      <c r="C5450" s="249">
        <v>130.87812806329799</v>
      </c>
    </row>
    <row r="5451" spans="2:3" x14ac:dyDescent="0.75">
      <c r="B5451" s="250">
        <v>5388</v>
      </c>
      <c r="C5451" s="249">
        <v>123.09389340947908</v>
      </c>
    </row>
    <row r="5452" spans="2:3" x14ac:dyDescent="0.75">
      <c r="B5452" s="250">
        <v>5389</v>
      </c>
      <c r="C5452" s="249">
        <v>94.118596986042675</v>
      </c>
    </row>
    <row r="5453" spans="2:3" x14ac:dyDescent="0.75">
      <c r="B5453" s="250">
        <v>5390</v>
      </c>
      <c r="C5453" s="249">
        <v>101.39866077974014</v>
      </c>
    </row>
    <row r="5454" spans="2:3" x14ac:dyDescent="0.75">
      <c r="B5454" s="250">
        <v>5391</v>
      </c>
      <c r="C5454" s="249">
        <v>85.347760583624677</v>
      </c>
    </row>
    <row r="5455" spans="2:3" x14ac:dyDescent="0.75">
      <c r="B5455" s="250">
        <v>5392</v>
      </c>
      <c r="C5455" s="249">
        <v>105.2672795088406</v>
      </c>
    </row>
    <row r="5456" spans="2:3" x14ac:dyDescent="0.75">
      <c r="B5456" s="250">
        <v>5393</v>
      </c>
      <c r="C5456" s="249">
        <v>144.08630985507699</v>
      </c>
    </row>
    <row r="5457" spans="2:3" x14ac:dyDescent="0.75">
      <c r="B5457" s="250">
        <v>5394</v>
      </c>
      <c r="C5457" s="249">
        <v>141.51271077488255</v>
      </c>
    </row>
    <row r="5458" spans="2:3" x14ac:dyDescent="0.75">
      <c r="B5458" s="250">
        <v>5395</v>
      </c>
      <c r="C5458" s="249">
        <v>121.89709424562973</v>
      </c>
    </row>
    <row r="5459" spans="2:3" x14ac:dyDescent="0.75">
      <c r="B5459" s="250">
        <v>5396</v>
      </c>
      <c r="C5459" s="249">
        <v>154.92100866428009</v>
      </c>
    </row>
    <row r="5460" spans="2:3" x14ac:dyDescent="0.75">
      <c r="B5460" s="250">
        <v>5397</v>
      </c>
      <c r="C5460" s="249">
        <v>122.37639679677139</v>
      </c>
    </row>
    <row r="5461" spans="2:3" x14ac:dyDescent="0.75">
      <c r="B5461" s="250">
        <v>5398</v>
      </c>
      <c r="C5461" s="249">
        <v>120.26311838461619</v>
      </c>
    </row>
    <row r="5462" spans="2:3" x14ac:dyDescent="0.75">
      <c r="B5462" s="250">
        <v>5399</v>
      </c>
      <c r="C5462" s="249">
        <v>105.49589967044317</v>
      </c>
    </row>
    <row r="5463" spans="2:3" x14ac:dyDescent="0.75">
      <c r="B5463" s="250">
        <v>5400</v>
      </c>
      <c r="C5463" s="249">
        <v>131.26695182159835</v>
      </c>
    </row>
    <row r="5464" spans="2:3" x14ac:dyDescent="0.75">
      <c r="B5464" s="250">
        <v>5401</v>
      </c>
      <c r="C5464" s="249">
        <v>136.37035620860024</v>
      </c>
    </row>
    <row r="5465" spans="2:3" x14ac:dyDescent="0.75">
      <c r="B5465" s="250">
        <v>5402</v>
      </c>
      <c r="C5465" s="249">
        <v>99.033499319266582</v>
      </c>
    </row>
    <row r="5466" spans="2:3" x14ac:dyDescent="0.75">
      <c r="B5466" s="250">
        <v>5403</v>
      </c>
      <c r="C5466" s="249">
        <v>113.07361377168542</v>
      </c>
    </row>
    <row r="5467" spans="2:3" x14ac:dyDescent="0.75">
      <c r="B5467" s="250">
        <v>5404</v>
      </c>
      <c r="C5467" s="249">
        <v>117.68007618501142</v>
      </c>
    </row>
    <row r="5468" spans="2:3" x14ac:dyDescent="0.75">
      <c r="B5468" s="250">
        <v>5405</v>
      </c>
      <c r="C5468" s="249">
        <v>106.1949890632078</v>
      </c>
    </row>
    <row r="5469" spans="2:3" x14ac:dyDescent="0.75">
      <c r="B5469" s="250">
        <v>5406</v>
      </c>
      <c r="C5469" s="249">
        <v>145.67450043393848</v>
      </c>
    </row>
    <row r="5470" spans="2:3" x14ac:dyDescent="0.75">
      <c r="B5470" s="250">
        <v>5407</v>
      </c>
      <c r="C5470" s="249">
        <v>135.7176320860751</v>
      </c>
    </row>
    <row r="5471" spans="2:3" x14ac:dyDescent="0.75">
      <c r="B5471" s="250">
        <v>5408</v>
      </c>
      <c r="C5471" s="249">
        <v>106.16031582855489</v>
      </c>
    </row>
    <row r="5472" spans="2:3" x14ac:dyDescent="0.75">
      <c r="B5472" s="250">
        <v>5409</v>
      </c>
      <c r="C5472" s="249">
        <v>146.45545126841319</v>
      </c>
    </row>
    <row r="5473" spans="2:3" x14ac:dyDescent="0.75">
      <c r="B5473" s="250">
        <v>5410</v>
      </c>
      <c r="C5473" s="249">
        <v>135.13149479239965</v>
      </c>
    </row>
    <row r="5474" spans="2:3" x14ac:dyDescent="0.75">
      <c r="B5474" s="250">
        <v>5411</v>
      </c>
      <c r="C5474" s="249">
        <v>140.35879820098356</v>
      </c>
    </row>
    <row r="5475" spans="2:3" x14ac:dyDescent="0.75">
      <c r="B5475" s="250">
        <v>5412</v>
      </c>
      <c r="C5475" s="249">
        <v>121.91320479888455</v>
      </c>
    </row>
    <row r="5476" spans="2:3" x14ac:dyDescent="0.75">
      <c r="B5476" s="250">
        <v>5413</v>
      </c>
      <c r="C5476" s="249">
        <v>117.09696679839914</v>
      </c>
    </row>
    <row r="5477" spans="2:3" x14ac:dyDescent="0.75">
      <c r="B5477" s="250">
        <v>5414</v>
      </c>
      <c r="C5477" s="249">
        <v>99.869425644476195</v>
      </c>
    </row>
    <row r="5478" spans="2:3" x14ac:dyDescent="0.75">
      <c r="B5478" s="250">
        <v>5415</v>
      </c>
      <c r="C5478" s="249">
        <v>144.3679152717211</v>
      </c>
    </row>
    <row r="5479" spans="2:3" x14ac:dyDescent="0.75">
      <c r="B5479" s="250">
        <v>5416</v>
      </c>
      <c r="C5479" s="249">
        <v>80.203571122053745</v>
      </c>
    </row>
    <row r="5480" spans="2:3" x14ac:dyDescent="0.75">
      <c r="B5480" s="250">
        <v>5417</v>
      </c>
      <c r="C5480" s="249">
        <v>120.40902965132332</v>
      </c>
    </row>
    <row r="5481" spans="2:3" x14ac:dyDescent="0.75">
      <c r="B5481" s="250">
        <v>5418</v>
      </c>
      <c r="C5481" s="249">
        <v>164.57303798259451</v>
      </c>
    </row>
    <row r="5482" spans="2:3" x14ac:dyDescent="0.75">
      <c r="B5482" s="250">
        <v>5419</v>
      </c>
      <c r="C5482" s="249">
        <v>113.2471848320999</v>
      </c>
    </row>
    <row r="5483" spans="2:3" x14ac:dyDescent="0.75">
      <c r="B5483" s="250">
        <v>5420</v>
      </c>
      <c r="C5483" s="249">
        <v>141.03826290552252</v>
      </c>
    </row>
    <row r="5484" spans="2:3" x14ac:dyDescent="0.75">
      <c r="B5484" s="250">
        <v>5421</v>
      </c>
      <c r="C5484" s="249">
        <v>106.08696438518515</v>
      </c>
    </row>
    <row r="5485" spans="2:3" x14ac:dyDescent="0.75">
      <c r="B5485" s="250">
        <v>5422</v>
      </c>
      <c r="C5485" s="249">
        <v>124.95403118634472</v>
      </c>
    </row>
    <row r="5486" spans="2:3" x14ac:dyDescent="0.75">
      <c r="B5486" s="250">
        <v>5423</v>
      </c>
      <c r="C5486" s="249">
        <v>137.67697336728511</v>
      </c>
    </row>
    <row r="5487" spans="2:3" x14ac:dyDescent="0.75">
      <c r="B5487" s="250">
        <v>5424</v>
      </c>
      <c r="C5487" s="249">
        <v>93.679195246391785</v>
      </c>
    </row>
    <row r="5488" spans="2:3" x14ac:dyDescent="0.75">
      <c r="B5488" s="250">
        <v>5425</v>
      </c>
      <c r="C5488" s="249">
        <v>121.20341245217119</v>
      </c>
    </row>
    <row r="5489" spans="2:3" x14ac:dyDescent="0.75">
      <c r="B5489" s="250">
        <v>5426</v>
      </c>
      <c r="C5489" s="249">
        <v>114.72774384352171</v>
      </c>
    </row>
    <row r="5490" spans="2:3" x14ac:dyDescent="0.75">
      <c r="B5490" s="250">
        <v>5427</v>
      </c>
      <c r="C5490" s="249">
        <v>43.671289989159646</v>
      </c>
    </row>
    <row r="5491" spans="2:3" x14ac:dyDescent="0.75">
      <c r="B5491" s="250">
        <v>5428</v>
      </c>
      <c r="C5491" s="249">
        <v>108.10623927754204</v>
      </c>
    </row>
    <row r="5492" spans="2:3" x14ac:dyDescent="0.75">
      <c r="B5492" s="250">
        <v>5429</v>
      </c>
      <c r="C5492" s="249">
        <v>131.47886273340535</v>
      </c>
    </row>
    <row r="5493" spans="2:3" x14ac:dyDescent="0.75">
      <c r="B5493" s="250">
        <v>5430</v>
      </c>
      <c r="C5493" s="249">
        <v>112.48991086729711</v>
      </c>
    </row>
    <row r="5494" spans="2:3" x14ac:dyDescent="0.75">
      <c r="B5494" s="250">
        <v>5431</v>
      </c>
      <c r="C5494" s="249">
        <v>110.73424140146338</v>
      </c>
    </row>
    <row r="5495" spans="2:3" x14ac:dyDescent="0.75">
      <c r="B5495" s="250">
        <v>5432</v>
      </c>
      <c r="C5495" s="249">
        <v>72.929827355648186</v>
      </c>
    </row>
    <row r="5496" spans="2:3" x14ac:dyDescent="0.75">
      <c r="B5496" s="250">
        <v>5433</v>
      </c>
      <c r="C5496" s="249">
        <v>155.4510686042866</v>
      </c>
    </row>
    <row r="5497" spans="2:3" x14ac:dyDescent="0.75">
      <c r="B5497" s="250">
        <v>5434</v>
      </c>
      <c r="C5497" s="249">
        <v>72.839678853834826</v>
      </c>
    </row>
    <row r="5498" spans="2:3" x14ac:dyDescent="0.75">
      <c r="B5498" s="250">
        <v>5435</v>
      </c>
      <c r="C5498" s="249">
        <v>161.82702451594423</v>
      </c>
    </row>
    <row r="5499" spans="2:3" x14ac:dyDescent="0.75">
      <c r="B5499" s="250">
        <v>5436</v>
      </c>
      <c r="C5499" s="249">
        <v>108.73648902276275</v>
      </c>
    </row>
    <row r="5500" spans="2:3" x14ac:dyDescent="0.75">
      <c r="B5500" s="250">
        <v>5437</v>
      </c>
      <c r="C5500" s="249">
        <v>108.24643758336219</v>
      </c>
    </row>
    <row r="5501" spans="2:3" x14ac:dyDescent="0.75">
      <c r="B5501" s="250">
        <v>5438</v>
      </c>
      <c r="C5501" s="249">
        <v>156.43645804501426</v>
      </c>
    </row>
    <row r="5502" spans="2:3" x14ac:dyDescent="0.75">
      <c r="B5502" s="250">
        <v>5439</v>
      </c>
      <c r="C5502" s="249">
        <v>108.05108850282068</v>
      </c>
    </row>
    <row r="5503" spans="2:3" x14ac:dyDescent="0.75">
      <c r="B5503" s="250">
        <v>5440</v>
      </c>
      <c r="C5503" s="249">
        <v>139.6190392577233</v>
      </c>
    </row>
    <row r="5504" spans="2:3" x14ac:dyDescent="0.75">
      <c r="B5504" s="250">
        <v>5441</v>
      </c>
      <c r="C5504" s="249">
        <v>102.34647618445405</v>
      </c>
    </row>
    <row r="5505" spans="2:3" x14ac:dyDescent="0.75">
      <c r="B5505" s="250">
        <v>5442</v>
      </c>
      <c r="C5505" s="249">
        <v>112.15515541272183</v>
      </c>
    </row>
    <row r="5506" spans="2:3" x14ac:dyDescent="0.75">
      <c r="B5506" s="250">
        <v>5443</v>
      </c>
      <c r="C5506" s="249">
        <v>156.8154009338308</v>
      </c>
    </row>
    <row r="5507" spans="2:3" x14ac:dyDescent="0.75">
      <c r="B5507" s="250">
        <v>5444</v>
      </c>
      <c r="C5507" s="249">
        <v>115.67245360957119</v>
      </c>
    </row>
    <row r="5508" spans="2:3" x14ac:dyDescent="0.75">
      <c r="B5508" s="250">
        <v>5445</v>
      </c>
      <c r="C5508" s="249">
        <v>108.30772553941168</v>
      </c>
    </row>
    <row r="5509" spans="2:3" x14ac:dyDescent="0.75">
      <c r="B5509" s="250">
        <v>5446</v>
      </c>
      <c r="C5509" s="249">
        <v>155.13094606426765</v>
      </c>
    </row>
    <row r="5510" spans="2:3" x14ac:dyDescent="0.75">
      <c r="B5510" s="250">
        <v>5447</v>
      </c>
      <c r="C5510" s="249">
        <v>105.69672388819474</v>
      </c>
    </row>
    <row r="5511" spans="2:3" x14ac:dyDescent="0.75">
      <c r="B5511" s="250">
        <v>5448</v>
      </c>
      <c r="C5511" s="249">
        <v>120.86027154456372</v>
      </c>
    </row>
    <row r="5512" spans="2:3" x14ac:dyDescent="0.75">
      <c r="B5512" s="250">
        <v>5449</v>
      </c>
      <c r="C5512" s="249">
        <v>125.57580821955726</v>
      </c>
    </row>
    <row r="5513" spans="2:3" x14ac:dyDescent="0.75">
      <c r="B5513" s="250">
        <v>5450</v>
      </c>
      <c r="C5513" s="249">
        <v>104.55422874633332</v>
      </c>
    </row>
    <row r="5514" spans="2:3" x14ac:dyDescent="0.75">
      <c r="B5514" s="250">
        <v>5451</v>
      </c>
      <c r="C5514" s="249">
        <v>122.1114128587781</v>
      </c>
    </row>
    <row r="5515" spans="2:3" x14ac:dyDescent="0.75">
      <c r="B5515" s="250">
        <v>5452</v>
      </c>
      <c r="C5515" s="249">
        <v>76.104126614119934</v>
      </c>
    </row>
    <row r="5516" spans="2:3" x14ac:dyDescent="0.75">
      <c r="B5516" s="250">
        <v>5453</v>
      </c>
      <c r="C5516" s="249">
        <v>92.831014695264201</v>
      </c>
    </row>
    <row r="5517" spans="2:3" x14ac:dyDescent="0.75">
      <c r="B5517" s="250">
        <v>5454</v>
      </c>
      <c r="C5517" s="249">
        <v>125.98029692888964</v>
      </c>
    </row>
    <row r="5518" spans="2:3" x14ac:dyDescent="0.75">
      <c r="B5518" s="250">
        <v>5455</v>
      </c>
      <c r="C5518" s="249">
        <v>82.291467768333931</v>
      </c>
    </row>
    <row r="5519" spans="2:3" x14ac:dyDescent="0.75">
      <c r="B5519" s="250">
        <v>5456</v>
      </c>
      <c r="C5519" s="249">
        <v>190.13903115485283</v>
      </c>
    </row>
    <row r="5520" spans="2:3" x14ac:dyDescent="0.75">
      <c r="B5520" s="250">
        <v>5457</v>
      </c>
      <c r="C5520" s="249">
        <v>110.86427430593366</v>
      </c>
    </row>
    <row r="5521" spans="2:3" x14ac:dyDescent="0.75">
      <c r="B5521" s="250">
        <v>5458</v>
      </c>
      <c r="C5521" s="249">
        <v>173.86563103895338</v>
      </c>
    </row>
    <row r="5522" spans="2:3" x14ac:dyDescent="0.75">
      <c r="B5522" s="250">
        <v>5459</v>
      </c>
      <c r="C5522" s="249">
        <v>114.30329519769009</v>
      </c>
    </row>
    <row r="5523" spans="2:3" x14ac:dyDescent="0.75">
      <c r="B5523" s="250">
        <v>5460</v>
      </c>
      <c r="C5523" s="249">
        <v>117.28595441179384</v>
      </c>
    </row>
    <row r="5524" spans="2:3" x14ac:dyDescent="0.75">
      <c r="B5524" s="250">
        <v>5461</v>
      </c>
      <c r="C5524" s="249">
        <v>92.386330837920013</v>
      </c>
    </row>
    <row r="5525" spans="2:3" x14ac:dyDescent="0.75">
      <c r="B5525" s="250">
        <v>5462</v>
      </c>
      <c r="C5525" s="249">
        <v>100.79524007151518</v>
      </c>
    </row>
    <row r="5526" spans="2:3" x14ac:dyDescent="0.75">
      <c r="B5526" s="250">
        <v>5463</v>
      </c>
      <c r="C5526" s="249">
        <v>170.12974133392873</v>
      </c>
    </row>
    <row r="5527" spans="2:3" x14ac:dyDescent="0.75">
      <c r="B5527" s="250">
        <v>5464</v>
      </c>
      <c r="C5527" s="249">
        <v>90.575283494358885</v>
      </c>
    </row>
    <row r="5528" spans="2:3" x14ac:dyDescent="0.75">
      <c r="B5528" s="250">
        <v>5465</v>
      </c>
      <c r="C5528" s="249">
        <v>121.01846927040955</v>
      </c>
    </row>
    <row r="5529" spans="2:3" x14ac:dyDescent="0.75">
      <c r="B5529" s="250">
        <v>5466</v>
      </c>
      <c r="C5529" s="249">
        <v>112.2506279340721</v>
      </c>
    </row>
    <row r="5530" spans="2:3" x14ac:dyDescent="0.75">
      <c r="B5530" s="250">
        <v>5467</v>
      </c>
      <c r="C5530" s="249">
        <v>156.33411087938535</v>
      </c>
    </row>
    <row r="5531" spans="2:3" x14ac:dyDescent="0.75">
      <c r="B5531" s="250">
        <v>5468</v>
      </c>
      <c r="C5531" s="249">
        <v>148.18292686335528</v>
      </c>
    </row>
    <row r="5532" spans="2:3" x14ac:dyDescent="0.75">
      <c r="B5532" s="250">
        <v>5469</v>
      </c>
      <c r="C5532" s="249">
        <v>141.79192682552565</v>
      </c>
    </row>
    <row r="5533" spans="2:3" x14ac:dyDescent="0.75">
      <c r="B5533" s="250">
        <v>5470</v>
      </c>
      <c r="C5533" s="249">
        <v>142.39902910853971</v>
      </c>
    </row>
    <row r="5534" spans="2:3" x14ac:dyDescent="0.75">
      <c r="B5534" s="250">
        <v>5471</v>
      </c>
      <c r="C5534" s="249">
        <v>135.315958818577</v>
      </c>
    </row>
    <row r="5535" spans="2:3" x14ac:dyDescent="0.75">
      <c r="B5535" s="250">
        <v>5472</v>
      </c>
      <c r="C5535" s="249">
        <v>107.34066533778261</v>
      </c>
    </row>
    <row r="5536" spans="2:3" x14ac:dyDescent="0.75">
      <c r="B5536" s="250">
        <v>5473</v>
      </c>
      <c r="C5536" s="249">
        <v>175.76068420479811</v>
      </c>
    </row>
    <row r="5537" spans="2:3" x14ac:dyDescent="0.75">
      <c r="B5537" s="250">
        <v>5474</v>
      </c>
      <c r="C5537" s="249">
        <v>131.87565818170958</v>
      </c>
    </row>
    <row r="5538" spans="2:3" x14ac:dyDescent="0.75">
      <c r="B5538" s="250">
        <v>5475</v>
      </c>
      <c r="C5538" s="249">
        <v>134.13696765633381</v>
      </c>
    </row>
    <row r="5539" spans="2:3" x14ac:dyDescent="0.75">
      <c r="B5539" s="250">
        <v>5476</v>
      </c>
      <c r="C5539" s="249">
        <v>110.52920359495371</v>
      </c>
    </row>
    <row r="5540" spans="2:3" x14ac:dyDescent="0.75">
      <c r="B5540" s="250">
        <v>5477</v>
      </c>
      <c r="C5540" s="249">
        <v>103.93651228738371</v>
      </c>
    </row>
    <row r="5541" spans="2:3" x14ac:dyDescent="0.75">
      <c r="B5541" s="250">
        <v>5478</v>
      </c>
      <c r="C5541" s="249">
        <v>158.22008776098107</v>
      </c>
    </row>
    <row r="5542" spans="2:3" x14ac:dyDescent="0.75">
      <c r="B5542" s="250">
        <v>5479</v>
      </c>
      <c r="C5542" s="249">
        <v>130.59855302665667</v>
      </c>
    </row>
    <row r="5543" spans="2:3" x14ac:dyDescent="0.75">
      <c r="B5543" s="250">
        <v>5480</v>
      </c>
      <c r="C5543" s="249">
        <v>74.26014203202422</v>
      </c>
    </row>
    <row r="5544" spans="2:3" x14ac:dyDescent="0.75">
      <c r="B5544" s="250">
        <v>5481</v>
      </c>
      <c r="C5544" s="249">
        <v>124.34277259673443</v>
      </c>
    </row>
    <row r="5545" spans="2:3" x14ac:dyDescent="0.75">
      <c r="B5545" s="250">
        <v>5482</v>
      </c>
      <c r="C5545" s="249">
        <v>118.39986640306159</v>
      </c>
    </row>
    <row r="5546" spans="2:3" x14ac:dyDescent="0.75">
      <c r="B5546" s="250">
        <v>5483</v>
      </c>
      <c r="C5546" s="249">
        <v>137.10751533781746</v>
      </c>
    </row>
    <row r="5547" spans="2:3" x14ac:dyDescent="0.75">
      <c r="B5547" s="250">
        <v>5484</v>
      </c>
      <c r="C5547" s="249">
        <v>128.84601691151337</v>
      </c>
    </row>
    <row r="5548" spans="2:3" x14ac:dyDescent="0.75">
      <c r="B5548" s="250">
        <v>5485</v>
      </c>
      <c r="C5548" s="249">
        <v>84.536279536073664</v>
      </c>
    </row>
    <row r="5549" spans="2:3" x14ac:dyDescent="0.75">
      <c r="B5549" s="250">
        <v>5486</v>
      </c>
      <c r="C5549" s="249">
        <v>92.010165192022939</v>
      </c>
    </row>
    <row r="5550" spans="2:3" x14ac:dyDescent="0.75">
      <c r="B5550" s="250">
        <v>5487</v>
      </c>
      <c r="C5550" s="249">
        <v>142.26668376410063</v>
      </c>
    </row>
    <row r="5551" spans="2:3" x14ac:dyDescent="0.75">
      <c r="B5551" s="250">
        <v>5488</v>
      </c>
      <c r="C5551" s="249">
        <v>89.91705508417482</v>
      </c>
    </row>
    <row r="5552" spans="2:3" x14ac:dyDescent="0.75">
      <c r="B5552" s="250">
        <v>5489</v>
      </c>
      <c r="C5552" s="249">
        <v>101.82547517269025</v>
      </c>
    </row>
    <row r="5553" spans="2:3" x14ac:dyDescent="0.75">
      <c r="B5553" s="250">
        <v>5490</v>
      </c>
      <c r="C5553" s="249">
        <v>106.07348537345237</v>
      </c>
    </row>
    <row r="5554" spans="2:3" x14ac:dyDescent="0.75">
      <c r="B5554" s="250">
        <v>5491</v>
      </c>
      <c r="C5554" s="249">
        <v>112.56724291431388</v>
      </c>
    </row>
    <row r="5555" spans="2:3" x14ac:dyDescent="0.75">
      <c r="B5555" s="250">
        <v>5492</v>
      </c>
      <c r="C5555" s="249">
        <v>86.522023124924658</v>
      </c>
    </row>
    <row r="5556" spans="2:3" x14ac:dyDescent="0.75">
      <c r="B5556" s="250">
        <v>5493</v>
      </c>
      <c r="C5556" s="249">
        <v>147.4543082705602</v>
      </c>
    </row>
    <row r="5557" spans="2:3" x14ac:dyDescent="0.75">
      <c r="B5557" s="250">
        <v>5494</v>
      </c>
      <c r="C5557" s="249">
        <v>162.17772530277165</v>
      </c>
    </row>
    <row r="5558" spans="2:3" x14ac:dyDescent="0.75">
      <c r="B5558" s="250">
        <v>5495</v>
      </c>
      <c r="C5558" s="249">
        <v>117.72415743832781</v>
      </c>
    </row>
    <row r="5559" spans="2:3" x14ac:dyDescent="0.75">
      <c r="B5559" s="250">
        <v>5496</v>
      </c>
      <c r="C5559" s="249">
        <v>130.36540606060879</v>
      </c>
    </row>
    <row r="5560" spans="2:3" x14ac:dyDescent="0.75">
      <c r="B5560" s="250">
        <v>5497</v>
      </c>
      <c r="C5560" s="249">
        <v>94.571086432863893</v>
      </c>
    </row>
    <row r="5561" spans="2:3" x14ac:dyDescent="0.75">
      <c r="B5561" s="250">
        <v>5498</v>
      </c>
      <c r="C5561" s="249">
        <v>144.69734264298378</v>
      </c>
    </row>
    <row r="5562" spans="2:3" x14ac:dyDescent="0.75">
      <c r="B5562" s="250">
        <v>5499</v>
      </c>
      <c r="C5562" s="249">
        <v>185.91499142102481</v>
      </c>
    </row>
    <row r="5563" spans="2:3" x14ac:dyDescent="0.75">
      <c r="B5563" s="250">
        <v>5500</v>
      </c>
      <c r="C5563" s="249">
        <v>111.48457860024033</v>
      </c>
    </row>
    <row r="5564" spans="2:3" x14ac:dyDescent="0.75">
      <c r="B5564" s="250">
        <v>5501</v>
      </c>
      <c r="C5564" s="249">
        <v>129.69721057441052</v>
      </c>
    </row>
    <row r="5565" spans="2:3" x14ac:dyDescent="0.75">
      <c r="B5565" s="250">
        <v>5502</v>
      </c>
      <c r="C5565" s="249">
        <v>113.24221448040234</v>
      </c>
    </row>
    <row r="5566" spans="2:3" x14ac:dyDescent="0.75">
      <c r="B5566" s="250">
        <v>5503</v>
      </c>
      <c r="C5566" s="249">
        <v>115.37877973510986</v>
      </c>
    </row>
    <row r="5567" spans="2:3" x14ac:dyDescent="0.75">
      <c r="B5567" s="250">
        <v>5504</v>
      </c>
      <c r="C5567" s="249">
        <v>114.21354017495383</v>
      </c>
    </row>
    <row r="5568" spans="2:3" x14ac:dyDescent="0.75">
      <c r="B5568" s="250">
        <v>5505</v>
      </c>
      <c r="C5568" s="249">
        <v>131.19285853271668</v>
      </c>
    </row>
    <row r="5569" spans="2:3" x14ac:dyDescent="0.75">
      <c r="B5569" s="250">
        <v>5506</v>
      </c>
      <c r="C5569" s="249">
        <v>112.28873483368747</v>
      </c>
    </row>
    <row r="5570" spans="2:3" x14ac:dyDescent="0.75">
      <c r="B5570" s="250">
        <v>5507</v>
      </c>
      <c r="C5570" s="249">
        <v>116.14690539226206</v>
      </c>
    </row>
    <row r="5571" spans="2:3" x14ac:dyDescent="0.75">
      <c r="B5571" s="250">
        <v>5508</v>
      </c>
      <c r="C5571" s="249">
        <v>65.306202140207034</v>
      </c>
    </row>
    <row r="5572" spans="2:3" x14ac:dyDescent="0.75">
      <c r="B5572" s="250">
        <v>5509</v>
      </c>
      <c r="C5572" s="249">
        <v>114.6326065728241</v>
      </c>
    </row>
    <row r="5573" spans="2:3" x14ac:dyDescent="0.75">
      <c r="B5573" s="250">
        <v>5510</v>
      </c>
      <c r="C5573" s="249">
        <v>144.52073242449615</v>
      </c>
    </row>
    <row r="5574" spans="2:3" x14ac:dyDescent="0.75">
      <c r="B5574" s="250">
        <v>5511</v>
      </c>
      <c r="C5574" s="249">
        <v>104.71852644253651</v>
      </c>
    </row>
    <row r="5575" spans="2:3" x14ac:dyDescent="0.75">
      <c r="B5575" s="250">
        <v>5512</v>
      </c>
      <c r="C5575" s="249">
        <v>98.745695209269741</v>
      </c>
    </row>
    <row r="5576" spans="2:3" x14ac:dyDescent="0.75">
      <c r="B5576" s="250">
        <v>5513</v>
      </c>
      <c r="C5576" s="249">
        <v>132.50942187063535</v>
      </c>
    </row>
    <row r="5577" spans="2:3" x14ac:dyDescent="0.75">
      <c r="B5577" s="250">
        <v>5514</v>
      </c>
      <c r="C5577" s="249">
        <v>142.35081279406185</v>
      </c>
    </row>
    <row r="5578" spans="2:3" x14ac:dyDescent="0.75">
      <c r="B5578" s="250">
        <v>5515</v>
      </c>
      <c r="C5578" s="249">
        <v>109.54227773690286</v>
      </c>
    </row>
    <row r="5579" spans="2:3" x14ac:dyDescent="0.75">
      <c r="B5579" s="250">
        <v>5516</v>
      </c>
      <c r="C5579" s="249">
        <v>72.794273873344252</v>
      </c>
    </row>
    <row r="5580" spans="2:3" x14ac:dyDescent="0.75">
      <c r="B5580" s="250">
        <v>5517</v>
      </c>
      <c r="C5580" s="249">
        <v>122.82575604644316</v>
      </c>
    </row>
    <row r="5581" spans="2:3" x14ac:dyDescent="0.75">
      <c r="B5581" s="250">
        <v>5518</v>
      </c>
      <c r="C5581" s="249">
        <v>103.03904697736598</v>
      </c>
    </row>
    <row r="5582" spans="2:3" x14ac:dyDescent="0.75">
      <c r="B5582" s="250">
        <v>5519</v>
      </c>
      <c r="C5582" s="249">
        <v>99.023263335177248</v>
      </c>
    </row>
    <row r="5583" spans="2:3" x14ac:dyDescent="0.75">
      <c r="B5583" s="250">
        <v>5520</v>
      </c>
      <c r="C5583" s="249">
        <v>147.37934996722348</v>
      </c>
    </row>
    <row r="5584" spans="2:3" x14ac:dyDescent="0.75">
      <c r="B5584" s="250">
        <v>5521</v>
      </c>
      <c r="C5584" s="249">
        <v>103.99658929844709</v>
      </c>
    </row>
    <row r="5585" spans="2:3" x14ac:dyDescent="0.75">
      <c r="B5585" s="250">
        <v>5522</v>
      </c>
      <c r="C5585" s="249">
        <v>147.25706570171437</v>
      </c>
    </row>
    <row r="5586" spans="2:3" x14ac:dyDescent="0.75">
      <c r="B5586" s="250">
        <v>5523</v>
      </c>
      <c r="C5586" s="249">
        <v>99.795541151625073</v>
      </c>
    </row>
    <row r="5587" spans="2:3" x14ac:dyDescent="0.75">
      <c r="B5587" s="250">
        <v>5524</v>
      </c>
      <c r="C5587" s="249">
        <v>98.521798708287193</v>
      </c>
    </row>
    <row r="5588" spans="2:3" x14ac:dyDescent="0.75">
      <c r="B5588" s="250">
        <v>5525</v>
      </c>
      <c r="C5588" s="249">
        <v>94.144816988871526</v>
      </c>
    </row>
    <row r="5589" spans="2:3" x14ac:dyDescent="0.75">
      <c r="B5589" s="250">
        <v>5526</v>
      </c>
      <c r="C5589" s="249">
        <v>160.54324857299352</v>
      </c>
    </row>
    <row r="5590" spans="2:3" x14ac:dyDescent="0.75">
      <c r="B5590" s="250">
        <v>5527</v>
      </c>
      <c r="C5590" s="249">
        <v>109.84270621836136</v>
      </c>
    </row>
    <row r="5591" spans="2:3" x14ac:dyDescent="0.75">
      <c r="B5591" s="250">
        <v>5528</v>
      </c>
      <c r="C5591" s="249">
        <v>100.52378478519474</v>
      </c>
    </row>
    <row r="5592" spans="2:3" x14ac:dyDescent="0.75">
      <c r="B5592" s="250">
        <v>5529</v>
      </c>
      <c r="C5592" s="249">
        <v>80.8161054301424</v>
      </c>
    </row>
    <row r="5593" spans="2:3" x14ac:dyDescent="0.75">
      <c r="B5593" s="250">
        <v>5530</v>
      </c>
      <c r="C5593" s="249">
        <v>125.9099162072734</v>
      </c>
    </row>
    <row r="5594" spans="2:3" x14ac:dyDescent="0.75">
      <c r="B5594" s="250">
        <v>5531</v>
      </c>
      <c r="C5594" s="249">
        <v>117.90953354034934</v>
      </c>
    </row>
    <row r="5595" spans="2:3" x14ac:dyDescent="0.75">
      <c r="B5595" s="250">
        <v>5532</v>
      </c>
      <c r="C5595" s="249">
        <v>121.06387321582524</v>
      </c>
    </row>
    <row r="5596" spans="2:3" x14ac:dyDescent="0.75">
      <c r="B5596" s="250">
        <v>5533</v>
      </c>
      <c r="C5596" s="249">
        <v>112.13610118760808</v>
      </c>
    </row>
    <row r="5597" spans="2:3" x14ac:dyDescent="0.75">
      <c r="B5597" s="250">
        <v>5534</v>
      </c>
      <c r="C5597" s="249">
        <v>84.061313576678742</v>
      </c>
    </row>
    <row r="5598" spans="2:3" x14ac:dyDescent="0.75">
      <c r="B5598" s="250">
        <v>5535</v>
      </c>
      <c r="C5598" s="249">
        <v>143.60792760084198</v>
      </c>
    </row>
    <row r="5599" spans="2:3" x14ac:dyDescent="0.75">
      <c r="B5599" s="250">
        <v>5536</v>
      </c>
      <c r="C5599" s="249">
        <v>129.74676522237695</v>
      </c>
    </row>
    <row r="5600" spans="2:3" x14ac:dyDescent="0.75">
      <c r="B5600" s="250">
        <v>5537</v>
      </c>
      <c r="C5600" s="249">
        <v>120.89421725598599</v>
      </c>
    </row>
    <row r="5601" spans="2:3" x14ac:dyDescent="0.75">
      <c r="B5601" s="250">
        <v>5538</v>
      </c>
      <c r="C5601" s="249">
        <v>123.65137502772134</v>
      </c>
    </row>
    <row r="5602" spans="2:3" x14ac:dyDescent="0.75">
      <c r="B5602" s="250">
        <v>5539</v>
      </c>
      <c r="C5602" s="249">
        <v>89.370695592360306</v>
      </c>
    </row>
    <row r="5603" spans="2:3" x14ac:dyDescent="0.75">
      <c r="B5603" s="250">
        <v>5540</v>
      </c>
      <c r="C5603" s="249">
        <v>136.75881081597089</v>
      </c>
    </row>
    <row r="5604" spans="2:3" x14ac:dyDescent="0.75">
      <c r="B5604" s="250">
        <v>5541</v>
      </c>
      <c r="C5604" s="249">
        <v>144.5253627071086</v>
      </c>
    </row>
    <row r="5605" spans="2:3" x14ac:dyDescent="0.75">
      <c r="B5605" s="250">
        <v>5542</v>
      </c>
      <c r="C5605" s="249">
        <v>97.097293421782112</v>
      </c>
    </row>
    <row r="5606" spans="2:3" x14ac:dyDescent="0.75">
      <c r="B5606" s="250">
        <v>5543</v>
      </c>
      <c r="C5606" s="249">
        <v>124.5065581546594</v>
      </c>
    </row>
    <row r="5607" spans="2:3" x14ac:dyDescent="0.75">
      <c r="B5607" s="250">
        <v>5544</v>
      </c>
      <c r="C5607" s="249">
        <v>129.89466718388601</v>
      </c>
    </row>
    <row r="5608" spans="2:3" x14ac:dyDescent="0.75">
      <c r="B5608" s="250">
        <v>5545</v>
      </c>
      <c r="C5608" s="249">
        <v>154.23385792965834</v>
      </c>
    </row>
    <row r="5609" spans="2:3" x14ac:dyDescent="0.75">
      <c r="B5609" s="250">
        <v>5546</v>
      </c>
      <c r="C5609" s="249">
        <v>133.08231259750721</v>
      </c>
    </row>
    <row r="5610" spans="2:3" x14ac:dyDescent="0.75">
      <c r="B5610" s="250">
        <v>5547</v>
      </c>
      <c r="C5610" s="249">
        <v>95.008600278350045</v>
      </c>
    </row>
    <row r="5611" spans="2:3" x14ac:dyDescent="0.75">
      <c r="B5611" s="250">
        <v>5548</v>
      </c>
      <c r="C5611" s="249">
        <v>160.6358377336532</v>
      </c>
    </row>
    <row r="5612" spans="2:3" x14ac:dyDescent="0.75">
      <c r="B5612" s="250">
        <v>5549</v>
      </c>
      <c r="C5612" s="249">
        <v>145.78532181759508</v>
      </c>
    </row>
    <row r="5613" spans="2:3" x14ac:dyDescent="0.75">
      <c r="B5613" s="250">
        <v>5550</v>
      </c>
      <c r="C5613" s="249">
        <v>119.96582517343484</v>
      </c>
    </row>
    <row r="5614" spans="2:3" x14ac:dyDescent="0.75">
      <c r="B5614" s="250">
        <v>5551</v>
      </c>
      <c r="C5614" s="249">
        <v>143.08624274568771</v>
      </c>
    </row>
    <row r="5615" spans="2:3" x14ac:dyDescent="0.75">
      <c r="B5615" s="250">
        <v>5552</v>
      </c>
      <c r="C5615" s="249">
        <v>132.35623838850631</v>
      </c>
    </row>
    <row r="5616" spans="2:3" x14ac:dyDescent="0.75">
      <c r="B5616" s="250">
        <v>5553</v>
      </c>
      <c r="C5616" s="249">
        <v>138.81135051963545</v>
      </c>
    </row>
    <row r="5617" spans="2:3" x14ac:dyDescent="0.75">
      <c r="B5617" s="250">
        <v>5554</v>
      </c>
      <c r="C5617" s="249">
        <v>162.91095396948822</v>
      </c>
    </row>
    <row r="5618" spans="2:3" x14ac:dyDescent="0.75">
      <c r="B5618" s="250">
        <v>5555</v>
      </c>
      <c r="C5618" s="249">
        <v>133.60978495004093</v>
      </c>
    </row>
    <row r="5619" spans="2:3" x14ac:dyDescent="0.75">
      <c r="B5619" s="250">
        <v>5556</v>
      </c>
      <c r="C5619" s="249">
        <v>90.728451916673848</v>
      </c>
    </row>
    <row r="5620" spans="2:3" x14ac:dyDescent="0.75">
      <c r="B5620" s="250">
        <v>5557</v>
      </c>
      <c r="C5620" s="249">
        <v>110.16122485560609</v>
      </c>
    </row>
    <row r="5621" spans="2:3" x14ac:dyDescent="0.75">
      <c r="B5621" s="250">
        <v>5558</v>
      </c>
      <c r="C5621" s="249">
        <v>100.09657503470702</v>
      </c>
    </row>
    <row r="5622" spans="2:3" x14ac:dyDescent="0.75">
      <c r="B5622" s="250">
        <v>5559</v>
      </c>
      <c r="C5622" s="249">
        <v>96.240763443655467</v>
      </c>
    </row>
    <row r="5623" spans="2:3" x14ac:dyDescent="0.75">
      <c r="B5623" s="250">
        <v>5560</v>
      </c>
      <c r="C5623" s="249">
        <v>122.27470196626956</v>
      </c>
    </row>
    <row r="5624" spans="2:3" x14ac:dyDescent="0.75">
      <c r="B5624" s="250">
        <v>5561</v>
      </c>
      <c r="C5624" s="249">
        <v>144.68579768793603</v>
      </c>
    </row>
    <row r="5625" spans="2:3" x14ac:dyDescent="0.75">
      <c r="B5625" s="250">
        <v>5562</v>
      </c>
      <c r="C5625" s="249">
        <v>126.50875845151194</v>
      </c>
    </row>
    <row r="5626" spans="2:3" x14ac:dyDescent="0.75">
      <c r="B5626" s="250">
        <v>5563</v>
      </c>
      <c r="C5626" s="249">
        <v>129.98828131979738</v>
      </c>
    </row>
    <row r="5627" spans="2:3" x14ac:dyDescent="0.75">
      <c r="B5627" s="250">
        <v>5564</v>
      </c>
      <c r="C5627" s="249">
        <v>145.78662733110005</v>
      </c>
    </row>
    <row r="5628" spans="2:3" x14ac:dyDescent="0.75">
      <c r="B5628" s="250">
        <v>5565</v>
      </c>
      <c r="C5628" s="249">
        <v>126.91172682858148</v>
      </c>
    </row>
    <row r="5629" spans="2:3" x14ac:dyDescent="0.75">
      <c r="B5629" s="250">
        <v>5566</v>
      </c>
      <c r="C5629" s="249">
        <v>105.70720881516239</v>
      </c>
    </row>
    <row r="5630" spans="2:3" x14ac:dyDescent="0.75">
      <c r="B5630" s="250">
        <v>5567</v>
      </c>
      <c r="C5630" s="249">
        <v>81.25372740708012</v>
      </c>
    </row>
    <row r="5631" spans="2:3" x14ac:dyDescent="0.75">
      <c r="B5631" s="250">
        <v>5568</v>
      </c>
      <c r="C5631" s="249">
        <v>112.212488897442</v>
      </c>
    </row>
    <row r="5632" spans="2:3" x14ac:dyDescent="0.75">
      <c r="B5632" s="250">
        <v>5569</v>
      </c>
      <c r="C5632" s="249">
        <v>118.99363101983049</v>
      </c>
    </row>
    <row r="5633" spans="2:3" x14ac:dyDescent="0.75">
      <c r="B5633" s="250">
        <v>5570</v>
      </c>
      <c r="C5633" s="249">
        <v>139.91500076699094</v>
      </c>
    </row>
    <row r="5634" spans="2:3" x14ac:dyDescent="0.75">
      <c r="B5634" s="250">
        <v>5571</v>
      </c>
      <c r="C5634" s="249">
        <v>116.11771076609216</v>
      </c>
    </row>
    <row r="5635" spans="2:3" x14ac:dyDescent="0.75">
      <c r="B5635" s="250">
        <v>5572</v>
      </c>
      <c r="C5635" s="249">
        <v>123.07086516149256</v>
      </c>
    </row>
    <row r="5636" spans="2:3" x14ac:dyDescent="0.75">
      <c r="B5636" s="250">
        <v>5573</v>
      </c>
      <c r="C5636" s="249">
        <v>99.572676442415542</v>
      </c>
    </row>
    <row r="5637" spans="2:3" x14ac:dyDescent="0.75">
      <c r="B5637" s="250">
        <v>5574</v>
      </c>
      <c r="C5637" s="249">
        <v>111.71068912500274</v>
      </c>
    </row>
    <row r="5638" spans="2:3" x14ac:dyDescent="0.75">
      <c r="B5638" s="250">
        <v>5575</v>
      </c>
      <c r="C5638" s="249">
        <v>161.16063800236853</v>
      </c>
    </row>
    <row r="5639" spans="2:3" x14ac:dyDescent="0.75">
      <c r="B5639" s="250">
        <v>5576</v>
      </c>
      <c r="C5639" s="249">
        <v>115.47648537634366</v>
      </c>
    </row>
    <row r="5640" spans="2:3" x14ac:dyDescent="0.75">
      <c r="B5640" s="250">
        <v>5577</v>
      </c>
      <c r="C5640" s="249">
        <v>84.927459805546448</v>
      </c>
    </row>
    <row r="5641" spans="2:3" x14ac:dyDescent="0.75">
      <c r="B5641" s="250">
        <v>5578</v>
      </c>
      <c r="C5641" s="249">
        <v>131.93707924449075</v>
      </c>
    </row>
    <row r="5642" spans="2:3" x14ac:dyDescent="0.75">
      <c r="B5642" s="250">
        <v>5579</v>
      </c>
      <c r="C5642" s="249">
        <v>94.358124921171282</v>
      </c>
    </row>
    <row r="5643" spans="2:3" x14ac:dyDescent="0.75">
      <c r="B5643" s="250">
        <v>5580</v>
      </c>
      <c r="C5643" s="249">
        <v>122.09981196620488</v>
      </c>
    </row>
    <row r="5644" spans="2:3" x14ac:dyDescent="0.75">
      <c r="B5644" s="250">
        <v>5581</v>
      </c>
      <c r="C5644" s="249">
        <v>137.16149237717994</v>
      </c>
    </row>
    <row r="5645" spans="2:3" x14ac:dyDescent="0.75">
      <c r="B5645" s="250">
        <v>5582</v>
      </c>
      <c r="C5645" s="249">
        <v>99.865094602048373</v>
      </c>
    </row>
    <row r="5646" spans="2:3" x14ac:dyDescent="0.75">
      <c r="B5646" s="250">
        <v>5583</v>
      </c>
      <c r="C5646" s="249">
        <v>98.748259209027722</v>
      </c>
    </row>
    <row r="5647" spans="2:3" x14ac:dyDescent="0.75">
      <c r="B5647" s="250">
        <v>5584</v>
      </c>
      <c r="C5647" s="249">
        <v>137.71007843950048</v>
      </c>
    </row>
    <row r="5648" spans="2:3" x14ac:dyDescent="0.75">
      <c r="B5648" s="250">
        <v>5585</v>
      </c>
      <c r="C5648" s="249">
        <v>151.22483751690334</v>
      </c>
    </row>
    <row r="5649" spans="2:3" x14ac:dyDescent="0.75">
      <c r="B5649" s="250">
        <v>5586</v>
      </c>
      <c r="C5649" s="249">
        <v>109.54563736435372</v>
      </c>
    </row>
    <row r="5650" spans="2:3" x14ac:dyDescent="0.75">
      <c r="B5650" s="250">
        <v>5587</v>
      </c>
      <c r="C5650" s="249">
        <v>95.888787290055248</v>
      </c>
    </row>
    <row r="5651" spans="2:3" x14ac:dyDescent="0.75">
      <c r="B5651" s="250">
        <v>5588</v>
      </c>
      <c r="C5651" s="249">
        <v>88.242742245880862</v>
      </c>
    </row>
    <row r="5652" spans="2:3" x14ac:dyDescent="0.75">
      <c r="B5652" s="250">
        <v>5589</v>
      </c>
      <c r="C5652" s="249">
        <v>80.903814981108923</v>
      </c>
    </row>
    <row r="5653" spans="2:3" x14ac:dyDescent="0.75">
      <c r="B5653" s="250">
        <v>5590</v>
      </c>
      <c r="C5653" s="249">
        <v>132.0807852271694</v>
      </c>
    </row>
    <row r="5654" spans="2:3" x14ac:dyDescent="0.75">
      <c r="B5654" s="250">
        <v>5591</v>
      </c>
      <c r="C5654" s="249">
        <v>134.58810999454309</v>
      </c>
    </row>
    <row r="5655" spans="2:3" x14ac:dyDescent="0.75">
      <c r="B5655" s="250">
        <v>5592</v>
      </c>
      <c r="C5655" s="249">
        <v>106.62226682555337</v>
      </c>
    </row>
    <row r="5656" spans="2:3" x14ac:dyDescent="0.75">
      <c r="B5656" s="250">
        <v>5593</v>
      </c>
      <c r="C5656" s="249">
        <v>159.96523194534322</v>
      </c>
    </row>
    <row r="5657" spans="2:3" x14ac:dyDescent="0.75">
      <c r="B5657" s="250">
        <v>5594</v>
      </c>
      <c r="C5657" s="249">
        <v>152.03309245573519</v>
      </c>
    </row>
    <row r="5658" spans="2:3" x14ac:dyDescent="0.75">
      <c r="B5658" s="250">
        <v>5595</v>
      </c>
      <c r="C5658" s="249">
        <v>130.58303142826398</v>
      </c>
    </row>
    <row r="5659" spans="2:3" x14ac:dyDescent="0.75">
      <c r="B5659" s="250">
        <v>5596</v>
      </c>
      <c r="C5659" s="249">
        <v>98.833725950824984</v>
      </c>
    </row>
    <row r="5660" spans="2:3" x14ac:dyDescent="0.75">
      <c r="B5660" s="250">
        <v>5597</v>
      </c>
      <c r="C5660" s="249">
        <v>84.330262856982358</v>
      </c>
    </row>
    <row r="5661" spans="2:3" x14ac:dyDescent="0.75">
      <c r="B5661" s="250">
        <v>5598</v>
      </c>
      <c r="C5661" s="249">
        <v>111.22925060294176</v>
      </c>
    </row>
    <row r="5662" spans="2:3" x14ac:dyDescent="0.75">
      <c r="B5662" s="250">
        <v>5599</v>
      </c>
      <c r="C5662" s="249">
        <v>105.6004881995346</v>
      </c>
    </row>
    <row r="5663" spans="2:3" x14ac:dyDescent="0.75">
      <c r="B5663" s="250">
        <v>5600</v>
      </c>
      <c r="C5663" s="249">
        <v>129.81185682383347</v>
      </c>
    </row>
    <row r="5664" spans="2:3" x14ac:dyDescent="0.75">
      <c r="B5664" s="250">
        <v>5601</v>
      </c>
      <c r="C5664" s="249">
        <v>133.66677086518328</v>
      </c>
    </row>
    <row r="5665" spans="2:3" x14ac:dyDescent="0.75">
      <c r="B5665" s="250">
        <v>5602</v>
      </c>
      <c r="C5665" s="249">
        <v>104.51891541343576</v>
      </c>
    </row>
    <row r="5666" spans="2:3" x14ac:dyDescent="0.75">
      <c r="B5666" s="250">
        <v>5603</v>
      </c>
      <c r="C5666" s="249">
        <v>122.40484015464314</v>
      </c>
    </row>
    <row r="5667" spans="2:3" x14ac:dyDescent="0.75">
      <c r="B5667" s="250">
        <v>5604</v>
      </c>
      <c r="C5667" s="249">
        <v>174.86951378217543</v>
      </c>
    </row>
    <row r="5668" spans="2:3" x14ac:dyDescent="0.75">
      <c r="B5668" s="250">
        <v>5605</v>
      </c>
      <c r="C5668" s="249">
        <v>97.841378698694342</v>
      </c>
    </row>
    <row r="5669" spans="2:3" x14ac:dyDescent="0.75">
      <c r="B5669" s="250">
        <v>5606</v>
      </c>
      <c r="C5669" s="249">
        <v>150.09942418820322</v>
      </c>
    </row>
    <row r="5670" spans="2:3" x14ac:dyDescent="0.75">
      <c r="B5670" s="250">
        <v>5607</v>
      </c>
      <c r="C5670" s="249">
        <v>143.40742046680248</v>
      </c>
    </row>
    <row r="5671" spans="2:3" x14ac:dyDescent="0.75">
      <c r="B5671" s="250">
        <v>5608</v>
      </c>
      <c r="C5671" s="249">
        <v>138.83060601131959</v>
      </c>
    </row>
    <row r="5672" spans="2:3" x14ac:dyDescent="0.75">
      <c r="B5672" s="250">
        <v>5609</v>
      </c>
      <c r="C5672" s="249">
        <v>98.19975773684466</v>
      </c>
    </row>
    <row r="5673" spans="2:3" x14ac:dyDescent="0.75">
      <c r="B5673" s="250">
        <v>5610</v>
      </c>
      <c r="C5673" s="249">
        <v>139.85032869021921</v>
      </c>
    </row>
    <row r="5674" spans="2:3" x14ac:dyDescent="0.75">
      <c r="B5674" s="250">
        <v>5611</v>
      </c>
      <c r="C5674" s="249">
        <v>136.81300600447597</v>
      </c>
    </row>
    <row r="5675" spans="2:3" x14ac:dyDescent="0.75">
      <c r="B5675" s="250">
        <v>5612</v>
      </c>
      <c r="C5675" s="249">
        <v>103.61027176961889</v>
      </c>
    </row>
    <row r="5676" spans="2:3" x14ac:dyDescent="0.75">
      <c r="B5676" s="250">
        <v>5613</v>
      </c>
      <c r="C5676" s="249">
        <v>150.75042939865011</v>
      </c>
    </row>
    <row r="5677" spans="2:3" x14ac:dyDescent="0.75">
      <c r="B5677" s="250">
        <v>5614</v>
      </c>
      <c r="C5677" s="249">
        <v>135.98486409846089</v>
      </c>
    </row>
    <row r="5678" spans="2:3" x14ac:dyDescent="0.75">
      <c r="B5678" s="250">
        <v>5615</v>
      </c>
      <c r="C5678" s="249">
        <v>113.24564936588098</v>
      </c>
    </row>
    <row r="5679" spans="2:3" x14ac:dyDescent="0.75">
      <c r="B5679" s="250">
        <v>5616</v>
      </c>
      <c r="C5679" s="249">
        <v>119.37691937362578</v>
      </c>
    </row>
    <row r="5680" spans="2:3" x14ac:dyDescent="0.75">
      <c r="B5680" s="250">
        <v>5617</v>
      </c>
      <c r="C5680" s="249">
        <v>144.09957245627751</v>
      </c>
    </row>
    <row r="5681" spans="2:3" x14ac:dyDescent="0.75">
      <c r="B5681" s="250">
        <v>5618</v>
      </c>
      <c r="C5681" s="249">
        <v>121.85701914372076</v>
      </c>
    </row>
    <row r="5682" spans="2:3" x14ac:dyDescent="0.75">
      <c r="B5682" s="250">
        <v>5619</v>
      </c>
      <c r="C5682" s="249">
        <v>138.38661697821618</v>
      </c>
    </row>
    <row r="5683" spans="2:3" x14ac:dyDescent="0.75">
      <c r="B5683" s="250">
        <v>5620</v>
      </c>
      <c r="C5683" s="249">
        <v>141.27030819799663</v>
      </c>
    </row>
    <row r="5684" spans="2:3" x14ac:dyDescent="0.75">
      <c r="B5684" s="250">
        <v>5621</v>
      </c>
      <c r="C5684" s="249">
        <v>157.84134725409703</v>
      </c>
    </row>
    <row r="5685" spans="2:3" x14ac:dyDescent="0.75">
      <c r="B5685" s="250">
        <v>5622</v>
      </c>
      <c r="C5685" s="249">
        <v>130.92674132928752</v>
      </c>
    </row>
    <row r="5686" spans="2:3" x14ac:dyDescent="0.75">
      <c r="B5686" s="250">
        <v>5623</v>
      </c>
      <c r="C5686" s="249">
        <v>127.82450908075667</v>
      </c>
    </row>
    <row r="5687" spans="2:3" x14ac:dyDescent="0.75">
      <c r="B5687" s="250">
        <v>5624</v>
      </c>
      <c r="C5687" s="249">
        <v>101.12989507534451</v>
      </c>
    </row>
    <row r="5688" spans="2:3" x14ac:dyDescent="0.75">
      <c r="B5688" s="250">
        <v>5625</v>
      </c>
      <c r="C5688" s="249">
        <v>128.47495460784307</v>
      </c>
    </row>
    <row r="5689" spans="2:3" x14ac:dyDescent="0.75">
      <c r="B5689" s="250">
        <v>5626</v>
      </c>
      <c r="C5689" s="249">
        <v>106.37655889590754</v>
      </c>
    </row>
    <row r="5690" spans="2:3" x14ac:dyDescent="0.75">
      <c r="B5690" s="250">
        <v>5627</v>
      </c>
      <c r="C5690" s="249">
        <v>154.57099830432014</v>
      </c>
    </row>
    <row r="5691" spans="2:3" x14ac:dyDescent="0.75">
      <c r="B5691" s="250">
        <v>5628</v>
      </c>
      <c r="C5691" s="249">
        <v>144.66654166211424</v>
      </c>
    </row>
    <row r="5692" spans="2:3" x14ac:dyDescent="0.75">
      <c r="B5692" s="250">
        <v>5629</v>
      </c>
      <c r="C5692" s="249">
        <v>124.07123820385078</v>
      </c>
    </row>
    <row r="5693" spans="2:3" x14ac:dyDescent="0.75">
      <c r="B5693" s="250">
        <v>5630</v>
      </c>
      <c r="C5693" s="249">
        <v>109.88664422168704</v>
      </c>
    </row>
    <row r="5694" spans="2:3" x14ac:dyDescent="0.75">
      <c r="B5694" s="250">
        <v>5631</v>
      </c>
      <c r="C5694" s="249">
        <v>93.310066951868563</v>
      </c>
    </row>
    <row r="5695" spans="2:3" x14ac:dyDescent="0.75">
      <c r="B5695" s="250">
        <v>5632</v>
      </c>
      <c r="C5695" s="249">
        <v>196.09183357865032</v>
      </c>
    </row>
    <row r="5696" spans="2:3" x14ac:dyDescent="0.75">
      <c r="B5696" s="250">
        <v>5633</v>
      </c>
      <c r="C5696" s="249">
        <v>134.85505071235804</v>
      </c>
    </row>
    <row r="5697" spans="2:3" x14ac:dyDescent="0.75">
      <c r="B5697" s="250">
        <v>5634</v>
      </c>
      <c r="C5697" s="249">
        <v>137.76879175441994</v>
      </c>
    </row>
    <row r="5698" spans="2:3" x14ac:dyDescent="0.75">
      <c r="B5698" s="250">
        <v>5635</v>
      </c>
      <c r="C5698" s="249">
        <v>134.4090472313315</v>
      </c>
    </row>
    <row r="5699" spans="2:3" x14ac:dyDescent="0.75">
      <c r="B5699" s="250">
        <v>5636</v>
      </c>
      <c r="C5699" s="249">
        <v>144.75350495284556</v>
      </c>
    </row>
    <row r="5700" spans="2:3" x14ac:dyDescent="0.75">
      <c r="B5700" s="250">
        <v>5637</v>
      </c>
      <c r="C5700" s="249">
        <v>93.834721116101576</v>
      </c>
    </row>
    <row r="5701" spans="2:3" x14ac:dyDescent="0.75">
      <c r="B5701" s="250">
        <v>5638</v>
      </c>
      <c r="C5701" s="249">
        <v>121.83350729068843</v>
      </c>
    </row>
    <row r="5702" spans="2:3" x14ac:dyDescent="0.75">
      <c r="B5702" s="250">
        <v>5639</v>
      </c>
      <c r="C5702" s="249">
        <v>93.889747409571044</v>
      </c>
    </row>
    <row r="5703" spans="2:3" x14ac:dyDescent="0.75">
      <c r="B5703" s="250">
        <v>5640</v>
      </c>
      <c r="C5703" s="249">
        <v>123.75340257458355</v>
      </c>
    </row>
    <row r="5704" spans="2:3" x14ac:dyDescent="0.75">
      <c r="B5704" s="250">
        <v>5641</v>
      </c>
      <c r="C5704" s="249">
        <v>140.22127089679776</v>
      </c>
    </row>
    <row r="5705" spans="2:3" x14ac:dyDescent="0.75">
      <c r="B5705" s="250">
        <v>5642</v>
      </c>
      <c r="C5705" s="249">
        <v>105.57555764721285</v>
      </c>
    </row>
    <row r="5706" spans="2:3" x14ac:dyDescent="0.75">
      <c r="B5706" s="250">
        <v>5643</v>
      </c>
      <c r="C5706" s="249">
        <v>149.86379077903385</v>
      </c>
    </row>
    <row r="5707" spans="2:3" x14ac:dyDescent="0.75">
      <c r="B5707" s="250">
        <v>5644</v>
      </c>
      <c r="C5707" s="249">
        <v>161.62028793339721</v>
      </c>
    </row>
    <row r="5708" spans="2:3" x14ac:dyDescent="0.75">
      <c r="B5708" s="250">
        <v>5645</v>
      </c>
      <c r="C5708" s="249">
        <v>139.76312391948926</v>
      </c>
    </row>
    <row r="5709" spans="2:3" x14ac:dyDescent="0.75">
      <c r="B5709" s="250">
        <v>5646</v>
      </c>
      <c r="C5709" s="249">
        <v>86.920352947134205</v>
      </c>
    </row>
    <row r="5710" spans="2:3" x14ac:dyDescent="0.75">
      <c r="B5710" s="250">
        <v>5647</v>
      </c>
      <c r="C5710" s="249">
        <v>139.10465729572232</v>
      </c>
    </row>
    <row r="5711" spans="2:3" x14ac:dyDescent="0.75">
      <c r="B5711" s="250">
        <v>5648</v>
      </c>
      <c r="C5711" s="249">
        <v>127.82258113485904</v>
      </c>
    </row>
    <row r="5712" spans="2:3" x14ac:dyDescent="0.75">
      <c r="B5712" s="250">
        <v>5649</v>
      </c>
      <c r="C5712" s="249">
        <v>108.05938288125643</v>
      </c>
    </row>
    <row r="5713" spans="2:3" x14ac:dyDescent="0.75">
      <c r="B5713" s="250">
        <v>5650</v>
      </c>
      <c r="C5713" s="249">
        <v>147.59802980110783</v>
      </c>
    </row>
    <row r="5714" spans="2:3" x14ac:dyDescent="0.75">
      <c r="B5714" s="250">
        <v>5651</v>
      </c>
      <c r="C5714" s="249">
        <v>115.70774270927654</v>
      </c>
    </row>
    <row r="5715" spans="2:3" x14ac:dyDescent="0.75">
      <c r="B5715" s="250">
        <v>5652</v>
      </c>
      <c r="C5715" s="249">
        <v>141.20841017152895</v>
      </c>
    </row>
    <row r="5716" spans="2:3" x14ac:dyDescent="0.75">
      <c r="B5716" s="250">
        <v>5653</v>
      </c>
      <c r="C5716" s="249">
        <v>110.99400891082082</v>
      </c>
    </row>
    <row r="5717" spans="2:3" x14ac:dyDescent="0.75">
      <c r="B5717" s="250">
        <v>5654</v>
      </c>
      <c r="C5717" s="249">
        <v>129.78816188299788</v>
      </c>
    </row>
    <row r="5718" spans="2:3" x14ac:dyDescent="0.75">
      <c r="B5718" s="250">
        <v>5655</v>
      </c>
      <c r="C5718" s="249">
        <v>119.792641646064</v>
      </c>
    </row>
    <row r="5719" spans="2:3" x14ac:dyDescent="0.75">
      <c r="B5719" s="250">
        <v>5656</v>
      </c>
      <c r="C5719" s="249">
        <v>125.73973004913309</v>
      </c>
    </row>
    <row r="5720" spans="2:3" x14ac:dyDescent="0.75">
      <c r="B5720" s="250">
        <v>5657</v>
      </c>
      <c r="C5720" s="249">
        <v>115.63963235785182</v>
      </c>
    </row>
    <row r="5721" spans="2:3" x14ac:dyDescent="0.75">
      <c r="B5721" s="250">
        <v>5658</v>
      </c>
      <c r="C5721" s="249">
        <v>148.58643699386468</v>
      </c>
    </row>
    <row r="5722" spans="2:3" x14ac:dyDescent="0.75">
      <c r="B5722" s="250">
        <v>5659</v>
      </c>
      <c r="C5722" s="249">
        <v>151.21102668312227</v>
      </c>
    </row>
    <row r="5723" spans="2:3" x14ac:dyDescent="0.75">
      <c r="B5723" s="250">
        <v>5660</v>
      </c>
      <c r="C5723" s="249">
        <v>64.562328743994101</v>
      </c>
    </row>
    <row r="5724" spans="2:3" x14ac:dyDescent="0.75">
      <c r="B5724" s="250">
        <v>5661</v>
      </c>
      <c r="C5724" s="249">
        <v>111.84501711040318</v>
      </c>
    </row>
    <row r="5725" spans="2:3" x14ac:dyDescent="0.75">
      <c r="B5725" s="250">
        <v>5662</v>
      </c>
      <c r="C5725" s="249">
        <v>122.92760887853845</v>
      </c>
    </row>
    <row r="5726" spans="2:3" x14ac:dyDescent="0.75">
      <c r="B5726" s="250">
        <v>5663</v>
      </c>
      <c r="C5726" s="249">
        <v>144.34265456149245</v>
      </c>
    </row>
    <row r="5727" spans="2:3" x14ac:dyDescent="0.75">
      <c r="B5727" s="250">
        <v>5664</v>
      </c>
      <c r="C5727" s="249">
        <v>119.72390307252562</v>
      </c>
    </row>
    <row r="5728" spans="2:3" x14ac:dyDescent="0.75">
      <c r="B5728" s="250">
        <v>5665</v>
      </c>
      <c r="C5728" s="249">
        <v>98.217427768857561</v>
      </c>
    </row>
    <row r="5729" spans="2:3" x14ac:dyDescent="0.75">
      <c r="B5729" s="250">
        <v>5666</v>
      </c>
      <c r="C5729" s="249">
        <v>105.66830869052738</v>
      </c>
    </row>
    <row r="5730" spans="2:3" x14ac:dyDescent="0.75">
      <c r="B5730" s="250">
        <v>5667</v>
      </c>
      <c r="C5730" s="249">
        <v>94.789613274333945</v>
      </c>
    </row>
    <row r="5731" spans="2:3" x14ac:dyDescent="0.75">
      <c r="B5731" s="250">
        <v>5668</v>
      </c>
      <c r="C5731" s="249">
        <v>114.89208567809716</v>
      </c>
    </row>
    <row r="5732" spans="2:3" x14ac:dyDescent="0.75">
      <c r="B5732" s="250">
        <v>5669</v>
      </c>
      <c r="C5732" s="249">
        <v>77.683446551301969</v>
      </c>
    </row>
    <row r="5733" spans="2:3" x14ac:dyDescent="0.75">
      <c r="B5733" s="250">
        <v>5670</v>
      </c>
      <c r="C5733" s="249">
        <v>102.67120711023024</v>
      </c>
    </row>
    <row r="5734" spans="2:3" x14ac:dyDescent="0.75">
      <c r="B5734" s="250">
        <v>5671</v>
      </c>
      <c r="C5734" s="249">
        <v>126.01647826764517</v>
      </c>
    </row>
    <row r="5735" spans="2:3" x14ac:dyDescent="0.75">
      <c r="B5735" s="250">
        <v>5672</v>
      </c>
      <c r="C5735" s="249">
        <v>152.72981741394415</v>
      </c>
    </row>
    <row r="5736" spans="2:3" x14ac:dyDescent="0.75">
      <c r="B5736" s="250">
        <v>5673</v>
      </c>
      <c r="C5736" s="249">
        <v>142.84355433839366</v>
      </c>
    </row>
    <row r="5737" spans="2:3" x14ac:dyDescent="0.75">
      <c r="B5737" s="250">
        <v>5674</v>
      </c>
      <c r="C5737" s="249">
        <v>88.832365885920595</v>
      </c>
    </row>
    <row r="5738" spans="2:3" x14ac:dyDescent="0.75">
      <c r="B5738" s="250">
        <v>5675</v>
      </c>
      <c r="C5738" s="249">
        <v>99.308883355470442</v>
      </c>
    </row>
    <row r="5739" spans="2:3" x14ac:dyDescent="0.75">
      <c r="B5739" s="250">
        <v>5676</v>
      </c>
      <c r="C5739" s="249">
        <v>164.50940085522734</v>
      </c>
    </row>
    <row r="5740" spans="2:3" x14ac:dyDescent="0.75">
      <c r="B5740" s="250">
        <v>5677</v>
      </c>
      <c r="C5740" s="249">
        <v>130.21589735619517</v>
      </c>
    </row>
    <row r="5741" spans="2:3" x14ac:dyDescent="0.75">
      <c r="B5741" s="250">
        <v>5678</v>
      </c>
      <c r="C5741" s="249">
        <v>152.19879459954549</v>
      </c>
    </row>
    <row r="5742" spans="2:3" x14ac:dyDescent="0.75">
      <c r="B5742" s="250">
        <v>5679</v>
      </c>
      <c r="C5742" s="249">
        <v>99.745157693063916</v>
      </c>
    </row>
    <row r="5743" spans="2:3" x14ac:dyDescent="0.75">
      <c r="B5743" s="250">
        <v>5680</v>
      </c>
      <c r="C5743" s="249">
        <v>112.96301209225743</v>
      </c>
    </row>
    <row r="5744" spans="2:3" x14ac:dyDescent="0.75">
      <c r="B5744" s="250">
        <v>5681</v>
      </c>
      <c r="C5744" s="249">
        <v>150.02684584213839</v>
      </c>
    </row>
    <row r="5745" spans="2:3" x14ac:dyDescent="0.75">
      <c r="B5745" s="250">
        <v>5682</v>
      </c>
      <c r="C5745" s="249">
        <v>96.368451774609696</v>
      </c>
    </row>
    <row r="5746" spans="2:3" x14ac:dyDescent="0.75">
      <c r="B5746" s="250">
        <v>5683</v>
      </c>
      <c r="C5746" s="249">
        <v>61.07850213879621</v>
      </c>
    </row>
    <row r="5747" spans="2:3" x14ac:dyDescent="0.75">
      <c r="B5747" s="250">
        <v>5684</v>
      </c>
      <c r="C5747" s="249">
        <v>92.075945729498827</v>
      </c>
    </row>
    <row r="5748" spans="2:3" x14ac:dyDescent="0.75">
      <c r="B5748" s="250">
        <v>5685</v>
      </c>
      <c r="C5748" s="249">
        <v>131.09506324691938</v>
      </c>
    </row>
    <row r="5749" spans="2:3" x14ac:dyDescent="0.75">
      <c r="B5749" s="250">
        <v>5686</v>
      </c>
      <c r="C5749" s="249">
        <v>106.41966726881012</v>
      </c>
    </row>
    <row r="5750" spans="2:3" x14ac:dyDescent="0.75">
      <c r="B5750" s="250">
        <v>5687</v>
      </c>
      <c r="C5750" s="249">
        <v>119.98468436949496</v>
      </c>
    </row>
    <row r="5751" spans="2:3" x14ac:dyDescent="0.75">
      <c r="B5751" s="250">
        <v>5688</v>
      </c>
      <c r="C5751" s="249">
        <v>116.49522344048502</v>
      </c>
    </row>
    <row r="5752" spans="2:3" x14ac:dyDescent="0.75">
      <c r="B5752" s="250">
        <v>5689</v>
      </c>
      <c r="C5752" s="249">
        <v>148.11556516023794</v>
      </c>
    </row>
    <row r="5753" spans="2:3" x14ac:dyDescent="0.75">
      <c r="B5753" s="250">
        <v>5690</v>
      </c>
      <c r="C5753" s="249">
        <v>74.178651084937513</v>
      </c>
    </row>
    <row r="5754" spans="2:3" x14ac:dyDescent="0.75">
      <c r="B5754" s="250">
        <v>5691</v>
      </c>
      <c r="C5754" s="249">
        <v>103.73612500752741</v>
      </c>
    </row>
    <row r="5755" spans="2:3" x14ac:dyDescent="0.75">
      <c r="B5755" s="250">
        <v>5692</v>
      </c>
      <c r="C5755" s="249">
        <v>145.24817952571701</v>
      </c>
    </row>
    <row r="5756" spans="2:3" x14ac:dyDescent="0.75">
      <c r="B5756" s="250">
        <v>5693</v>
      </c>
      <c r="C5756" s="249">
        <v>141.12871937290714</v>
      </c>
    </row>
    <row r="5757" spans="2:3" x14ac:dyDescent="0.75">
      <c r="B5757" s="250">
        <v>5694</v>
      </c>
      <c r="C5757" s="249">
        <v>84.983547734434666</v>
      </c>
    </row>
    <row r="5758" spans="2:3" x14ac:dyDescent="0.75">
      <c r="B5758" s="250">
        <v>5695</v>
      </c>
      <c r="C5758" s="249">
        <v>83.808780985390115</v>
      </c>
    </row>
    <row r="5759" spans="2:3" x14ac:dyDescent="0.75">
      <c r="B5759" s="250">
        <v>5696</v>
      </c>
      <c r="C5759" s="249">
        <v>119.62872388314179</v>
      </c>
    </row>
    <row r="5760" spans="2:3" x14ac:dyDescent="0.75">
      <c r="B5760" s="250">
        <v>5697</v>
      </c>
      <c r="C5760" s="249">
        <v>109.47499435340295</v>
      </c>
    </row>
    <row r="5761" spans="2:3" x14ac:dyDescent="0.75">
      <c r="B5761" s="250">
        <v>5698</v>
      </c>
      <c r="C5761" s="249">
        <v>130.45842736901116</v>
      </c>
    </row>
    <row r="5762" spans="2:3" x14ac:dyDescent="0.75">
      <c r="B5762" s="250">
        <v>5699</v>
      </c>
      <c r="C5762" s="249">
        <v>148.84555318495518</v>
      </c>
    </row>
    <row r="5763" spans="2:3" x14ac:dyDescent="0.75">
      <c r="B5763" s="250">
        <v>5700</v>
      </c>
      <c r="C5763" s="249">
        <v>150.19987325002938</v>
      </c>
    </row>
    <row r="5764" spans="2:3" x14ac:dyDescent="0.75">
      <c r="B5764" s="250">
        <v>5701</v>
      </c>
      <c r="C5764" s="249">
        <v>93.073166949784309</v>
      </c>
    </row>
    <row r="5765" spans="2:3" x14ac:dyDescent="0.75">
      <c r="B5765" s="250">
        <v>5702</v>
      </c>
      <c r="C5765" s="249">
        <v>163.53709446131739</v>
      </c>
    </row>
    <row r="5766" spans="2:3" x14ac:dyDescent="0.75">
      <c r="B5766" s="250">
        <v>5703</v>
      </c>
      <c r="C5766" s="249">
        <v>110.52424139439059</v>
      </c>
    </row>
    <row r="5767" spans="2:3" x14ac:dyDescent="0.75">
      <c r="B5767" s="250">
        <v>5704</v>
      </c>
      <c r="C5767" s="249">
        <v>90.059343272403936</v>
      </c>
    </row>
    <row r="5768" spans="2:3" x14ac:dyDescent="0.75">
      <c r="B5768" s="250">
        <v>5705</v>
      </c>
      <c r="C5768" s="249">
        <v>131.27796650505528</v>
      </c>
    </row>
    <row r="5769" spans="2:3" x14ac:dyDescent="0.75">
      <c r="B5769" s="250">
        <v>5706</v>
      </c>
      <c r="C5769" s="249">
        <v>100.8753015629608</v>
      </c>
    </row>
    <row r="5770" spans="2:3" x14ac:dyDescent="0.75">
      <c r="B5770" s="250">
        <v>5707</v>
      </c>
      <c r="C5770" s="249">
        <v>157.03073779900251</v>
      </c>
    </row>
    <row r="5771" spans="2:3" x14ac:dyDescent="0.75">
      <c r="B5771" s="250">
        <v>5708</v>
      </c>
      <c r="C5771" s="249">
        <v>94.731477412730882</v>
      </c>
    </row>
    <row r="5772" spans="2:3" x14ac:dyDescent="0.75">
      <c r="B5772" s="250">
        <v>5709</v>
      </c>
      <c r="C5772" s="249">
        <v>137.55207838712124</v>
      </c>
    </row>
    <row r="5773" spans="2:3" x14ac:dyDescent="0.75">
      <c r="B5773" s="250">
        <v>5710</v>
      </c>
      <c r="C5773" s="249">
        <v>142.29926202683274</v>
      </c>
    </row>
    <row r="5774" spans="2:3" x14ac:dyDescent="0.75">
      <c r="B5774" s="250">
        <v>5711</v>
      </c>
      <c r="C5774" s="249">
        <v>136.93855914326994</v>
      </c>
    </row>
    <row r="5775" spans="2:3" x14ac:dyDescent="0.75">
      <c r="B5775" s="250">
        <v>5712</v>
      </c>
      <c r="C5775" s="249">
        <v>128.83007623302268</v>
      </c>
    </row>
    <row r="5776" spans="2:3" x14ac:dyDescent="0.75">
      <c r="B5776" s="250">
        <v>5713</v>
      </c>
      <c r="C5776" s="249">
        <v>129.98053319296474</v>
      </c>
    </row>
    <row r="5777" spans="2:3" x14ac:dyDescent="0.75">
      <c r="B5777" s="250">
        <v>5714</v>
      </c>
      <c r="C5777" s="249">
        <v>93.32745096274229</v>
      </c>
    </row>
    <row r="5778" spans="2:3" x14ac:dyDescent="0.75">
      <c r="B5778" s="250">
        <v>5715</v>
      </c>
      <c r="C5778" s="249">
        <v>134.42915939228317</v>
      </c>
    </row>
    <row r="5779" spans="2:3" x14ac:dyDescent="0.75">
      <c r="B5779" s="250">
        <v>5716</v>
      </c>
      <c r="C5779" s="249">
        <v>159.2713430074549</v>
      </c>
    </row>
    <row r="5780" spans="2:3" x14ac:dyDescent="0.75">
      <c r="B5780" s="250">
        <v>5717</v>
      </c>
      <c r="C5780" s="249">
        <v>148.74217795558621</v>
      </c>
    </row>
    <row r="5781" spans="2:3" x14ac:dyDescent="0.75">
      <c r="B5781" s="250">
        <v>5718</v>
      </c>
      <c r="C5781" s="249">
        <v>109.53858645073858</v>
      </c>
    </row>
    <row r="5782" spans="2:3" x14ac:dyDescent="0.75">
      <c r="B5782" s="250">
        <v>5719</v>
      </c>
      <c r="C5782" s="249">
        <v>82.453384719351277</v>
      </c>
    </row>
    <row r="5783" spans="2:3" x14ac:dyDescent="0.75">
      <c r="B5783" s="250">
        <v>5720</v>
      </c>
      <c r="C5783" s="249">
        <v>110.89425613841682</v>
      </c>
    </row>
    <row r="5784" spans="2:3" x14ac:dyDescent="0.75">
      <c r="B5784" s="250">
        <v>5721</v>
      </c>
      <c r="C5784" s="249">
        <v>151.54604450447584</v>
      </c>
    </row>
    <row r="5785" spans="2:3" x14ac:dyDescent="0.75">
      <c r="B5785" s="250">
        <v>5722</v>
      </c>
      <c r="C5785" s="249">
        <v>125.75463780268798</v>
      </c>
    </row>
    <row r="5786" spans="2:3" x14ac:dyDescent="0.75">
      <c r="B5786" s="250">
        <v>5723</v>
      </c>
      <c r="C5786" s="249">
        <v>124.73756361701653</v>
      </c>
    </row>
    <row r="5787" spans="2:3" x14ac:dyDescent="0.75">
      <c r="B5787" s="250">
        <v>5724</v>
      </c>
      <c r="C5787" s="249">
        <v>131.63711968212482</v>
      </c>
    </row>
    <row r="5788" spans="2:3" x14ac:dyDescent="0.75">
      <c r="B5788" s="250">
        <v>5725</v>
      </c>
      <c r="C5788" s="249">
        <v>138.5001818665958</v>
      </c>
    </row>
    <row r="5789" spans="2:3" x14ac:dyDescent="0.75">
      <c r="B5789" s="250">
        <v>5726</v>
      </c>
      <c r="C5789" s="249">
        <v>90.207462162210177</v>
      </c>
    </row>
    <row r="5790" spans="2:3" x14ac:dyDescent="0.75">
      <c r="B5790" s="250">
        <v>5727</v>
      </c>
      <c r="C5790" s="249">
        <v>122.34716737709684</v>
      </c>
    </row>
    <row r="5791" spans="2:3" x14ac:dyDescent="0.75">
      <c r="B5791" s="250">
        <v>5728</v>
      </c>
      <c r="C5791" s="249">
        <v>102.30979300682324</v>
      </c>
    </row>
    <row r="5792" spans="2:3" x14ac:dyDescent="0.75">
      <c r="B5792" s="250">
        <v>5729</v>
      </c>
      <c r="C5792" s="249">
        <v>179.66949584521069</v>
      </c>
    </row>
    <row r="5793" spans="2:3" x14ac:dyDescent="0.75">
      <c r="B5793" s="250">
        <v>5730</v>
      </c>
      <c r="C5793" s="249">
        <v>133.40561772034832</v>
      </c>
    </row>
    <row r="5794" spans="2:3" x14ac:dyDescent="0.75">
      <c r="B5794" s="250">
        <v>5731</v>
      </c>
      <c r="C5794" s="249">
        <v>159.22388850830305</v>
      </c>
    </row>
    <row r="5795" spans="2:3" x14ac:dyDescent="0.75">
      <c r="B5795" s="250">
        <v>5732</v>
      </c>
      <c r="C5795" s="249">
        <v>144.59966692638122</v>
      </c>
    </row>
    <row r="5796" spans="2:3" x14ac:dyDescent="0.75">
      <c r="B5796" s="250">
        <v>5733</v>
      </c>
      <c r="C5796" s="249">
        <v>132.27725609011532</v>
      </c>
    </row>
    <row r="5797" spans="2:3" x14ac:dyDescent="0.75">
      <c r="B5797" s="250">
        <v>5734</v>
      </c>
      <c r="C5797" s="249">
        <v>107.09409410435083</v>
      </c>
    </row>
    <row r="5798" spans="2:3" x14ac:dyDescent="0.75">
      <c r="B5798" s="250">
        <v>5735</v>
      </c>
      <c r="C5798" s="249">
        <v>94.151271137039387</v>
      </c>
    </row>
    <row r="5799" spans="2:3" x14ac:dyDescent="0.75">
      <c r="B5799" s="250">
        <v>5736</v>
      </c>
      <c r="C5799" s="249">
        <v>116.20844910256615</v>
      </c>
    </row>
    <row r="5800" spans="2:3" x14ac:dyDescent="0.75">
      <c r="B5800" s="250">
        <v>5737</v>
      </c>
      <c r="C5800" s="249">
        <v>125.19420154288626</v>
      </c>
    </row>
    <row r="5801" spans="2:3" x14ac:dyDescent="0.75">
      <c r="B5801" s="250">
        <v>5738</v>
      </c>
      <c r="C5801" s="249">
        <v>108.01664795760234</v>
      </c>
    </row>
    <row r="5802" spans="2:3" x14ac:dyDescent="0.75">
      <c r="B5802" s="250">
        <v>5739</v>
      </c>
      <c r="C5802" s="249">
        <v>111.65361744029275</v>
      </c>
    </row>
    <row r="5803" spans="2:3" x14ac:dyDescent="0.75">
      <c r="B5803" s="250">
        <v>5740</v>
      </c>
      <c r="C5803" s="249">
        <v>139.36882119605551</v>
      </c>
    </row>
    <row r="5804" spans="2:3" x14ac:dyDescent="0.75">
      <c r="B5804" s="250">
        <v>5741</v>
      </c>
      <c r="C5804" s="249">
        <v>116.77183199113723</v>
      </c>
    </row>
    <row r="5805" spans="2:3" x14ac:dyDescent="0.75">
      <c r="B5805" s="250">
        <v>5742</v>
      </c>
      <c r="C5805" s="249">
        <v>133.61697785697788</v>
      </c>
    </row>
    <row r="5806" spans="2:3" x14ac:dyDescent="0.75">
      <c r="B5806" s="250">
        <v>5743</v>
      </c>
      <c r="C5806" s="249">
        <v>148.66792108868515</v>
      </c>
    </row>
    <row r="5807" spans="2:3" x14ac:dyDescent="0.75">
      <c r="B5807" s="250">
        <v>5744</v>
      </c>
      <c r="C5807" s="249">
        <v>102.25849025818577</v>
      </c>
    </row>
    <row r="5808" spans="2:3" x14ac:dyDescent="0.75">
      <c r="B5808" s="250">
        <v>5745</v>
      </c>
      <c r="C5808" s="249">
        <v>131.3060127956295</v>
      </c>
    </row>
    <row r="5809" spans="2:3" x14ac:dyDescent="0.75">
      <c r="B5809" s="250">
        <v>5746</v>
      </c>
      <c r="C5809" s="249">
        <v>83.475195710696326</v>
      </c>
    </row>
    <row r="5810" spans="2:3" x14ac:dyDescent="0.75">
      <c r="B5810" s="250">
        <v>5747</v>
      </c>
      <c r="C5810" s="249">
        <v>97.405455416422271</v>
      </c>
    </row>
    <row r="5811" spans="2:3" x14ac:dyDescent="0.75">
      <c r="B5811" s="250">
        <v>5748</v>
      </c>
      <c r="C5811" s="249">
        <v>119.89496805539358</v>
      </c>
    </row>
    <row r="5812" spans="2:3" x14ac:dyDescent="0.75">
      <c r="B5812" s="250">
        <v>5749</v>
      </c>
      <c r="C5812" s="249">
        <v>128.54020694353571</v>
      </c>
    </row>
    <row r="5813" spans="2:3" x14ac:dyDescent="0.75">
      <c r="B5813" s="250">
        <v>5750</v>
      </c>
      <c r="C5813" s="249">
        <v>123.53792247189577</v>
      </c>
    </row>
    <row r="5814" spans="2:3" x14ac:dyDescent="0.75">
      <c r="B5814" s="250">
        <v>5751</v>
      </c>
      <c r="C5814" s="249">
        <v>124.84214428592863</v>
      </c>
    </row>
    <row r="5815" spans="2:3" x14ac:dyDescent="0.75">
      <c r="B5815" s="250">
        <v>5752</v>
      </c>
      <c r="C5815" s="249">
        <v>126.6703979238933</v>
      </c>
    </row>
    <row r="5816" spans="2:3" x14ac:dyDescent="0.75">
      <c r="B5816" s="250">
        <v>5753</v>
      </c>
      <c r="C5816" s="249">
        <v>151.33636781396683</v>
      </c>
    </row>
    <row r="5817" spans="2:3" x14ac:dyDescent="0.75">
      <c r="B5817" s="250">
        <v>5754</v>
      </c>
      <c r="C5817" s="249">
        <v>132.86226000939152</v>
      </c>
    </row>
    <row r="5818" spans="2:3" x14ac:dyDescent="0.75">
      <c r="B5818" s="250">
        <v>5755</v>
      </c>
      <c r="C5818" s="249">
        <v>157.30395288165127</v>
      </c>
    </row>
    <row r="5819" spans="2:3" x14ac:dyDescent="0.75">
      <c r="B5819" s="250">
        <v>5756</v>
      </c>
      <c r="C5819" s="249">
        <v>148.55349722668757</v>
      </c>
    </row>
    <row r="5820" spans="2:3" x14ac:dyDescent="0.75">
      <c r="B5820" s="250">
        <v>5757</v>
      </c>
      <c r="C5820" s="249">
        <v>132.80670212365598</v>
      </c>
    </row>
    <row r="5821" spans="2:3" x14ac:dyDescent="0.75">
      <c r="B5821" s="250">
        <v>5758</v>
      </c>
      <c r="C5821" s="249">
        <v>148.62750155332427</v>
      </c>
    </row>
    <row r="5822" spans="2:3" x14ac:dyDescent="0.75">
      <c r="B5822" s="250">
        <v>5759</v>
      </c>
      <c r="C5822" s="249">
        <v>110.13638983805492</v>
      </c>
    </row>
    <row r="5823" spans="2:3" x14ac:dyDescent="0.75">
      <c r="B5823" s="250">
        <v>5760</v>
      </c>
      <c r="C5823" s="249">
        <v>135.88628404877215</v>
      </c>
    </row>
    <row r="5824" spans="2:3" x14ac:dyDescent="0.75">
      <c r="B5824" s="250">
        <v>5761</v>
      </c>
      <c r="C5824" s="249">
        <v>92.732225940101884</v>
      </c>
    </row>
    <row r="5825" spans="2:3" x14ac:dyDescent="0.75">
      <c r="B5825" s="250">
        <v>5762</v>
      </c>
      <c r="C5825" s="249">
        <v>135.68053412195613</v>
      </c>
    </row>
    <row r="5826" spans="2:3" x14ac:dyDescent="0.75">
      <c r="B5826" s="250">
        <v>5763</v>
      </c>
      <c r="C5826" s="249">
        <v>169.97756429143598</v>
      </c>
    </row>
    <row r="5827" spans="2:3" x14ac:dyDescent="0.75">
      <c r="B5827" s="250">
        <v>5764</v>
      </c>
      <c r="C5827" s="249">
        <v>126.78569740933584</v>
      </c>
    </row>
    <row r="5828" spans="2:3" x14ac:dyDescent="0.75">
      <c r="B5828" s="250">
        <v>5765</v>
      </c>
      <c r="C5828" s="249">
        <v>121.80665679772676</v>
      </c>
    </row>
    <row r="5829" spans="2:3" x14ac:dyDescent="0.75">
      <c r="B5829" s="250">
        <v>5766</v>
      </c>
      <c r="C5829" s="249">
        <v>79.991756206022657</v>
      </c>
    </row>
    <row r="5830" spans="2:3" x14ac:dyDescent="0.75">
      <c r="B5830" s="250">
        <v>5767</v>
      </c>
      <c r="C5830" s="249">
        <v>91.572143247131947</v>
      </c>
    </row>
    <row r="5831" spans="2:3" x14ac:dyDescent="0.75">
      <c r="B5831" s="250">
        <v>5768</v>
      </c>
      <c r="C5831" s="249">
        <v>94.984040484717298</v>
      </c>
    </row>
    <row r="5832" spans="2:3" x14ac:dyDescent="0.75">
      <c r="B5832" s="250">
        <v>5769</v>
      </c>
      <c r="C5832" s="249">
        <v>151.64927582096686</v>
      </c>
    </row>
    <row r="5833" spans="2:3" x14ac:dyDescent="0.75">
      <c r="B5833" s="250">
        <v>5770</v>
      </c>
      <c r="C5833" s="249">
        <v>111.84293017913184</v>
      </c>
    </row>
    <row r="5834" spans="2:3" x14ac:dyDescent="0.75">
      <c r="B5834" s="250">
        <v>5771</v>
      </c>
      <c r="C5834" s="249">
        <v>115.19580735280712</v>
      </c>
    </row>
    <row r="5835" spans="2:3" x14ac:dyDescent="0.75">
      <c r="B5835" s="250">
        <v>5772</v>
      </c>
      <c r="C5835" s="249">
        <v>87.530647310064722</v>
      </c>
    </row>
    <row r="5836" spans="2:3" x14ac:dyDescent="0.75">
      <c r="B5836" s="250">
        <v>5773</v>
      </c>
      <c r="C5836" s="249">
        <v>126.52809030234202</v>
      </c>
    </row>
    <row r="5837" spans="2:3" x14ac:dyDescent="0.75">
      <c r="B5837" s="250">
        <v>5774</v>
      </c>
      <c r="C5837" s="249">
        <v>103.24195101217884</v>
      </c>
    </row>
    <row r="5838" spans="2:3" x14ac:dyDescent="0.75">
      <c r="B5838" s="250">
        <v>5775</v>
      </c>
      <c r="C5838" s="249">
        <v>142.79246727375778</v>
      </c>
    </row>
    <row r="5839" spans="2:3" x14ac:dyDescent="0.75">
      <c r="B5839" s="250">
        <v>5776</v>
      </c>
      <c r="C5839" s="249">
        <v>99.30691090771036</v>
      </c>
    </row>
    <row r="5840" spans="2:3" x14ac:dyDescent="0.75">
      <c r="B5840" s="250">
        <v>5777</v>
      </c>
      <c r="C5840" s="249">
        <v>120.04001330856302</v>
      </c>
    </row>
    <row r="5841" spans="2:3" x14ac:dyDescent="0.75">
      <c r="B5841" s="250">
        <v>5778</v>
      </c>
      <c r="C5841" s="249">
        <v>85.080848452607881</v>
      </c>
    </row>
    <row r="5842" spans="2:3" x14ac:dyDescent="0.75">
      <c r="B5842" s="250">
        <v>5779</v>
      </c>
      <c r="C5842" s="249">
        <v>113.9031955503082</v>
      </c>
    </row>
    <row r="5843" spans="2:3" x14ac:dyDescent="0.75">
      <c r="B5843" s="250">
        <v>5780</v>
      </c>
      <c r="C5843" s="249">
        <v>127.8234282624269</v>
      </c>
    </row>
    <row r="5844" spans="2:3" x14ac:dyDescent="0.75">
      <c r="B5844" s="250">
        <v>5781</v>
      </c>
      <c r="C5844" s="249">
        <v>124.83243015361799</v>
      </c>
    </row>
    <row r="5845" spans="2:3" x14ac:dyDescent="0.75">
      <c r="B5845" s="250">
        <v>5782</v>
      </c>
      <c r="C5845" s="249">
        <v>149.40146697462126</v>
      </c>
    </row>
    <row r="5846" spans="2:3" x14ac:dyDescent="0.75">
      <c r="B5846" s="250">
        <v>5783</v>
      </c>
      <c r="C5846" s="249">
        <v>173.41836234165476</v>
      </c>
    </row>
    <row r="5847" spans="2:3" x14ac:dyDescent="0.75">
      <c r="B5847" s="250">
        <v>5784</v>
      </c>
      <c r="C5847" s="249">
        <v>139.60514974412015</v>
      </c>
    </row>
    <row r="5848" spans="2:3" x14ac:dyDescent="0.75">
      <c r="B5848" s="250">
        <v>5785</v>
      </c>
      <c r="C5848" s="249">
        <v>117.48071734650244</v>
      </c>
    </row>
    <row r="5849" spans="2:3" x14ac:dyDescent="0.75">
      <c r="B5849" s="250">
        <v>5786</v>
      </c>
      <c r="C5849" s="249">
        <v>135.94226382394575</v>
      </c>
    </row>
    <row r="5850" spans="2:3" x14ac:dyDescent="0.75">
      <c r="B5850" s="250">
        <v>5787</v>
      </c>
      <c r="C5850" s="249">
        <v>131.44786167006239</v>
      </c>
    </row>
    <row r="5851" spans="2:3" x14ac:dyDescent="0.75">
      <c r="B5851" s="250">
        <v>5788</v>
      </c>
      <c r="C5851" s="249">
        <v>104.74937505171623</v>
      </c>
    </row>
    <row r="5852" spans="2:3" x14ac:dyDescent="0.75">
      <c r="B5852" s="250">
        <v>5789</v>
      </c>
      <c r="C5852" s="249">
        <v>113.11225983998531</v>
      </c>
    </row>
    <row r="5853" spans="2:3" x14ac:dyDescent="0.75">
      <c r="B5853" s="250">
        <v>5790</v>
      </c>
      <c r="C5853" s="249">
        <v>81.784514604665958</v>
      </c>
    </row>
    <row r="5854" spans="2:3" x14ac:dyDescent="0.75">
      <c r="B5854" s="250">
        <v>5791</v>
      </c>
      <c r="C5854" s="249">
        <v>144.86329235766721</v>
      </c>
    </row>
    <row r="5855" spans="2:3" x14ac:dyDescent="0.75">
      <c r="B5855" s="250">
        <v>5792</v>
      </c>
      <c r="C5855" s="249">
        <v>144.61264486302468</v>
      </c>
    </row>
    <row r="5856" spans="2:3" x14ac:dyDescent="0.75">
      <c r="B5856" s="250">
        <v>5793</v>
      </c>
      <c r="C5856" s="249">
        <v>126.33023953007405</v>
      </c>
    </row>
    <row r="5857" spans="2:3" x14ac:dyDescent="0.75">
      <c r="B5857" s="250">
        <v>5794</v>
      </c>
      <c r="C5857" s="249">
        <v>95.744599057194904</v>
      </c>
    </row>
    <row r="5858" spans="2:3" x14ac:dyDescent="0.75">
      <c r="B5858" s="250">
        <v>5795</v>
      </c>
      <c r="C5858" s="249">
        <v>110.86243295451067</v>
      </c>
    </row>
    <row r="5859" spans="2:3" x14ac:dyDescent="0.75">
      <c r="B5859" s="250">
        <v>5796</v>
      </c>
      <c r="C5859" s="249">
        <v>171.41208327955312</v>
      </c>
    </row>
    <row r="5860" spans="2:3" x14ac:dyDescent="0.75">
      <c r="B5860" s="250">
        <v>5797</v>
      </c>
      <c r="C5860" s="249">
        <v>159.71320448044784</v>
      </c>
    </row>
    <row r="5861" spans="2:3" x14ac:dyDescent="0.75">
      <c r="B5861" s="250">
        <v>5798</v>
      </c>
      <c r="C5861" s="249">
        <v>144.97458758545355</v>
      </c>
    </row>
    <row r="5862" spans="2:3" x14ac:dyDescent="0.75">
      <c r="B5862" s="250">
        <v>5799</v>
      </c>
      <c r="C5862" s="249">
        <v>153.89075594658729</v>
      </c>
    </row>
    <row r="5863" spans="2:3" x14ac:dyDescent="0.75">
      <c r="B5863" s="250">
        <v>5800</v>
      </c>
      <c r="C5863" s="249">
        <v>104.27019791165202</v>
      </c>
    </row>
    <row r="5864" spans="2:3" x14ac:dyDescent="0.75">
      <c r="B5864" s="250">
        <v>5801</v>
      </c>
      <c r="C5864" s="249">
        <v>124.34587534458635</v>
      </c>
    </row>
    <row r="5865" spans="2:3" x14ac:dyDescent="0.75">
      <c r="B5865" s="250">
        <v>5802</v>
      </c>
      <c r="C5865" s="249">
        <v>151.73094684516744</v>
      </c>
    </row>
    <row r="5866" spans="2:3" x14ac:dyDescent="0.75">
      <c r="B5866" s="250">
        <v>5803</v>
      </c>
      <c r="C5866" s="249">
        <v>102.6786823238605</v>
      </c>
    </row>
    <row r="5867" spans="2:3" x14ac:dyDescent="0.75">
      <c r="B5867" s="250">
        <v>5804</v>
      </c>
      <c r="C5867" s="249">
        <v>149.78567446276884</v>
      </c>
    </row>
    <row r="5868" spans="2:3" x14ac:dyDescent="0.75">
      <c r="B5868" s="250">
        <v>5805</v>
      </c>
      <c r="C5868" s="249">
        <v>121.41316321357824</v>
      </c>
    </row>
    <row r="5869" spans="2:3" x14ac:dyDescent="0.75">
      <c r="B5869" s="250">
        <v>5806</v>
      </c>
      <c r="C5869" s="249">
        <v>114.27039968171356</v>
      </c>
    </row>
    <row r="5870" spans="2:3" x14ac:dyDescent="0.75">
      <c r="B5870" s="250">
        <v>5807</v>
      </c>
      <c r="C5870" s="249">
        <v>102.13232482969488</v>
      </c>
    </row>
    <row r="5871" spans="2:3" x14ac:dyDescent="0.75">
      <c r="B5871" s="250">
        <v>5808</v>
      </c>
      <c r="C5871" s="249">
        <v>146.88998308709608</v>
      </c>
    </row>
    <row r="5872" spans="2:3" x14ac:dyDescent="0.75">
      <c r="B5872" s="250">
        <v>5809</v>
      </c>
      <c r="C5872" s="249">
        <v>180.45039089551875</v>
      </c>
    </row>
    <row r="5873" spans="2:3" x14ac:dyDescent="0.75">
      <c r="B5873" s="250">
        <v>5810</v>
      </c>
      <c r="C5873" s="249">
        <v>82.677817643108085</v>
      </c>
    </row>
    <row r="5874" spans="2:3" x14ac:dyDescent="0.75">
      <c r="B5874" s="250">
        <v>5811</v>
      </c>
      <c r="C5874" s="249">
        <v>138.10476525235694</v>
      </c>
    </row>
    <row r="5875" spans="2:3" x14ac:dyDescent="0.75">
      <c r="B5875" s="250">
        <v>5812</v>
      </c>
      <c r="C5875" s="249">
        <v>108.61304022385109</v>
      </c>
    </row>
    <row r="5876" spans="2:3" x14ac:dyDescent="0.75">
      <c r="B5876" s="250">
        <v>5813</v>
      </c>
      <c r="C5876" s="249">
        <v>107.76027551585484</v>
      </c>
    </row>
    <row r="5877" spans="2:3" x14ac:dyDescent="0.75">
      <c r="B5877" s="250">
        <v>5814</v>
      </c>
      <c r="C5877" s="249">
        <v>137.571394272422</v>
      </c>
    </row>
    <row r="5878" spans="2:3" x14ac:dyDescent="0.75">
      <c r="B5878" s="250">
        <v>5815</v>
      </c>
      <c r="C5878" s="249">
        <v>101.55505618085772</v>
      </c>
    </row>
    <row r="5879" spans="2:3" x14ac:dyDescent="0.75">
      <c r="B5879" s="250">
        <v>5816</v>
      </c>
      <c r="C5879" s="249">
        <v>119.36081846200085</v>
      </c>
    </row>
    <row r="5880" spans="2:3" x14ac:dyDescent="0.75">
      <c r="B5880" s="250">
        <v>5817</v>
      </c>
      <c r="C5880" s="249">
        <v>69.877617295202313</v>
      </c>
    </row>
    <row r="5881" spans="2:3" x14ac:dyDescent="0.75">
      <c r="B5881" s="250">
        <v>5818</v>
      </c>
      <c r="C5881" s="249">
        <v>166.72784303649934</v>
      </c>
    </row>
    <row r="5882" spans="2:3" x14ac:dyDescent="0.75">
      <c r="B5882" s="250">
        <v>5819</v>
      </c>
      <c r="C5882" s="249">
        <v>123.6096685895279</v>
      </c>
    </row>
    <row r="5883" spans="2:3" x14ac:dyDescent="0.75">
      <c r="B5883" s="250">
        <v>5820</v>
      </c>
      <c r="C5883" s="249">
        <v>135.80819402132204</v>
      </c>
    </row>
    <row r="5884" spans="2:3" x14ac:dyDescent="0.75">
      <c r="B5884" s="250">
        <v>5821</v>
      </c>
      <c r="C5884" s="249">
        <v>95.819236918330873</v>
      </c>
    </row>
    <row r="5885" spans="2:3" x14ac:dyDescent="0.75">
      <c r="B5885" s="250">
        <v>5822</v>
      </c>
      <c r="C5885" s="249">
        <v>71.357207815580921</v>
      </c>
    </row>
    <row r="5886" spans="2:3" x14ac:dyDescent="0.75">
      <c r="B5886" s="250">
        <v>5823</v>
      </c>
      <c r="C5886" s="249">
        <v>101.4792970281062</v>
      </c>
    </row>
    <row r="5887" spans="2:3" x14ac:dyDescent="0.75">
      <c r="B5887" s="250">
        <v>5824</v>
      </c>
      <c r="C5887" s="249">
        <v>88.168861923559007</v>
      </c>
    </row>
    <row r="5888" spans="2:3" x14ac:dyDescent="0.75">
      <c r="B5888" s="250">
        <v>5825</v>
      </c>
      <c r="C5888" s="249">
        <v>142.1424554275867</v>
      </c>
    </row>
    <row r="5889" spans="2:3" x14ac:dyDescent="0.75">
      <c r="B5889" s="250">
        <v>5826</v>
      </c>
      <c r="C5889" s="249">
        <v>109.6246548276048</v>
      </c>
    </row>
    <row r="5890" spans="2:3" x14ac:dyDescent="0.75">
      <c r="B5890" s="250">
        <v>5827</v>
      </c>
      <c r="C5890" s="249">
        <v>105.61846658570163</v>
      </c>
    </row>
    <row r="5891" spans="2:3" x14ac:dyDescent="0.75">
      <c r="B5891" s="250">
        <v>5828</v>
      </c>
      <c r="C5891" s="249">
        <v>95.272486267917174</v>
      </c>
    </row>
    <row r="5892" spans="2:3" x14ac:dyDescent="0.75">
      <c r="B5892" s="250">
        <v>5829</v>
      </c>
      <c r="C5892" s="249">
        <v>97.105024407476435</v>
      </c>
    </row>
    <row r="5893" spans="2:3" x14ac:dyDescent="0.75">
      <c r="B5893" s="250">
        <v>5830</v>
      </c>
      <c r="C5893" s="249">
        <v>86.011667302736143</v>
      </c>
    </row>
    <row r="5894" spans="2:3" x14ac:dyDescent="0.75">
      <c r="B5894" s="250">
        <v>5831</v>
      </c>
      <c r="C5894" s="249">
        <v>93.406224093014686</v>
      </c>
    </row>
    <row r="5895" spans="2:3" x14ac:dyDescent="0.75">
      <c r="B5895" s="250">
        <v>5832</v>
      </c>
      <c r="C5895" s="249">
        <v>123.25328633701392</v>
      </c>
    </row>
    <row r="5896" spans="2:3" x14ac:dyDescent="0.75">
      <c r="B5896" s="250">
        <v>5833</v>
      </c>
      <c r="C5896" s="249">
        <v>114.13342344524231</v>
      </c>
    </row>
    <row r="5897" spans="2:3" x14ac:dyDescent="0.75">
      <c r="B5897" s="250">
        <v>5834</v>
      </c>
      <c r="C5897" s="249">
        <v>144.8354063547564</v>
      </c>
    </row>
    <row r="5898" spans="2:3" x14ac:dyDescent="0.75">
      <c r="B5898" s="250">
        <v>5835</v>
      </c>
      <c r="C5898" s="249">
        <v>110.26035568245429</v>
      </c>
    </row>
    <row r="5899" spans="2:3" x14ac:dyDescent="0.75">
      <c r="B5899" s="250">
        <v>5836</v>
      </c>
      <c r="C5899" s="249">
        <v>87.06859902390056</v>
      </c>
    </row>
    <row r="5900" spans="2:3" x14ac:dyDescent="0.75">
      <c r="B5900" s="250">
        <v>5837</v>
      </c>
      <c r="C5900" s="249">
        <v>96.461197940180909</v>
      </c>
    </row>
    <row r="5901" spans="2:3" x14ac:dyDescent="0.75">
      <c r="B5901" s="250">
        <v>5838</v>
      </c>
      <c r="C5901" s="249">
        <v>120.56165654361008</v>
      </c>
    </row>
    <row r="5902" spans="2:3" x14ac:dyDescent="0.75">
      <c r="B5902" s="250">
        <v>5839</v>
      </c>
      <c r="C5902" s="249">
        <v>93.22649367686013</v>
      </c>
    </row>
    <row r="5903" spans="2:3" x14ac:dyDescent="0.75">
      <c r="B5903" s="250">
        <v>5840</v>
      </c>
      <c r="C5903" s="249">
        <v>92.761171895209387</v>
      </c>
    </row>
    <row r="5904" spans="2:3" x14ac:dyDescent="0.75">
      <c r="B5904" s="250">
        <v>5841</v>
      </c>
      <c r="C5904" s="249">
        <v>141.95976875141406</v>
      </c>
    </row>
    <row r="5905" spans="2:3" x14ac:dyDescent="0.75">
      <c r="B5905" s="250">
        <v>5842</v>
      </c>
      <c r="C5905" s="249">
        <v>156.00477899310602</v>
      </c>
    </row>
    <row r="5906" spans="2:3" x14ac:dyDescent="0.75">
      <c r="B5906" s="250">
        <v>5843</v>
      </c>
      <c r="C5906" s="249">
        <v>111.93397856135869</v>
      </c>
    </row>
    <row r="5907" spans="2:3" x14ac:dyDescent="0.75">
      <c r="B5907" s="250">
        <v>5844</v>
      </c>
      <c r="C5907" s="249">
        <v>141.65628082246931</v>
      </c>
    </row>
    <row r="5908" spans="2:3" x14ac:dyDescent="0.75">
      <c r="B5908" s="250">
        <v>5845</v>
      </c>
      <c r="C5908" s="249">
        <v>121.4505778677097</v>
      </c>
    </row>
    <row r="5909" spans="2:3" x14ac:dyDescent="0.75">
      <c r="B5909" s="250">
        <v>5846</v>
      </c>
      <c r="C5909" s="249">
        <v>161.90220416055809</v>
      </c>
    </row>
    <row r="5910" spans="2:3" x14ac:dyDescent="0.75">
      <c r="B5910" s="250">
        <v>5847</v>
      </c>
      <c r="C5910" s="249">
        <v>120.61608008047197</v>
      </c>
    </row>
    <row r="5911" spans="2:3" x14ac:dyDescent="0.75">
      <c r="B5911" s="250">
        <v>5848</v>
      </c>
      <c r="C5911" s="249">
        <v>110.76916933199099</v>
      </c>
    </row>
    <row r="5912" spans="2:3" x14ac:dyDescent="0.75">
      <c r="B5912" s="250">
        <v>5849</v>
      </c>
      <c r="C5912" s="249">
        <v>172.38251039572862</v>
      </c>
    </row>
    <row r="5913" spans="2:3" x14ac:dyDescent="0.75">
      <c r="B5913" s="250">
        <v>5850</v>
      </c>
      <c r="C5913" s="249">
        <v>116.64851496941802</v>
      </c>
    </row>
    <row r="5914" spans="2:3" x14ac:dyDescent="0.75">
      <c r="B5914" s="250">
        <v>5851</v>
      </c>
      <c r="C5914" s="249">
        <v>108.21374416812994</v>
      </c>
    </row>
    <row r="5915" spans="2:3" x14ac:dyDescent="0.75">
      <c r="B5915" s="250">
        <v>5852</v>
      </c>
      <c r="C5915" s="249">
        <v>126.78559374880602</v>
      </c>
    </row>
    <row r="5916" spans="2:3" x14ac:dyDescent="0.75">
      <c r="B5916" s="250">
        <v>5853</v>
      </c>
      <c r="C5916" s="249">
        <v>152.51934584702457</v>
      </c>
    </row>
    <row r="5917" spans="2:3" x14ac:dyDescent="0.75">
      <c r="B5917" s="250">
        <v>5854</v>
      </c>
      <c r="C5917" s="249">
        <v>170.79909003862804</v>
      </c>
    </row>
    <row r="5918" spans="2:3" x14ac:dyDescent="0.75">
      <c r="B5918" s="250">
        <v>5855</v>
      </c>
      <c r="C5918" s="249">
        <v>145.59008033795351</v>
      </c>
    </row>
    <row r="5919" spans="2:3" x14ac:dyDescent="0.75">
      <c r="B5919" s="250">
        <v>5856</v>
      </c>
      <c r="C5919" s="249">
        <v>131.43524550617101</v>
      </c>
    </row>
    <row r="5920" spans="2:3" x14ac:dyDescent="0.75">
      <c r="B5920" s="250">
        <v>5857</v>
      </c>
      <c r="C5920" s="249">
        <v>112.67507497678162</v>
      </c>
    </row>
    <row r="5921" spans="2:3" x14ac:dyDescent="0.75">
      <c r="B5921" s="250">
        <v>5858</v>
      </c>
      <c r="C5921" s="249">
        <v>95.39645784922422</v>
      </c>
    </row>
    <row r="5922" spans="2:3" x14ac:dyDescent="0.75">
      <c r="B5922" s="250">
        <v>5859</v>
      </c>
      <c r="C5922" s="249">
        <v>169.90652101659626</v>
      </c>
    </row>
    <row r="5923" spans="2:3" x14ac:dyDescent="0.75">
      <c r="B5923" s="250">
        <v>5860</v>
      </c>
      <c r="C5923" s="249">
        <v>106.95685816155584</v>
      </c>
    </row>
    <row r="5924" spans="2:3" x14ac:dyDescent="0.75">
      <c r="B5924" s="250">
        <v>5861</v>
      </c>
      <c r="C5924" s="249">
        <v>130.95840885379965</v>
      </c>
    </row>
    <row r="5925" spans="2:3" x14ac:dyDescent="0.75">
      <c r="B5925" s="250">
        <v>5862</v>
      </c>
      <c r="C5925" s="249">
        <v>110.16224074937699</v>
      </c>
    </row>
    <row r="5926" spans="2:3" x14ac:dyDescent="0.75">
      <c r="B5926" s="250">
        <v>5863</v>
      </c>
      <c r="C5926" s="249">
        <v>102.52958418881826</v>
      </c>
    </row>
    <row r="5927" spans="2:3" x14ac:dyDescent="0.75">
      <c r="B5927" s="250">
        <v>5864</v>
      </c>
      <c r="C5927" s="249">
        <v>113.07836555057887</v>
      </c>
    </row>
    <row r="5928" spans="2:3" x14ac:dyDescent="0.75">
      <c r="B5928" s="250">
        <v>5865</v>
      </c>
      <c r="C5928" s="249">
        <v>105.72432951729365</v>
      </c>
    </row>
    <row r="5929" spans="2:3" x14ac:dyDescent="0.75">
      <c r="B5929" s="250">
        <v>5866</v>
      </c>
      <c r="C5929" s="249">
        <v>161.00659604580778</v>
      </c>
    </row>
    <row r="5930" spans="2:3" x14ac:dyDescent="0.75">
      <c r="B5930" s="250">
        <v>5867</v>
      </c>
      <c r="C5930" s="249">
        <v>86.533307721675314</v>
      </c>
    </row>
    <row r="5931" spans="2:3" x14ac:dyDescent="0.75">
      <c r="B5931" s="250">
        <v>5868</v>
      </c>
      <c r="C5931" s="249">
        <v>152.50131027925829</v>
      </c>
    </row>
    <row r="5932" spans="2:3" x14ac:dyDescent="0.75">
      <c r="B5932" s="250">
        <v>5869</v>
      </c>
      <c r="C5932" s="249">
        <v>166.87585073999412</v>
      </c>
    </row>
    <row r="5933" spans="2:3" x14ac:dyDescent="0.75">
      <c r="B5933" s="250">
        <v>5870</v>
      </c>
      <c r="C5933" s="249">
        <v>118.83857318775961</v>
      </c>
    </row>
    <row r="5934" spans="2:3" x14ac:dyDescent="0.75">
      <c r="B5934" s="250">
        <v>5871</v>
      </c>
      <c r="C5934" s="249">
        <v>96.917052923347413</v>
      </c>
    </row>
    <row r="5935" spans="2:3" x14ac:dyDescent="0.75">
      <c r="B5935" s="250">
        <v>5872</v>
      </c>
      <c r="C5935" s="249">
        <v>152.9109511488935</v>
      </c>
    </row>
    <row r="5936" spans="2:3" x14ac:dyDescent="0.75">
      <c r="B5936" s="250">
        <v>5873</v>
      </c>
      <c r="C5936" s="249">
        <v>111.37069623966072</v>
      </c>
    </row>
    <row r="5937" spans="2:3" x14ac:dyDescent="0.75">
      <c r="B5937" s="250">
        <v>5874</v>
      </c>
      <c r="C5937" s="249">
        <v>75.135360612480312</v>
      </c>
    </row>
    <row r="5938" spans="2:3" x14ac:dyDescent="0.75">
      <c r="B5938" s="250">
        <v>5875</v>
      </c>
      <c r="C5938" s="249">
        <v>116.07341090707328</v>
      </c>
    </row>
    <row r="5939" spans="2:3" x14ac:dyDescent="0.75">
      <c r="B5939" s="250">
        <v>5876</v>
      </c>
      <c r="C5939" s="249">
        <v>126.83633714434048</v>
      </c>
    </row>
    <row r="5940" spans="2:3" x14ac:dyDescent="0.75">
      <c r="B5940" s="250">
        <v>5877</v>
      </c>
      <c r="C5940" s="249">
        <v>119.40373817423981</v>
      </c>
    </row>
    <row r="5941" spans="2:3" x14ac:dyDescent="0.75">
      <c r="B5941" s="250">
        <v>5878</v>
      </c>
      <c r="C5941" s="249">
        <v>126.6798723024998</v>
      </c>
    </row>
    <row r="5942" spans="2:3" x14ac:dyDescent="0.75">
      <c r="B5942" s="250">
        <v>5879</v>
      </c>
      <c r="C5942" s="249">
        <v>89.497493618882629</v>
      </c>
    </row>
    <row r="5943" spans="2:3" x14ac:dyDescent="0.75">
      <c r="B5943" s="250">
        <v>5880</v>
      </c>
      <c r="C5943" s="249">
        <v>91.62893161158766</v>
      </c>
    </row>
    <row r="5944" spans="2:3" x14ac:dyDescent="0.75">
      <c r="B5944" s="250">
        <v>5881</v>
      </c>
      <c r="C5944" s="249">
        <v>110.52912060855843</v>
      </c>
    </row>
    <row r="5945" spans="2:3" x14ac:dyDescent="0.75">
      <c r="B5945" s="250">
        <v>5882</v>
      </c>
      <c r="C5945" s="249">
        <v>86.80107792074655</v>
      </c>
    </row>
    <row r="5946" spans="2:3" x14ac:dyDescent="0.75">
      <c r="B5946" s="250">
        <v>5883</v>
      </c>
      <c r="C5946" s="249">
        <v>117.7826398333623</v>
      </c>
    </row>
    <row r="5947" spans="2:3" x14ac:dyDescent="0.75">
      <c r="B5947" s="250">
        <v>5884</v>
      </c>
      <c r="C5947" s="249">
        <v>109.75391876716638</v>
      </c>
    </row>
    <row r="5948" spans="2:3" x14ac:dyDescent="0.75">
      <c r="B5948" s="250">
        <v>5885</v>
      </c>
      <c r="C5948" s="249">
        <v>141.6695079943724</v>
      </c>
    </row>
    <row r="5949" spans="2:3" x14ac:dyDescent="0.75">
      <c r="B5949" s="250">
        <v>5886</v>
      </c>
      <c r="C5949" s="249">
        <v>157.31724399421029</v>
      </c>
    </row>
    <row r="5950" spans="2:3" x14ac:dyDescent="0.75">
      <c r="B5950" s="250">
        <v>5887</v>
      </c>
      <c r="C5950" s="249">
        <v>113.15037545400294</v>
      </c>
    </row>
    <row r="5951" spans="2:3" x14ac:dyDescent="0.75">
      <c r="B5951" s="250">
        <v>5888</v>
      </c>
      <c r="C5951" s="249">
        <v>121.90896489158017</v>
      </c>
    </row>
    <row r="5952" spans="2:3" x14ac:dyDescent="0.75">
      <c r="B5952" s="250">
        <v>5889</v>
      </c>
      <c r="C5952" s="249">
        <v>105.34209392746834</v>
      </c>
    </row>
    <row r="5953" spans="2:3" x14ac:dyDescent="0.75">
      <c r="B5953" s="250">
        <v>5890</v>
      </c>
      <c r="C5953" s="249">
        <v>146.74289595304893</v>
      </c>
    </row>
    <row r="5954" spans="2:3" x14ac:dyDescent="0.75">
      <c r="B5954" s="250">
        <v>5891</v>
      </c>
      <c r="C5954" s="249">
        <v>81.097874983298198</v>
      </c>
    </row>
    <row r="5955" spans="2:3" x14ac:dyDescent="0.75">
      <c r="B5955" s="250">
        <v>5892</v>
      </c>
      <c r="C5955" s="249">
        <v>124.79613313873972</v>
      </c>
    </row>
    <row r="5956" spans="2:3" x14ac:dyDescent="0.75">
      <c r="B5956" s="250">
        <v>5893</v>
      </c>
      <c r="C5956" s="249">
        <v>140.24612088451164</v>
      </c>
    </row>
    <row r="5957" spans="2:3" x14ac:dyDescent="0.75">
      <c r="B5957" s="250">
        <v>5894</v>
      </c>
      <c r="C5957" s="249">
        <v>129.91339640358694</v>
      </c>
    </row>
    <row r="5958" spans="2:3" x14ac:dyDescent="0.75">
      <c r="B5958" s="250">
        <v>5895</v>
      </c>
      <c r="C5958" s="249">
        <v>85.130846967197385</v>
      </c>
    </row>
    <row r="5959" spans="2:3" x14ac:dyDescent="0.75">
      <c r="B5959" s="250">
        <v>5896</v>
      </c>
      <c r="C5959" s="249">
        <v>111.04466357662962</v>
      </c>
    </row>
    <row r="5960" spans="2:3" x14ac:dyDescent="0.75">
      <c r="B5960" s="250">
        <v>5897</v>
      </c>
      <c r="C5960" s="249">
        <v>135.85384804118729</v>
      </c>
    </row>
    <row r="5961" spans="2:3" x14ac:dyDescent="0.75">
      <c r="B5961" s="250">
        <v>5898</v>
      </c>
      <c r="C5961" s="249">
        <v>112.18187006598039</v>
      </c>
    </row>
    <row r="5962" spans="2:3" x14ac:dyDescent="0.75">
      <c r="B5962" s="250">
        <v>5899</v>
      </c>
      <c r="C5962" s="249">
        <v>106.70582997877943</v>
      </c>
    </row>
    <row r="5963" spans="2:3" x14ac:dyDescent="0.75">
      <c r="B5963" s="250">
        <v>5900</v>
      </c>
      <c r="C5963" s="249">
        <v>120.35779901414422</v>
      </c>
    </row>
    <row r="5964" spans="2:3" x14ac:dyDescent="0.75">
      <c r="B5964" s="250">
        <v>5901</v>
      </c>
      <c r="C5964" s="249">
        <v>146.67317455349965</v>
      </c>
    </row>
    <row r="5965" spans="2:3" x14ac:dyDescent="0.75">
      <c r="B5965" s="250">
        <v>5902</v>
      </c>
      <c r="C5965" s="249">
        <v>115.47906048019851</v>
      </c>
    </row>
    <row r="5966" spans="2:3" x14ac:dyDescent="0.75">
      <c r="B5966" s="250">
        <v>5903</v>
      </c>
      <c r="C5966" s="249">
        <v>58.508939250089341</v>
      </c>
    </row>
    <row r="5967" spans="2:3" x14ac:dyDescent="0.75">
      <c r="B5967" s="250">
        <v>5904</v>
      </c>
      <c r="C5967" s="249">
        <v>123.31545739072376</v>
      </c>
    </row>
    <row r="5968" spans="2:3" x14ac:dyDescent="0.75">
      <c r="B5968" s="250">
        <v>5905</v>
      </c>
      <c r="C5968" s="249">
        <v>77.190788119919517</v>
      </c>
    </row>
    <row r="5969" spans="2:3" x14ac:dyDescent="0.75">
      <c r="B5969" s="250">
        <v>5906</v>
      </c>
      <c r="C5969" s="249">
        <v>159.84632291898848</v>
      </c>
    </row>
    <row r="5970" spans="2:3" x14ac:dyDescent="0.75">
      <c r="B5970" s="250">
        <v>5907</v>
      </c>
      <c r="C5970" s="249">
        <v>129.94360981723227</v>
      </c>
    </row>
    <row r="5971" spans="2:3" x14ac:dyDescent="0.75">
      <c r="B5971" s="250">
        <v>5908</v>
      </c>
      <c r="C5971" s="249">
        <v>115.43750304807642</v>
      </c>
    </row>
    <row r="5972" spans="2:3" x14ac:dyDescent="0.75">
      <c r="B5972" s="250">
        <v>5909</v>
      </c>
      <c r="C5972" s="249">
        <v>124.14832203477258</v>
      </c>
    </row>
    <row r="5973" spans="2:3" x14ac:dyDescent="0.75">
      <c r="B5973" s="250">
        <v>5910</v>
      </c>
      <c r="C5973" s="249">
        <v>108.48021118448894</v>
      </c>
    </row>
    <row r="5974" spans="2:3" x14ac:dyDescent="0.75">
      <c r="B5974" s="250">
        <v>5911</v>
      </c>
      <c r="C5974" s="249">
        <v>129.88237910656937</v>
      </c>
    </row>
    <row r="5975" spans="2:3" x14ac:dyDescent="0.75">
      <c r="B5975" s="250">
        <v>5912</v>
      </c>
      <c r="C5975" s="249">
        <v>127.57998004568852</v>
      </c>
    </row>
    <row r="5976" spans="2:3" x14ac:dyDescent="0.75">
      <c r="B5976" s="250">
        <v>5913</v>
      </c>
      <c r="C5976" s="249">
        <v>120.24098174353495</v>
      </c>
    </row>
    <row r="5977" spans="2:3" x14ac:dyDescent="0.75">
      <c r="B5977" s="250">
        <v>5914</v>
      </c>
      <c r="C5977" s="249">
        <v>109.71284712263156</v>
      </c>
    </row>
    <row r="5978" spans="2:3" x14ac:dyDescent="0.75">
      <c r="B5978" s="250">
        <v>5915</v>
      </c>
      <c r="C5978" s="249">
        <v>141.79789947271414</v>
      </c>
    </row>
    <row r="5979" spans="2:3" x14ac:dyDescent="0.75">
      <c r="B5979" s="250">
        <v>5916</v>
      </c>
      <c r="C5979" s="249">
        <v>85.545888803453892</v>
      </c>
    </row>
    <row r="5980" spans="2:3" x14ac:dyDescent="0.75">
      <c r="B5980" s="250">
        <v>5917</v>
      </c>
      <c r="C5980" s="249">
        <v>134.16175125603399</v>
      </c>
    </row>
    <row r="5981" spans="2:3" x14ac:dyDescent="0.75">
      <c r="B5981" s="250">
        <v>5918</v>
      </c>
      <c r="C5981" s="249">
        <v>111.72028016025342</v>
      </c>
    </row>
    <row r="5982" spans="2:3" x14ac:dyDescent="0.75">
      <c r="B5982" s="250">
        <v>5919</v>
      </c>
      <c r="C5982" s="249">
        <v>97.56493665989403</v>
      </c>
    </row>
    <row r="5983" spans="2:3" x14ac:dyDescent="0.75">
      <c r="B5983" s="250">
        <v>5920</v>
      </c>
      <c r="C5983" s="249">
        <v>178.27285200250481</v>
      </c>
    </row>
    <row r="5984" spans="2:3" x14ac:dyDescent="0.75">
      <c r="B5984" s="250">
        <v>5921</v>
      </c>
      <c r="C5984" s="249">
        <v>126.41419788267564</v>
      </c>
    </row>
    <row r="5985" spans="2:3" x14ac:dyDescent="0.75">
      <c r="B5985" s="250">
        <v>5922</v>
      </c>
      <c r="C5985" s="249">
        <v>124.28385483016349</v>
      </c>
    </row>
    <row r="5986" spans="2:3" x14ac:dyDescent="0.75">
      <c r="B5986" s="250">
        <v>5923</v>
      </c>
      <c r="C5986" s="249">
        <v>92.719473513745399</v>
      </c>
    </row>
    <row r="5987" spans="2:3" x14ac:dyDescent="0.75">
      <c r="B5987" s="250">
        <v>5924</v>
      </c>
      <c r="C5987" s="249">
        <v>114.11451985190025</v>
      </c>
    </row>
    <row r="5988" spans="2:3" x14ac:dyDescent="0.75">
      <c r="B5988" s="250">
        <v>5925</v>
      </c>
      <c r="C5988" s="249">
        <v>115.02340021060274</v>
      </c>
    </row>
    <row r="5989" spans="2:3" x14ac:dyDescent="0.75">
      <c r="B5989" s="250">
        <v>5926</v>
      </c>
      <c r="C5989" s="249">
        <v>98.173395046018555</v>
      </c>
    </row>
    <row r="5990" spans="2:3" x14ac:dyDescent="0.75">
      <c r="B5990" s="250">
        <v>5927</v>
      </c>
      <c r="C5990" s="249">
        <v>89.028471848789991</v>
      </c>
    </row>
    <row r="5991" spans="2:3" x14ac:dyDescent="0.75">
      <c r="B5991" s="250">
        <v>5928</v>
      </c>
      <c r="C5991" s="249">
        <v>134.76431661704831</v>
      </c>
    </row>
    <row r="5992" spans="2:3" x14ac:dyDescent="0.75">
      <c r="B5992" s="250">
        <v>5929</v>
      </c>
      <c r="C5992" s="249">
        <v>147.89522439797386</v>
      </c>
    </row>
    <row r="5993" spans="2:3" x14ac:dyDescent="0.75">
      <c r="B5993" s="250">
        <v>5930</v>
      </c>
      <c r="C5993" s="249">
        <v>93.526450164064599</v>
      </c>
    </row>
    <row r="5994" spans="2:3" x14ac:dyDescent="0.75">
      <c r="B5994" s="250">
        <v>5931</v>
      </c>
      <c r="C5994" s="249">
        <v>152.30055709300774</v>
      </c>
    </row>
    <row r="5995" spans="2:3" x14ac:dyDescent="0.75">
      <c r="B5995" s="250">
        <v>5932</v>
      </c>
      <c r="C5995" s="249">
        <v>146.52581744098512</v>
      </c>
    </row>
    <row r="5996" spans="2:3" x14ac:dyDescent="0.75">
      <c r="B5996" s="250">
        <v>5933</v>
      </c>
      <c r="C5996" s="249">
        <v>104.84153764881806</v>
      </c>
    </row>
    <row r="5997" spans="2:3" x14ac:dyDescent="0.75">
      <c r="B5997" s="250">
        <v>5934</v>
      </c>
      <c r="C5997" s="249">
        <v>136.15945281874792</v>
      </c>
    </row>
    <row r="5998" spans="2:3" x14ac:dyDescent="0.75">
      <c r="B5998" s="250">
        <v>5935</v>
      </c>
      <c r="C5998" s="249">
        <v>109.18352769658526</v>
      </c>
    </row>
    <row r="5999" spans="2:3" x14ac:dyDescent="0.75">
      <c r="B5999" s="250">
        <v>5936</v>
      </c>
      <c r="C5999" s="249">
        <v>130.21254848658759</v>
      </c>
    </row>
    <row r="6000" spans="2:3" x14ac:dyDescent="0.75">
      <c r="B6000" s="250">
        <v>5937</v>
      </c>
      <c r="C6000" s="249">
        <v>108.48036063734683</v>
      </c>
    </row>
    <row r="6001" spans="2:3" x14ac:dyDescent="0.75">
      <c r="B6001" s="250">
        <v>5938</v>
      </c>
      <c r="C6001" s="249">
        <v>150.72064036333265</v>
      </c>
    </row>
    <row r="6002" spans="2:3" x14ac:dyDescent="0.75">
      <c r="B6002" s="250">
        <v>5939</v>
      </c>
      <c r="C6002" s="249">
        <v>92.733571442703152</v>
      </c>
    </row>
    <row r="6003" spans="2:3" x14ac:dyDescent="0.75">
      <c r="B6003" s="250">
        <v>5940</v>
      </c>
      <c r="C6003" s="249">
        <v>119.06664383933781</v>
      </c>
    </row>
    <row r="6004" spans="2:3" x14ac:dyDescent="0.75">
      <c r="B6004" s="250">
        <v>5941</v>
      </c>
      <c r="C6004" s="249">
        <v>42.701189731542655</v>
      </c>
    </row>
    <row r="6005" spans="2:3" x14ac:dyDescent="0.75">
      <c r="B6005" s="250">
        <v>5942</v>
      </c>
      <c r="C6005" s="249">
        <v>132.96242052252006</v>
      </c>
    </row>
    <row r="6006" spans="2:3" x14ac:dyDescent="0.75">
      <c r="B6006" s="250">
        <v>5943</v>
      </c>
      <c r="C6006" s="249">
        <v>109.89893854703394</v>
      </c>
    </row>
    <row r="6007" spans="2:3" x14ac:dyDescent="0.75">
      <c r="B6007" s="250">
        <v>5944</v>
      </c>
      <c r="C6007" s="249">
        <v>113.4047788958443</v>
      </c>
    </row>
    <row r="6008" spans="2:3" x14ac:dyDescent="0.75">
      <c r="B6008" s="250">
        <v>5945</v>
      </c>
      <c r="C6008" s="249">
        <v>130.3130410377625</v>
      </c>
    </row>
    <row r="6009" spans="2:3" x14ac:dyDescent="0.75">
      <c r="B6009" s="250">
        <v>5946</v>
      </c>
      <c r="C6009" s="249">
        <v>125.03991047615359</v>
      </c>
    </row>
    <row r="6010" spans="2:3" x14ac:dyDescent="0.75">
      <c r="B6010" s="250">
        <v>5947</v>
      </c>
      <c r="C6010" s="249">
        <v>129.43435615760828</v>
      </c>
    </row>
    <row r="6011" spans="2:3" x14ac:dyDescent="0.75">
      <c r="B6011" s="250">
        <v>5948</v>
      </c>
      <c r="C6011" s="249">
        <v>157.98354160439231</v>
      </c>
    </row>
    <row r="6012" spans="2:3" x14ac:dyDescent="0.75">
      <c r="B6012" s="250">
        <v>5949</v>
      </c>
      <c r="C6012" s="249">
        <v>97.70796016462576</v>
      </c>
    </row>
    <row r="6013" spans="2:3" x14ac:dyDescent="0.75">
      <c r="B6013" s="250">
        <v>5950</v>
      </c>
      <c r="C6013" s="249">
        <v>73.535112564316734</v>
      </c>
    </row>
    <row r="6014" spans="2:3" x14ac:dyDescent="0.75">
      <c r="B6014" s="250">
        <v>5951</v>
      </c>
      <c r="C6014" s="249">
        <v>149.51339330824575</v>
      </c>
    </row>
    <row r="6015" spans="2:3" x14ac:dyDescent="0.75">
      <c r="B6015" s="250">
        <v>5952</v>
      </c>
      <c r="C6015" s="249">
        <v>79.147782569932986</v>
      </c>
    </row>
    <row r="6016" spans="2:3" x14ac:dyDescent="0.75">
      <c r="B6016" s="250">
        <v>5953</v>
      </c>
      <c r="C6016" s="249">
        <v>96.781824539609573</v>
      </c>
    </row>
    <row r="6017" spans="2:3" x14ac:dyDescent="0.75">
      <c r="B6017" s="250">
        <v>5954</v>
      </c>
      <c r="C6017" s="249">
        <v>115.57376028467677</v>
      </c>
    </row>
    <row r="6018" spans="2:3" x14ac:dyDescent="0.75">
      <c r="B6018" s="250">
        <v>5955</v>
      </c>
      <c r="C6018" s="249">
        <v>91.726965348636469</v>
      </c>
    </row>
    <row r="6019" spans="2:3" x14ac:dyDescent="0.75">
      <c r="B6019" s="250">
        <v>5956</v>
      </c>
      <c r="C6019" s="249">
        <v>106.66139085264557</v>
      </c>
    </row>
    <row r="6020" spans="2:3" x14ac:dyDescent="0.75">
      <c r="B6020" s="250">
        <v>5957</v>
      </c>
      <c r="C6020" s="249">
        <v>127.39092463077382</v>
      </c>
    </row>
    <row r="6021" spans="2:3" x14ac:dyDescent="0.75">
      <c r="B6021" s="250">
        <v>5958</v>
      </c>
      <c r="C6021" s="249">
        <v>119.33038679660662</v>
      </c>
    </row>
    <row r="6022" spans="2:3" x14ac:dyDescent="0.75">
      <c r="B6022" s="250">
        <v>5959</v>
      </c>
      <c r="C6022" s="249">
        <v>145.02407641150188</v>
      </c>
    </row>
    <row r="6023" spans="2:3" x14ac:dyDescent="0.75">
      <c r="B6023" s="250">
        <v>5960</v>
      </c>
      <c r="C6023" s="249">
        <v>153.59260957004491</v>
      </c>
    </row>
    <row r="6024" spans="2:3" x14ac:dyDescent="0.75">
      <c r="B6024" s="250">
        <v>5961</v>
      </c>
      <c r="C6024" s="249">
        <v>81.65986492090461</v>
      </c>
    </row>
    <row r="6025" spans="2:3" x14ac:dyDescent="0.75">
      <c r="B6025" s="250">
        <v>5962</v>
      </c>
      <c r="C6025" s="249">
        <v>128.03576608116734</v>
      </c>
    </row>
    <row r="6026" spans="2:3" x14ac:dyDescent="0.75">
      <c r="B6026" s="250">
        <v>5963</v>
      </c>
      <c r="C6026" s="249">
        <v>115.97747818414213</v>
      </c>
    </row>
    <row r="6027" spans="2:3" x14ac:dyDescent="0.75">
      <c r="B6027" s="250">
        <v>5964</v>
      </c>
      <c r="C6027" s="249">
        <v>109.60961922651934</v>
      </c>
    </row>
    <row r="6028" spans="2:3" x14ac:dyDescent="0.75">
      <c r="B6028" s="250">
        <v>5965</v>
      </c>
      <c r="C6028" s="249">
        <v>135.52526765846196</v>
      </c>
    </row>
    <row r="6029" spans="2:3" x14ac:dyDescent="0.75">
      <c r="B6029" s="250">
        <v>5966</v>
      </c>
      <c r="C6029" s="249">
        <v>144.41615505574492</v>
      </c>
    </row>
    <row r="6030" spans="2:3" x14ac:dyDescent="0.75">
      <c r="B6030" s="250">
        <v>5967</v>
      </c>
      <c r="C6030" s="249">
        <v>132.45719944613217</v>
      </c>
    </row>
    <row r="6031" spans="2:3" x14ac:dyDescent="0.75">
      <c r="B6031" s="250">
        <v>5968</v>
      </c>
      <c r="C6031" s="249">
        <v>146.15595214107168</v>
      </c>
    </row>
    <row r="6032" spans="2:3" x14ac:dyDescent="0.75">
      <c r="B6032" s="250">
        <v>5969</v>
      </c>
      <c r="C6032" s="249">
        <v>137.2016868286785</v>
      </c>
    </row>
    <row r="6033" spans="2:3" x14ac:dyDescent="0.75">
      <c r="B6033" s="250">
        <v>5970</v>
      </c>
      <c r="C6033" s="249">
        <v>114.56872629361519</v>
      </c>
    </row>
    <row r="6034" spans="2:3" x14ac:dyDescent="0.75">
      <c r="B6034" s="250">
        <v>5971</v>
      </c>
      <c r="C6034" s="249">
        <v>130.29610257898591</v>
      </c>
    </row>
    <row r="6035" spans="2:3" x14ac:dyDescent="0.75">
      <c r="B6035" s="250">
        <v>5972</v>
      </c>
      <c r="C6035" s="249">
        <v>99.38078343607387</v>
      </c>
    </row>
    <row r="6036" spans="2:3" x14ac:dyDescent="0.75">
      <c r="B6036" s="250">
        <v>5973</v>
      </c>
      <c r="C6036" s="249">
        <v>73.712499004365412</v>
      </c>
    </row>
    <row r="6037" spans="2:3" x14ac:dyDescent="0.75">
      <c r="B6037" s="250">
        <v>5974</v>
      </c>
      <c r="C6037" s="249">
        <v>116.69696612421023</v>
      </c>
    </row>
    <row r="6038" spans="2:3" x14ac:dyDescent="0.75">
      <c r="B6038" s="250">
        <v>5975</v>
      </c>
      <c r="C6038" s="249">
        <v>100.7745649494082</v>
      </c>
    </row>
    <row r="6039" spans="2:3" x14ac:dyDescent="0.75">
      <c r="B6039" s="250">
        <v>5976</v>
      </c>
      <c r="C6039" s="249">
        <v>134.61262521570069</v>
      </c>
    </row>
    <row r="6040" spans="2:3" x14ac:dyDescent="0.75">
      <c r="B6040" s="250">
        <v>5977</v>
      </c>
      <c r="C6040" s="249">
        <v>94.442133648606102</v>
      </c>
    </row>
    <row r="6041" spans="2:3" x14ac:dyDescent="0.75">
      <c r="B6041" s="250">
        <v>5978</v>
      </c>
      <c r="C6041" s="249">
        <v>122.42965313191121</v>
      </c>
    </row>
    <row r="6042" spans="2:3" x14ac:dyDescent="0.75">
      <c r="B6042" s="250">
        <v>5979</v>
      </c>
      <c r="C6042" s="249">
        <v>128.74533511937662</v>
      </c>
    </row>
    <row r="6043" spans="2:3" x14ac:dyDescent="0.75">
      <c r="B6043" s="250">
        <v>5980</v>
      </c>
      <c r="C6043" s="249">
        <v>126.14190322299764</v>
      </c>
    </row>
    <row r="6044" spans="2:3" x14ac:dyDescent="0.75">
      <c r="B6044" s="250">
        <v>5981</v>
      </c>
      <c r="C6044" s="249">
        <v>96.277046362689944</v>
      </c>
    </row>
    <row r="6045" spans="2:3" x14ac:dyDescent="0.75">
      <c r="B6045" s="250">
        <v>5982</v>
      </c>
      <c r="C6045" s="249">
        <v>136.18279053455842</v>
      </c>
    </row>
    <row r="6046" spans="2:3" x14ac:dyDescent="0.75">
      <c r="B6046" s="250">
        <v>5983</v>
      </c>
      <c r="C6046" s="249">
        <v>139.72218276807894</v>
      </c>
    </row>
    <row r="6047" spans="2:3" x14ac:dyDescent="0.75">
      <c r="B6047" s="250">
        <v>5984</v>
      </c>
      <c r="C6047" s="249">
        <v>156.22403039313673</v>
      </c>
    </row>
    <row r="6048" spans="2:3" x14ac:dyDescent="0.75">
      <c r="B6048" s="250">
        <v>5985</v>
      </c>
      <c r="C6048" s="249">
        <v>70.187983766907919</v>
      </c>
    </row>
    <row r="6049" spans="2:3" x14ac:dyDescent="0.75">
      <c r="B6049" s="250">
        <v>5986</v>
      </c>
      <c r="C6049" s="249">
        <v>96.309378318464937</v>
      </c>
    </row>
    <row r="6050" spans="2:3" x14ac:dyDescent="0.75">
      <c r="B6050" s="250">
        <v>5987</v>
      </c>
      <c r="C6050" s="249">
        <v>154.27895032375491</v>
      </c>
    </row>
    <row r="6051" spans="2:3" x14ac:dyDescent="0.75">
      <c r="B6051" s="250">
        <v>5988</v>
      </c>
      <c r="C6051" s="249">
        <v>120.05212418786803</v>
      </c>
    </row>
    <row r="6052" spans="2:3" x14ac:dyDescent="0.75">
      <c r="B6052" s="250">
        <v>5989</v>
      </c>
      <c r="C6052" s="249">
        <v>83.451959124924201</v>
      </c>
    </row>
    <row r="6053" spans="2:3" x14ac:dyDescent="0.75">
      <c r="B6053" s="250">
        <v>5990</v>
      </c>
      <c r="C6053" s="249">
        <v>126.92195519955364</v>
      </c>
    </row>
    <row r="6054" spans="2:3" x14ac:dyDescent="0.75">
      <c r="B6054" s="250">
        <v>5991</v>
      </c>
      <c r="C6054" s="249">
        <v>127.3761458863069</v>
      </c>
    </row>
    <row r="6055" spans="2:3" x14ac:dyDescent="0.75">
      <c r="B6055" s="250">
        <v>5992</v>
      </c>
      <c r="C6055" s="249">
        <v>114.81450681168086</v>
      </c>
    </row>
    <row r="6056" spans="2:3" x14ac:dyDescent="0.75">
      <c r="B6056" s="250">
        <v>5993</v>
      </c>
      <c r="C6056" s="249">
        <v>107.1253409004868</v>
      </c>
    </row>
    <row r="6057" spans="2:3" x14ac:dyDescent="0.75">
      <c r="B6057" s="250">
        <v>5994</v>
      </c>
      <c r="C6057" s="249">
        <v>114.04704430048275</v>
      </c>
    </row>
    <row r="6058" spans="2:3" x14ac:dyDescent="0.75">
      <c r="B6058" s="250">
        <v>5995</v>
      </c>
      <c r="C6058" s="249">
        <v>117.46683372045331</v>
      </c>
    </row>
    <row r="6059" spans="2:3" x14ac:dyDescent="0.75">
      <c r="B6059" s="250">
        <v>5996</v>
      </c>
      <c r="C6059" s="249">
        <v>126.34736548824297</v>
      </c>
    </row>
    <row r="6060" spans="2:3" x14ac:dyDescent="0.75">
      <c r="B6060" s="250">
        <v>5997</v>
      </c>
      <c r="C6060" s="249">
        <v>115.10954856765939</v>
      </c>
    </row>
    <row r="6061" spans="2:3" x14ac:dyDescent="0.75">
      <c r="B6061" s="250">
        <v>5998</v>
      </c>
      <c r="C6061" s="249">
        <v>146.65648526190469</v>
      </c>
    </row>
    <row r="6062" spans="2:3" x14ac:dyDescent="0.75">
      <c r="B6062" s="250">
        <v>5999</v>
      </c>
      <c r="C6062" s="249">
        <v>106.53612934626662</v>
      </c>
    </row>
    <row r="6063" spans="2:3" x14ac:dyDescent="0.75">
      <c r="B6063" s="250">
        <v>6000</v>
      </c>
      <c r="C6063" s="249">
        <v>133.13162209898744</v>
      </c>
    </row>
    <row r="6064" spans="2:3" x14ac:dyDescent="0.75">
      <c r="B6064" s="250">
        <v>6001</v>
      </c>
      <c r="C6064" s="249">
        <v>83.386981996504531</v>
      </c>
    </row>
    <row r="6065" spans="2:3" x14ac:dyDescent="0.75">
      <c r="B6065" s="250">
        <v>6002</v>
      </c>
      <c r="C6065" s="249">
        <v>152.41831105320756</v>
      </c>
    </row>
    <row r="6066" spans="2:3" x14ac:dyDescent="0.75">
      <c r="B6066" s="250">
        <v>6003</v>
      </c>
      <c r="C6066" s="249">
        <v>117.28686877812869</v>
      </c>
    </row>
    <row r="6067" spans="2:3" x14ac:dyDescent="0.75">
      <c r="B6067" s="250">
        <v>6004</v>
      </c>
      <c r="C6067" s="249">
        <v>123.76336110750398</v>
      </c>
    </row>
    <row r="6068" spans="2:3" x14ac:dyDescent="0.75">
      <c r="B6068" s="250">
        <v>6005</v>
      </c>
      <c r="C6068" s="249">
        <v>41.36363774211344</v>
      </c>
    </row>
    <row r="6069" spans="2:3" x14ac:dyDescent="0.75">
      <c r="B6069" s="250">
        <v>6006</v>
      </c>
      <c r="C6069" s="249">
        <v>91.43419629899438</v>
      </c>
    </row>
    <row r="6070" spans="2:3" x14ac:dyDescent="0.75">
      <c r="B6070" s="250">
        <v>6007</v>
      </c>
      <c r="C6070" s="249">
        <v>112.98330789089974</v>
      </c>
    </row>
    <row r="6071" spans="2:3" x14ac:dyDescent="0.75">
      <c r="B6071" s="250">
        <v>6008</v>
      </c>
      <c r="C6071" s="249">
        <v>119.63838321763433</v>
      </c>
    </row>
    <row r="6072" spans="2:3" x14ac:dyDescent="0.75">
      <c r="B6072" s="250">
        <v>6009</v>
      </c>
      <c r="C6072" s="249">
        <v>145.74508190533626</v>
      </c>
    </row>
    <row r="6073" spans="2:3" x14ac:dyDescent="0.75">
      <c r="B6073" s="250">
        <v>6010</v>
      </c>
      <c r="C6073" s="249">
        <v>114.22750629975583</v>
      </c>
    </row>
    <row r="6074" spans="2:3" x14ac:dyDescent="0.75">
      <c r="B6074" s="250">
        <v>6011</v>
      </c>
      <c r="C6074" s="249">
        <v>90.360764541400087</v>
      </c>
    </row>
    <row r="6075" spans="2:3" x14ac:dyDescent="0.75">
      <c r="B6075" s="250">
        <v>6012</v>
      </c>
      <c r="C6075" s="249">
        <v>170.53752203889212</v>
      </c>
    </row>
    <row r="6076" spans="2:3" x14ac:dyDescent="0.75">
      <c r="B6076" s="250">
        <v>6013</v>
      </c>
      <c r="C6076" s="249">
        <v>69.221042650434256</v>
      </c>
    </row>
    <row r="6077" spans="2:3" x14ac:dyDescent="0.75">
      <c r="B6077" s="250">
        <v>6014</v>
      </c>
      <c r="C6077" s="249">
        <v>130.77191646442279</v>
      </c>
    </row>
    <row r="6078" spans="2:3" x14ac:dyDescent="0.75">
      <c r="B6078" s="250">
        <v>6015</v>
      </c>
      <c r="C6078" s="249">
        <v>140.78885227046376</v>
      </c>
    </row>
    <row r="6079" spans="2:3" x14ac:dyDescent="0.75">
      <c r="B6079" s="250">
        <v>6016</v>
      </c>
      <c r="C6079" s="249">
        <v>111.63268057409248</v>
      </c>
    </row>
    <row r="6080" spans="2:3" x14ac:dyDescent="0.75">
      <c r="B6080" s="250">
        <v>6017</v>
      </c>
      <c r="C6080" s="249">
        <v>92.524335360251001</v>
      </c>
    </row>
    <row r="6081" spans="2:3" x14ac:dyDescent="0.75">
      <c r="B6081" s="250">
        <v>6018</v>
      </c>
      <c r="C6081" s="249">
        <v>145.5251151199549</v>
      </c>
    </row>
    <row r="6082" spans="2:3" x14ac:dyDescent="0.75">
      <c r="B6082" s="250">
        <v>6019</v>
      </c>
      <c r="C6082" s="249">
        <v>137.15344383681861</v>
      </c>
    </row>
    <row r="6083" spans="2:3" x14ac:dyDescent="0.75">
      <c r="B6083" s="250">
        <v>6020</v>
      </c>
      <c r="C6083" s="249">
        <v>71.431586786717332</v>
      </c>
    </row>
    <row r="6084" spans="2:3" x14ac:dyDescent="0.75">
      <c r="B6084" s="250">
        <v>6021</v>
      </c>
      <c r="C6084" s="249">
        <v>144.38859956942753</v>
      </c>
    </row>
    <row r="6085" spans="2:3" x14ac:dyDescent="0.75">
      <c r="B6085" s="250">
        <v>6022</v>
      </c>
      <c r="C6085" s="249">
        <v>151.81405958947292</v>
      </c>
    </row>
    <row r="6086" spans="2:3" x14ac:dyDescent="0.75">
      <c r="B6086" s="250">
        <v>6023</v>
      </c>
      <c r="C6086" s="249">
        <v>70.413776164912278</v>
      </c>
    </row>
    <row r="6087" spans="2:3" x14ac:dyDescent="0.75">
      <c r="B6087" s="250">
        <v>6024</v>
      </c>
      <c r="C6087" s="249">
        <v>124.41906140924519</v>
      </c>
    </row>
    <row r="6088" spans="2:3" x14ac:dyDescent="0.75">
      <c r="B6088" s="250">
        <v>6025</v>
      </c>
      <c r="C6088" s="249">
        <v>93.537627227637472</v>
      </c>
    </row>
    <row r="6089" spans="2:3" x14ac:dyDescent="0.75">
      <c r="B6089" s="250">
        <v>6026</v>
      </c>
      <c r="C6089" s="249">
        <v>179.24630455057462</v>
      </c>
    </row>
    <row r="6090" spans="2:3" x14ac:dyDescent="0.75">
      <c r="B6090" s="250">
        <v>6027</v>
      </c>
      <c r="C6090" s="249">
        <v>116.34640124817621</v>
      </c>
    </row>
    <row r="6091" spans="2:3" x14ac:dyDescent="0.75">
      <c r="B6091" s="250">
        <v>6028</v>
      </c>
      <c r="C6091" s="249">
        <v>140.20384549828495</v>
      </c>
    </row>
    <row r="6092" spans="2:3" x14ac:dyDescent="0.75">
      <c r="B6092" s="250">
        <v>6029</v>
      </c>
      <c r="C6092" s="249">
        <v>118.38846717365094</v>
      </c>
    </row>
    <row r="6093" spans="2:3" x14ac:dyDescent="0.75">
      <c r="B6093" s="250">
        <v>6030</v>
      </c>
      <c r="C6093" s="249">
        <v>115.44437213972603</v>
      </c>
    </row>
    <row r="6094" spans="2:3" x14ac:dyDescent="0.75">
      <c r="B6094" s="250">
        <v>6031</v>
      </c>
      <c r="C6094" s="249">
        <v>123.64479496795546</v>
      </c>
    </row>
    <row r="6095" spans="2:3" x14ac:dyDescent="0.75">
      <c r="B6095" s="250">
        <v>6032</v>
      </c>
      <c r="C6095" s="249">
        <v>156.41765407698765</v>
      </c>
    </row>
    <row r="6096" spans="2:3" x14ac:dyDescent="0.75">
      <c r="B6096" s="250">
        <v>6033</v>
      </c>
      <c r="C6096" s="249">
        <v>134.63167522360521</v>
      </c>
    </row>
    <row r="6097" spans="2:3" x14ac:dyDescent="0.75">
      <c r="B6097" s="250">
        <v>6034</v>
      </c>
      <c r="C6097" s="249">
        <v>99.200739044525676</v>
      </c>
    </row>
    <row r="6098" spans="2:3" x14ac:dyDescent="0.75">
      <c r="B6098" s="250">
        <v>6035</v>
      </c>
      <c r="C6098" s="249">
        <v>122.28665458902493</v>
      </c>
    </row>
    <row r="6099" spans="2:3" x14ac:dyDescent="0.75">
      <c r="B6099" s="250">
        <v>6036</v>
      </c>
      <c r="C6099" s="249">
        <v>159.42670561760079</v>
      </c>
    </row>
    <row r="6100" spans="2:3" x14ac:dyDescent="0.75">
      <c r="B6100" s="250">
        <v>6037</v>
      </c>
      <c r="C6100" s="249">
        <v>128.66014628856931</v>
      </c>
    </row>
    <row r="6101" spans="2:3" x14ac:dyDescent="0.75">
      <c r="B6101" s="250">
        <v>6038</v>
      </c>
      <c r="C6101" s="249">
        <v>126.37903099472697</v>
      </c>
    </row>
    <row r="6102" spans="2:3" x14ac:dyDescent="0.75">
      <c r="B6102" s="250">
        <v>6039</v>
      </c>
      <c r="C6102" s="249">
        <v>61.012150882785392</v>
      </c>
    </row>
    <row r="6103" spans="2:3" x14ac:dyDescent="0.75">
      <c r="B6103" s="250">
        <v>6040</v>
      </c>
      <c r="C6103" s="249">
        <v>142.67476982345232</v>
      </c>
    </row>
    <row r="6104" spans="2:3" x14ac:dyDescent="0.75">
      <c r="B6104" s="250">
        <v>6041</v>
      </c>
      <c r="C6104" s="249">
        <v>98.1854301420762</v>
      </c>
    </row>
    <row r="6105" spans="2:3" x14ac:dyDescent="0.75">
      <c r="B6105" s="250">
        <v>6042</v>
      </c>
      <c r="C6105" s="249">
        <v>108.91281888145362</v>
      </c>
    </row>
    <row r="6106" spans="2:3" x14ac:dyDescent="0.75">
      <c r="B6106" s="250">
        <v>6043</v>
      </c>
      <c r="C6106" s="249">
        <v>126.46426138824322</v>
      </c>
    </row>
    <row r="6107" spans="2:3" x14ac:dyDescent="0.75">
      <c r="B6107" s="250">
        <v>6044</v>
      </c>
      <c r="C6107" s="249">
        <v>164.42982086683114</v>
      </c>
    </row>
    <row r="6108" spans="2:3" x14ac:dyDescent="0.75">
      <c r="B6108" s="250">
        <v>6045</v>
      </c>
      <c r="C6108" s="249">
        <v>87.615606388073346</v>
      </c>
    </row>
    <row r="6109" spans="2:3" x14ac:dyDescent="0.75">
      <c r="B6109" s="250">
        <v>6046</v>
      </c>
      <c r="C6109" s="249">
        <v>50.511772480078349</v>
      </c>
    </row>
    <row r="6110" spans="2:3" x14ac:dyDescent="0.75">
      <c r="B6110" s="250">
        <v>6047</v>
      </c>
      <c r="C6110" s="249">
        <v>103.25025976737184</v>
      </c>
    </row>
    <row r="6111" spans="2:3" x14ac:dyDescent="0.75">
      <c r="B6111" s="250">
        <v>6048</v>
      </c>
      <c r="C6111" s="249">
        <v>115.02358310120691</v>
      </c>
    </row>
    <row r="6112" spans="2:3" x14ac:dyDescent="0.75">
      <c r="B6112" s="250">
        <v>6049</v>
      </c>
      <c r="C6112" s="249">
        <v>85.717847877122026</v>
      </c>
    </row>
    <row r="6113" spans="2:3" x14ac:dyDescent="0.75">
      <c r="B6113" s="250">
        <v>6050</v>
      </c>
      <c r="C6113" s="249">
        <v>115.14908967071597</v>
      </c>
    </row>
    <row r="6114" spans="2:3" x14ac:dyDescent="0.75">
      <c r="B6114" s="250">
        <v>6051</v>
      </c>
      <c r="C6114" s="249">
        <v>124.15083179132372</v>
      </c>
    </row>
    <row r="6115" spans="2:3" x14ac:dyDescent="0.75">
      <c r="B6115" s="250">
        <v>6052</v>
      </c>
      <c r="C6115" s="249">
        <v>121.00313381426766</v>
      </c>
    </row>
    <row r="6116" spans="2:3" x14ac:dyDescent="0.75">
      <c r="B6116" s="250">
        <v>6053</v>
      </c>
      <c r="C6116" s="249">
        <v>87.650734944368452</v>
      </c>
    </row>
    <row r="6117" spans="2:3" x14ac:dyDescent="0.75">
      <c r="B6117" s="250">
        <v>6054</v>
      </c>
      <c r="C6117" s="249">
        <v>90.875294943847962</v>
      </c>
    </row>
    <row r="6118" spans="2:3" x14ac:dyDescent="0.75">
      <c r="B6118" s="250">
        <v>6055</v>
      </c>
      <c r="C6118" s="249">
        <v>137.58824155115204</v>
      </c>
    </row>
    <row r="6119" spans="2:3" x14ac:dyDescent="0.75">
      <c r="B6119" s="250">
        <v>6056</v>
      </c>
      <c r="C6119" s="249">
        <v>123.24492213369646</v>
      </c>
    </row>
    <row r="6120" spans="2:3" x14ac:dyDescent="0.75">
      <c r="B6120" s="250">
        <v>6057</v>
      </c>
      <c r="C6120" s="249">
        <v>105.5299526581298</v>
      </c>
    </row>
    <row r="6121" spans="2:3" x14ac:dyDescent="0.75">
      <c r="B6121" s="250">
        <v>6058</v>
      </c>
      <c r="C6121" s="249">
        <v>150.75666740345793</v>
      </c>
    </row>
    <row r="6122" spans="2:3" x14ac:dyDescent="0.75">
      <c r="B6122" s="250">
        <v>6059</v>
      </c>
      <c r="C6122" s="249">
        <v>86.294401881370703</v>
      </c>
    </row>
    <row r="6123" spans="2:3" x14ac:dyDescent="0.75">
      <c r="B6123" s="250">
        <v>6060</v>
      </c>
      <c r="C6123" s="249">
        <v>114.50008241516555</v>
      </c>
    </row>
    <row r="6124" spans="2:3" x14ac:dyDescent="0.75">
      <c r="B6124" s="250">
        <v>6061</v>
      </c>
      <c r="C6124" s="249">
        <v>124.2519208315199</v>
      </c>
    </row>
    <row r="6125" spans="2:3" x14ac:dyDescent="0.75">
      <c r="B6125" s="250">
        <v>6062</v>
      </c>
      <c r="C6125" s="249">
        <v>119.55862967127294</v>
      </c>
    </row>
    <row r="6126" spans="2:3" x14ac:dyDescent="0.75">
      <c r="B6126" s="250">
        <v>6063</v>
      </c>
      <c r="C6126" s="249">
        <v>109.37219543081429</v>
      </c>
    </row>
    <row r="6127" spans="2:3" x14ac:dyDescent="0.75">
      <c r="B6127" s="250">
        <v>6064</v>
      </c>
      <c r="C6127" s="249">
        <v>156.15001539977615</v>
      </c>
    </row>
    <row r="6128" spans="2:3" x14ac:dyDescent="0.75">
      <c r="B6128" s="250">
        <v>6065</v>
      </c>
      <c r="C6128" s="249">
        <v>106.10850335639752</v>
      </c>
    </row>
    <row r="6129" spans="2:3" x14ac:dyDescent="0.75">
      <c r="B6129" s="250">
        <v>6066</v>
      </c>
      <c r="C6129" s="249">
        <v>144.95732231788452</v>
      </c>
    </row>
    <row r="6130" spans="2:3" x14ac:dyDescent="0.75">
      <c r="B6130" s="250">
        <v>6067</v>
      </c>
      <c r="C6130" s="249">
        <v>175.09893268228365</v>
      </c>
    </row>
    <row r="6131" spans="2:3" x14ac:dyDescent="0.75">
      <c r="B6131" s="250">
        <v>6068</v>
      </c>
      <c r="C6131" s="249">
        <v>180.65368300252413</v>
      </c>
    </row>
    <row r="6132" spans="2:3" x14ac:dyDescent="0.75">
      <c r="B6132" s="250">
        <v>6069</v>
      </c>
      <c r="C6132" s="249">
        <v>166.85863178979429</v>
      </c>
    </row>
    <row r="6133" spans="2:3" x14ac:dyDescent="0.75">
      <c r="B6133" s="250">
        <v>6070</v>
      </c>
      <c r="C6133" s="249">
        <v>87.382085454318371</v>
      </c>
    </row>
    <row r="6134" spans="2:3" x14ac:dyDescent="0.75">
      <c r="B6134" s="250">
        <v>6071</v>
      </c>
      <c r="C6134" s="249">
        <v>57.241996768094779</v>
      </c>
    </row>
    <row r="6135" spans="2:3" x14ac:dyDescent="0.75">
      <c r="B6135" s="250">
        <v>6072</v>
      </c>
      <c r="C6135" s="249">
        <v>120.89764162566824</v>
      </c>
    </row>
    <row r="6136" spans="2:3" x14ac:dyDescent="0.75">
      <c r="B6136" s="250">
        <v>6073</v>
      </c>
      <c r="C6136" s="249">
        <v>125.97266210591006</v>
      </c>
    </row>
    <row r="6137" spans="2:3" x14ac:dyDescent="0.75">
      <c r="B6137" s="250">
        <v>6074</v>
      </c>
      <c r="C6137" s="249">
        <v>109.66476818348707</v>
      </c>
    </row>
    <row r="6138" spans="2:3" x14ac:dyDescent="0.75">
      <c r="B6138" s="250">
        <v>6075</v>
      </c>
      <c r="C6138" s="249">
        <v>92.394699135336452</v>
      </c>
    </row>
    <row r="6139" spans="2:3" x14ac:dyDescent="0.75">
      <c r="B6139" s="250">
        <v>6076</v>
      </c>
      <c r="C6139" s="249">
        <v>150.83872539555131</v>
      </c>
    </row>
    <row r="6140" spans="2:3" x14ac:dyDescent="0.75">
      <c r="B6140" s="250">
        <v>6077</v>
      </c>
      <c r="C6140" s="249">
        <v>118.81698948803421</v>
      </c>
    </row>
    <row r="6141" spans="2:3" x14ac:dyDescent="0.75">
      <c r="B6141" s="250">
        <v>6078</v>
      </c>
      <c r="C6141" s="249">
        <v>134.49794505892058</v>
      </c>
    </row>
    <row r="6142" spans="2:3" x14ac:dyDescent="0.75">
      <c r="B6142" s="250">
        <v>6079</v>
      </c>
      <c r="C6142" s="249">
        <v>115.12959401154909</v>
      </c>
    </row>
    <row r="6143" spans="2:3" x14ac:dyDescent="0.75">
      <c r="B6143" s="250">
        <v>6080</v>
      </c>
      <c r="C6143" s="249">
        <v>117.41701798661141</v>
      </c>
    </row>
    <row r="6144" spans="2:3" x14ac:dyDescent="0.75">
      <c r="B6144" s="250">
        <v>6081</v>
      </c>
      <c r="C6144" s="249">
        <v>115.79025197182374</v>
      </c>
    </row>
    <row r="6145" spans="2:3" x14ac:dyDescent="0.75">
      <c r="B6145" s="250">
        <v>6082</v>
      </c>
      <c r="C6145" s="249">
        <v>99.699014494706574</v>
      </c>
    </row>
    <row r="6146" spans="2:3" x14ac:dyDescent="0.75">
      <c r="B6146" s="250">
        <v>6083</v>
      </c>
      <c r="C6146" s="249">
        <v>153.41320691025857</v>
      </c>
    </row>
    <row r="6147" spans="2:3" x14ac:dyDescent="0.75">
      <c r="B6147" s="250">
        <v>6084</v>
      </c>
      <c r="C6147" s="249">
        <v>111.72276334048283</v>
      </c>
    </row>
    <row r="6148" spans="2:3" x14ac:dyDescent="0.75">
      <c r="B6148" s="250">
        <v>6085</v>
      </c>
      <c r="C6148" s="249">
        <v>160.67174758691081</v>
      </c>
    </row>
    <row r="6149" spans="2:3" x14ac:dyDescent="0.75">
      <c r="B6149" s="250">
        <v>6086</v>
      </c>
      <c r="C6149" s="249">
        <v>113.64874775258576</v>
      </c>
    </row>
    <row r="6150" spans="2:3" x14ac:dyDescent="0.75">
      <c r="B6150" s="250">
        <v>6087</v>
      </c>
      <c r="C6150" s="249">
        <v>105.35734374927404</v>
      </c>
    </row>
    <row r="6151" spans="2:3" x14ac:dyDescent="0.75">
      <c r="B6151" s="250">
        <v>6088</v>
      </c>
      <c r="C6151" s="249">
        <v>157.11794638502002</v>
      </c>
    </row>
    <row r="6152" spans="2:3" x14ac:dyDescent="0.75">
      <c r="B6152" s="250">
        <v>6089</v>
      </c>
      <c r="C6152" s="249">
        <v>109.76486922549741</v>
      </c>
    </row>
    <row r="6153" spans="2:3" x14ac:dyDescent="0.75">
      <c r="B6153" s="250">
        <v>6090</v>
      </c>
      <c r="C6153" s="249">
        <v>95.00323403545552</v>
      </c>
    </row>
    <row r="6154" spans="2:3" x14ac:dyDescent="0.75">
      <c r="B6154" s="250">
        <v>6091</v>
      </c>
      <c r="C6154" s="249">
        <v>92.132134905788163</v>
      </c>
    </row>
    <row r="6155" spans="2:3" x14ac:dyDescent="0.75">
      <c r="B6155" s="250">
        <v>6092</v>
      </c>
      <c r="C6155" s="249">
        <v>83.203294726176239</v>
      </c>
    </row>
    <row r="6156" spans="2:3" x14ac:dyDescent="0.75">
      <c r="B6156" s="250">
        <v>6093</v>
      </c>
      <c r="C6156" s="249">
        <v>99.641554732169723</v>
      </c>
    </row>
    <row r="6157" spans="2:3" x14ac:dyDescent="0.75">
      <c r="B6157" s="250">
        <v>6094</v>
      </c>
      <c r="C6157" s="249">
        <v>138.29118243219477</v>
      </c>
    </row>
    <row r="6158" spans="2:3" x14ac:dyDescent="0.75">
      <c r="B6158" s="250">
        <v>6095</v>
      </c>
      <c r="C6158" s="249">
        <v>112.65600787512504</v>
      </c>
    </row>
    <row r="6159" spans="2:3" x14ac:dyDescent="0.75">
      <c r="B6159" s="250">
        <v>6096</v>
      </c>
      <c r="C6159" s="249">
        <v>114.31788949305849</v>
      </c>
    </row>
    <row r="6160" spans="2:3" x14ac:dyDescent="0.75">
      <c r="B6160" s="250">
        <v>6097</v>
      </c>
      <c r="C6160" s="249">
        <v>115.11057952248036</v>
      </c>
    </row>
    <row r="6161" spans="2:3" x14ac:dyDescent="0.75">
      <c r="B6161" s="250">
        <v>6098</v>
      </c>
      <c r="C6161" s="249">
        <v>75.928337715476914</v>
      </c>
    </row>
    <row r="6162" spans="2:3" x14ac:dyDescent="0.75">
      <c r="B6162" s="250">
        <v>6099</v>
      </c>
      <c r="C6162" s="249">
        <v>117.73456392830188</v>
      </c>
    </row>
    <row r="6163" spans="2:3" x14ac:dyDescent="0.75">
      <c r="B6163" s="250">
        <v>6100</v>
      </c>
      <c r="C6163" s="249">
        <v>84.525607561571803</v>
      </c>
    </row>
    <row r="6164" spans="2:3" x14ac:dyDescent="0.75">
      <c r="B6164" s="250">
        <v>6101</v>
      </c>
      <c r="C6164" s="249">
        <v>147.82869423343951</v>
      </c>
    </row>
    <row r="6165" spans="2:3" x14ac:dyDescent="0.75">
      <c r="B6165" s="250">
        <v>6102</v>
      </c>
      <c r="C6165" s="249">
        <v>150.93381130484764</v>
      </c>
    </row>
    <row r="6166" spans="2:3" x14ac:dyDescent="0.75">
      <c r="B6166" s="250">
        <v>6103</v>
      </c>
      <c r="C6166" s="249">
        <v>123.18220498303813</v>
      </c>
    </row>
    <row r="6167" spans="2:3" x14ac:dyDescent="0.75">
      <c r="B6167" s="250">
        <v>6104</v>
      </c>
      <c r="C6167" s="249">
        <v>94.032382932367625</v>
      </c>
    </row>
    <row r="6168" spans="2:3" x14ac:dyDescent="0.75">
      <c r="B6168" s="250">
        <v>6105</v>
      </c>
      <c r="C6168" s="249">
        <v>123.98667203493844</v>
      </c>
    </row>
    <row r="6169" spans="2:3" x14ac:dyDescent="0.75">
      <c r="B6169" s="250">
        <v>6106</v>
      </c>
      <c r="C6169" s="249">
        <v>85.229198622899048</v>
      </c>
    </row>
    <row r="6170" spans="2:3" x14ac:dyDescent="0.75">
      <c r="B6170" s="250">
        <v>6107</v>
      </c>
      <c r="C6170" s="249">
        <v>117.11339267406566</v>
      </c>
    </row>
    <row r="6171" spans="2:3" x14ac:dyDescent="0.75">
      <c r="B6171" s="250">
        <v>6108</v>
      </c>
      <c r="C6171" s="249">
        <v>144.86794292378178</v>
      </c>
    </row>
    <row r="6172" spans="2:3" x14ac:dyDescent="0.75">
      <c r="B6172" s="250">
        <v>6109</v>
      </c>
      <c r="C6172" s="249">
        <v>78.445368224577948</v>
      </c>
    </row>
    <row r="6173" spans="2:3" x14ac:dyDescent="0.75">
      <c r="B6173" s="250">
        <v>6110</v>
      </c>
      <c r="C6173" s="249">
        <v>140.72989606165029</v>
      </c>
    </row>
    <row r="6174" spans="2:3" x14ac:dyDescent="0.75">
      <c r="B6174" s="250">
        <v>6111</v>
      </c>
      <c r="C6174" s="249">
        <v>117.54805002109941</v>
      </c>
    </row>
    <row r="6175" spans="2:3" x14ac:dyDescent="0.75">
      <c r="B6175" s="250">
        <v>6112</v>
      </c>
      <c r="C6175" s="249">
        <v>146.70044848438923</v>
      </c>
    </row>
    <row r="6176" spans="2:3" x14ac:dyDescent="0.75">
      <c r="B6176" s="250">
        <v>6113</v>
      </c>
      <c r="C6176" s="249">
        <v>124.44951988376495</v>
      </c>
    </row>
    <row r="6177" spans="2:3" x14ac:dyDescent="0.75">
      <c r="B6177" s="250">
        <v>6114</v>
      </c>
      <c r="C6177" s="249">
        <v>104.73037172688818</v>
      </c>
    </row>
    <row r="6178" spans="2:3" x14ac:dyDescent="0.75">
      <c r="B6178" s="250">
        <v>6115</v>
      </c>
      <c r="C6178" s="249">
        <v>104.18559984032434</v>
      </c>
    </row>
    <row r="6179" spans="2:3" x14ac:dyDescent="0.75">
      <c r="B6179" s="250">
        <v>6116</v>
      </c>
      <c r="C6179" s="249">
        <v>116.45997328004925</v>
      </c>
    </row>
    <row r="6180" spans="2:3" x14ac:dyDescent="0.75">
      <c r="B6180" s="250">
        <v>6117</v>
      </c>
      <c r="C6180" s="249">
        <v>158.93524168986366</v>
      </c>
    </row>
    <row r="6181" spans="2:3" x14ac:dyDescent="0.75">
      <c r="B6181" s="250">
        <v>6118</v>
      </c>
      <c r="C6181" s="249">
        <v>100.05981603252535</v>
      </c>
    </row>
    <row r="6182" spans="2:3" x14ac:dyDescent="0.75">
      <c r="B6182" s="250">
        <v>6119</v>
      </c>
      <c r="C6182" s="249">
        <v>86.690143653130136</v>
      </c>
    </row>
    <row r="6183" spans="2:3" x14ac:dyDescent="0.75">
      <c r="B6183" s="250">
        <v>6120</v>
      </c>
      <c r="C6183" s="249">
        <v>117.99381109053225</v>
      </c>
    </row>
    <row r="6184" spans="2:3" x14ac:dyDescent="0.75">
      <c r="B6184" s="250">
        <v>6121</v>
      </c>
      <c r="C6184" s="249">
        <v>118.94199350298706</v>
      </c>
    </row>
    <row r="6185" spans="2:3" x14ac:dyDescent="0.75">
      <c r="B6185" s="250">
        <v>6122</v>
      </c>
      <c r="C6185" s="249">
        <v>149.23491180494736</v>
      </c>
    </row>
    <row r="6186" spans="2:3" x14ac:dyDescent="0.75">
      <c r="B6186" s="250">
        <v>6123</v>
      </c>
      <c r="C6186" s="249">
        <v>96.762528236085728</v>
      </c>
    </row>
    <row r="6187" spans="2:3" x14ac:dyDescent="0.75">
      <c r="B6187" s="250">
        <v>6124</v>
      </c>
      <c r="C6187" s="249">
        <v>96.494881710834747</v>
      </c>
    </row>
    <row r="6188" spans="2:3" x14ac:dyDescent="0.75">
      <c r="B6188" s="250">
        <v>6125</v>
      </c>
      <c r="C6188" s="249">
        <v>123.86712886831496</v>
      </c>
    </row>
    <row r="6189" spans="2:3" x14ac:dyDescent="0.75">
      <c r="B6189" s="250">
        <v>6126</v>
      </c>
      <c r="C6189" s="249">
        <v>132.37460397236342</v>
      </c>
    </row>
    <row r="6190" spans="2:3" x14ac:dyDescent="0.75">
      <c r="B6190" s="250">
        <v>6127</v>
      </c>
      <c r="C6190" s="249">
        <v>94.527649076751999</v>
      </c>
    </row>
    <row r="6191" spans="2:3" x14ac:dyDescent="0.75">
      <c r="B6191" s="250">
        <v>6128</v>
      </c>
      <c r="C6191" s="249">
        <v>102.53733975892764</v>
      </c>
    </row>
    <row r="6192" spans="2:3" x14ac:dyDescent="0.75">
      <c r="B6192" s="250">
        <v>6129</v>
      </c>
      <c r="C6192" s="249">
        <v>100.06638155446007</v>
      </c>
    </row>
    <row r="6193" spans="2:3" x14ac:dyDescent="0.75">
      <c r="B6193" s="250">
        <v>6130</v>
      </c>
      <c r="C6193" s="249">
        <v>154.89893143404515</v>
      </c>
    </row>
    <row r="6194" spans="2:3" x14ac:dyDescent="0.75">
      <c r="B6194" s="250">
        <v>6131</v>
      </c>
      <c r="C6194" s="249">
        <v>137.04820089492438</v>
      </c>
    </row>
    <row r="6195" spans="2:3" x14ac:dyDescent="0.75">
      <c r="B6195" s="250">
        <v>6132</v>
      </c>
      <c r="C6195" s="249">
        <v>152.23583068649833</v>
      </c>
    </row>
    <row r="6196" spans="2:3" x14ac:dyDescent="0.75">
      <c r="B6196" s="250">
        <v>6133</v>
      </c>
      <c r="C6196" s="249">
        <v>117.81233132142863</v>
      </c>
    </row>
    <row r="6197" spans="2:3" x14ac:dyDescent="0.75">
      <c r="B6197" s="250">
        <v>6134</v>
      </c>
      <c r="C6197" s="249">
        <v>90.871725755408193</v>
      </c>
    </row>
    <row r="6198" spans="2:3" x14ac:dyDescent="0.75">
      <c r="B6198" s="250">
        <v>6135</v>
      </c>
      <c r="C6198" s="249">
        <v>141.37941350404898</v>
      </c>
    </row>
    <row r="6199" spans="2:3" x14ac:dyDescent="0.75">
      <c r="B6199" s="250">
        <v>6136</v>
      </c>
      <c r="C6199" s="249">
        <v>141.36206554152932</v>
      </c>
    </row>
    <row r="6200" spans="2:3" x14ac:dyDescent="0.75">
      <c r="B6200" s="250">
        <v>6137</v>
      </c>
      <c r="C6200" s="249">
        <v>117.28898423078344</v>
      </c>
    </row>
    <row r="6201" spans="2:3" x14ac:dyDescent="0.75">
      <c r="B6201" s="250">
        <v>6138</v>
      </c>
      <c r="C6201" s="249">
        <v>120.24833964078294</v>
      </c>
    </row>
    <row r="6202" spans="2:3" x14ac:dyDescent="0.75">
      <c r="B6202" s="250">
        <v>6139</v>
      </c>
      <c r="C6202" s="249">
        <v>93.769262094091133</v>
      </c>
    </row>
    <row r="6203" spans="2:3" x14ac:dyDescent="0.75">
      <c r="B6203" s="250">
        <v>6140</v>
      </c>
      <c r="C6203" s="249">
        <v>92.212849830432589</v>
      </c>
    </row>
    <row r="6204" spans="2:3" x14ac:dyDescent="0.75">
      <c r="B6204" s="250">
        <v>6141</v>
      </c>
      <c r="C6204" s="249">
        <v>146.06834444695406</v>
      </c>
    </row>
    <row r="6205" spans="2:3" x14ac:dyDescent="0.75">
      <c r="B6205" s="250">
        <v>6142</v>
      </c>
      <c r="C6205" s="249">
        <v>68.535204492664221</v>
      </c>
    </row>
    <row r="6206" spans="2:3" x14ac:dyDescent="0.75">
      <c r="B6206" s="250">
        <v>6143</v>
      </c>
      <c r="C6206" s="249">
        <v>128.35342478666348</v>
      </c>
    </row>
    <row r="6207" spans="2:3" x14ac:dyDescent="0.75">
      <c r="B6207" s="250">
        <v>6144</v>
      </c>
      <c r="C6207" s="249">
        <v>97.454286709046329</v>
      </c>
    </row>
    <row r="6208" spans="2:3" x14ac:dyDescent="0.75">
      <c r="B6208" s="250">
        <v>6145</v>
      </c>
      <c r="C6208" s="249">
        <v>119.49369296745374</v>
      </c>
    </row>
    <row r="6209" spans="2:3" x14ac:dyDescent="0.75">
      <c r="B6209" s="250">
        <v>6146</v>
      </c>
      <c r="C6209" s="249">
        <v>87.20954160423949</v>
      </c>
    </row>
    <row r="6210" spans="2:3" x14ac:dyDescent="0.75">
      <c r="B6210" s="250">
        <v>6147</v>
      </c>
      <c r="C6210" s="249">
        <v>112.72164585749547</v>
      </c>
    </row>
    <row r="6211" spans="2:3" x14ac:dyDescent="0.75">
      <c r="B6211" s="250">
        <v>6148</v>
      </c>
      <c r="C6211" s="249">
        <v>146.76559814351464</v>
      </c>
    </row>
    <row r="6212" spans="2:3" x14ac:dyDescent="0.75">
      <c r="B6212" s="250">
        <v>6149</v>
      </c>
      <c r="C6212" s="249">
        <v>122.88093263172259</v>
      </c>
    </row>
    <row r="6213" spans="2:3" x14ac:dyDescent="0.75">
      <c r="B6213" s="250">
        <v>6150</v>
      </c>
      <c r="C6213" s="249">
        <v>133.29831682049866</v>
      </c>
    </row>
    <row r="6214" spans="2:3" x14ac:dyDescent="0.75">
      <c r="B6214" s="250">
        <v>6151</v>
      </c>
      <c r="C6214" s="249">
        <v>163.25589153825038</v>
      </c>
    </row>
    <row r="6215" spans="2:3" x14ac:dyDescent="0.75">
      <c r="B6215" s="250">
        <v>6152</v>
      </c>
      <c r="C6215" s="249">
        <v>136.01937525746808</v>
      </c>
    </row>
    <row r="6216" spans="2:3" x14ac:dyDescent="0.75">
      <c r="B6216" s="250">
        <v>6153</v>
      </c>
      <c r="C6216" s="249">
        <v>172.80844418035545</v>
      </c>
    </row>
    <row r="6217" spans="2:3" x14ac:dyDescent="0.75">
      <c r="B6217" s="250">
        <v>6154</v>
      </c>
      <c r="C6217" s="249">
        <v>138.81368913025148</v>
      </c>
    </row>
    <row r="6218" spans="2:3" x14ac:dyDescent="0.75">
      <c r="B6218" s="250">
        <v>6155</v>
      </c>
      <c r="C6218" s="249">
        <v>75.017967772511199</v>
      </c>
    </row>
    <row r="6219" spans="2:3" x14ac:dyDescent="0.75">
      <c r="B6219" s="250">
        <v>6156</v>
      </c>
      <c r="C6219" s="249">
        <v>140.28318564593127</v>
      </c>
    </row>
    <row r="6220" spans="2:3" x14ac:dyDescent="0.75">
      <c r="B6220" s="250">
        <v>6157</v>
      </c>
      <c r="C6220" s="249">
        <v>125.72924283156944</v>
      </c>
    </row>
    <row r="6221" spans="2:3" x14ac:dyDescent="0.75">
      <c r="B6221" s="250">
        <v>6158</v>
      </c>
      <c r="C6221" s="249">
        <v>93.497673941495748</v>
      </c>
    </row>
    <row r="6222" spans="2:3" x14ac:dyDescent="0.75">
      <c r="B6222" s="250">
        <v>6159</v>
      </c>
      <c r="C6222" s="249">
        <v>64.528950705205929</v>
      </c>
    </row>
    <row r="6223" spans="2:3" x14ac:dyDescent="0.75">
      <c r="B6223" s="250">
        <v>6160</v>
      </c>
      <c r="C6223" s="249">
        <v>111.24476559308502</v>
      </c>
    </row>
    <row r="6224" spans="2:3" x14ac:dyDescent="0.75">
      <c r="B6224" s="250">
        <v>6161</v>
      </c>
      <c r="C6224" s="249">
        <v>138.4700704110551</v>
      </c>
    </row>
    <row r="6225" spans="2:3" x14ac:dyDescent="0.75">
      <c r="B6225" s="250">
        <v>6162</v>
      </c>
      <c r="C6225" s="249">
        <v>139.57299696917227</v>
      </c>
    </row>
    <row r="6226" spans="2:3" x14ac:dyDescent="0.75">
      <c r="B6226" s="250">
        <v>6163</v>
      </c>
      <c r="C6226" s="249">
        <v>129.13861952614121</v>
      </c>
    </row>
    <row r="6227" spans="2:3" x14ac:dyDescent="0.75">
      <c r="B6227" s="250">
        <v>6164</v>
      </c>
      <c r="C6227" s="249">
        <v>93.135216069002411</v>
      </c>
    </row>
    <row r="6228" spans="2:3" x14ac:dyDescent="0.75">
      <c r="B6228" s="250">
        <v>6165</v>
      </c>
      <c r="C6228" s="249">
        <v>103.99995941445385</v>
      </c>
    </row>
    <row r="6229" spans="2:3" x14ac:dyDescent="0.75">
      <c r="B6229" s="250">
        <v>6166</v>
      </c>
      <c r="C6229" s="249">
        <v>78.057143670494867</v>
      </c>
    </row>
    <row r="6230" spans="2:3" x14ac:dyDescent="0.75">
      <c r="B6230" s="250">
        <v>6167</v>
      </c>
      <c r="C6230" s="249">
        <v>84.429984660023223</v>
      </c>
    </row>
    <row r="6231" spans="2:3" x14ac:dyDescent="0.75">
      <c r="B6231" s="250">
        <v>6168</v>
      </c>
      <c r="C6231" s="249">
        <v>162.9979760645019</v>
      </c>
    </row>
    <row r="6232" spans="2:3" x14ac:dyDescent="0.75">
      <c r="B6232" s="250">
        <v>6169</v>
      </c>
      <c r="C6232" s="249">
        <v>91.119677299754144</v>
      </c>
    </row>
    <row r="6233" spans="2:3" x14ac:dyDescent="0.75">
      <c r="B6233" s="250">
        <v>6170</v>
      </c>
      <c r="C6233" s="249">
        <v>83.612515656343305</v>
      </c>
    </row>
    <row r="6234" spans="2:3" x14ac:dyDescent="0.75">
      <c r="B6234" s="250">
        <v>6171</v>
      </c>
      <c r="C6234" s="249">
        <v>119.48268425417692</v>
      </c>
    </row>
    <row r="6235" spans="2:3" x14ac:dyDescent="0.75">
      <c r="B6235" s="250">
        <v>6172</v>
      </c>
      <c r="C6235" s="249">
        <v>120.01637586510653</v>
      </c>
    </row>
    <row r="6236" spans="2:3" x14ac:dyDescent="0.75">
      <c r="B6236" s="250">
        <v>6173</v>
      </c>
      <c r="C6236" s="249">
        <v>99.701380022838663</v>
      </c>
    </row>
    <row r="6237" spans="2:3" x14ac:dyDescent="0.75">
      <c r="B6237" s="250">
        <v>6174</v>
      </c>
      <c r="C6237" s="249">
        <v>111.99534048769597</v>
      </c>
    </row>
    <row r="6238" spans="2:3" x14ac:dyDescent="0.75">
      <c r="B6238" s="250">
        <v>6175</v>
      </c>
      <c r="C6238" s="249">
        <v>124.07418072349058</v>
      </c>
    </row>
    <row r="6239" spans="2:3" x14ac:dyDescent="0.75">
      <c r="B6239" s="250">
        <v>6176</v>
      </c>
      <c r="C6239" s="249">
        <v>132.43046609898704</v>
      </c>
    </row>
    <row r="6240" spans="2:3" x14ac:dyDescent="0.75">
      <c r="B6240" s="250">
        <v>6177</v>
      </c>
      <c r="C6240" s="249">
        <v>117.95547191489806</v>
      </c>
    </row>
    <row r="6241" spans="2:3" x14ac:dyDescent="0.75">
      <c r="B6241" s="250">
        <v>6178</v>
      </c>
      <c r="C6241" s="249">
        <v>62.028492293330181</v>
      </c>
    </row>
    <row r="6242" spans="2:3" x14ac:dyDescent="0.75">
      <c r="B6242" s="250">
        <v>6179</v>
      </c>
      <c r="C6242" s="249">
        <v>138.36433750602109</v>
      </c>
    </row>
    <row r="6243" spans="2:3" x14ac:dyDescent="0.75">
      <c r="B6243" s="250">
        <v>6180</v>
      </c>
      <c r="C6243" s="249">
        <v>113.52670455286632</v>
      </c>
    </row>
    <row r="6244" spans="2:3" x14ac:dyDescent="0.75">
      <c r="B6244" s="250">
        <v>6181</v>
      </c>
      <c r="C6244" s="249">
        <v>119.92931427521418</v>
      </c>
    </row>
    <row r="6245" spans="2:3" x14ac:dyDescent="0.75">
      <c r="B6245" s="250">
        <v>6182</v>
      </c>
      <c r="C6245" s="249">
        <v>121.62091543742552</v>
      </c>
    </row>
    <row r="6246" spans="2:3" x14ac:dyDescent="0.75">
      <c r="B6246" s="250">
        <v>6183</v>
      </c>
      <c r="C6246" s="249">
        <v>123.86551202629435</v>
      </c>
    </row>
    <row r="6247" spans="2:3" x14ac:dyDescent="0.75">
      <c r="B6247" s="250">
        <v>6184</v>
      </c>
      <c r="C6247" s="249">
        <v>154.97523596490586</v>
      </c>
    </row>
    <row r="6248" spans="2:3" x14ac:dyDescent="0.75">
      <c r="B6248" s="250">
        <v>6185</v>
      </c>
      <c r="C6248" s="249">
        <v>126.15748371704018</v>
      </c>
    </row>
    <row r="6249" spans="2:3" x14ac:dyDescent="0.75">
      <c r="B6249" s="250">
        <v>6186</v>
      </c>
      <c r="C6249" s="249">
        <v>141.87706761995702</v>
      </c>
    </row>
    <row r="6250" spans="2:3" x14ac:dyDescent="0.75">
      <c r="B6250" s="250">
        <v>6187</v>
      </c>
      <c r="C6250" s="249">
        <v>122.43251702313695</v>
      </c>
    </row>
    <row r="6251" spans="2:3" x14ac:dyDescent="0.75">
      <c r="B6251" s="250">
        <v>6188</v>
      </c>
      <c r="C6251" s="249">
        <v>120.46959314065064</v>
      </c>
    </row>
    <row r="6252" spans="2:3" x14ac:dyDescent="0.75">
      <c r="B6252" s="250">
        <v>6189</v>
      </c>
      <c r="C6252" s="249">
        <v>112.05619875196498</v>
      </c>
    </row>
    <row r="6253" spans="2:3" x14ac:dyDescent="0.75">
      <c r="B6253" s="250">
        <v>6190</v>
      </c>
      <c r="C6253" s="249">
        <v>134.76673120096979</v>
      </c>
    </row>
    <row r="6254" spans="2:3" x14ac:dyDescent="0.75">
      <c r="B6254" s="250">
        <v>6191</v>
      </c>
      <c r="C6254" s="249">
        <v>105.44040937299532</v>
      </c>
    </row>
    <row r="6255" spans="2:3" x14ac:dyDescent="0.75">
      <c r="B6255" s="250">
        <v>6192</v>
      </c>
      <c r="C6255" s="249">
        <v>170.91838203465295</v>
      </c>
    </row>
    <row r="6256" spans="2:3" x14ac:dyDescent="0.75">
      <c r="B6256" s="250">
        <v>6193</v>
      </c>
      <c r="C6256" s="249">
        <v>136.21924091263767</v>
      </c>
    </row>
    <row r="6257" spans="2:3" x14ac:dyDescent="0.75">
      <c r="B6257" s="250">
        <v>6194</v>
      </c>
      <c r="C6257" s="249">
        <v>138.3137465894192</v>
      </c>
    </row>
    <row r="6258" spans="2:3" x14ac:dyDescent="0.75">
      <c r="B6258" s="250">
        <v>6195</v>
      </c>
      <c r="C6258" s="249">
        <v>125.76219425948622</v>
      </c>
    </row>
    <row r="6259" spans="2:3" x14ac:dyDescent="0.75">
      <c r="B6259" s="250">
        <v>6196</v>
      </c>
      <c r="C6259" s="249">
        <v>109.99368440093292</v>
      </c>
    </row>
    <row r="6260" spans="2:3" x14ac:dyDescent="0.75">
      <c r="B6260" s="250">
        <v>6197</v>
      </c>
      <c r="C6260" s="249">
        <v>106.20964646376004</v>
      </c>
    </row>
    <row r="6261" spans="2:3" x14ac:dyDescent="0.75">
      <c r="B6261" s="250">
        <v>6198</v>
      </c>
      <c r="C6261" s="249">
        <v>141.12654913974916</v>
      </c>
    </row>
    <row r="6262" spans="2:3" x14ac:dyDescent="0.75">
      <c r="B6262" s="250">
        <v>6199</v>
      </c>
      <c r="C6262" s="249">
        <v>129.59391542418746</v>
      </c>
    </row>
    <row r="6263" spans="2:3" x14ac:dyDescent="0.75">
      <c r="B6263" s="250">
        <v>6200</v>
      </c>
      <c r="C6263" s="249">
        <v>178.44263080064476</v>
      </c>
    </row>
    <row r="6264" spans="2:3" x14ac:dyDescent="0.75">
      <c r="B6264" s="250">
        <v>6201</v>
      </c>
      <c r="C6264" s="249">
        <v>119.51315462220727</v>
      </c>
    </row>
    <row r="6265" spans="2:3" x14ac:dyDescent="0.75">
      <c r="B6265" s="250">
        <v>6202</v>
      </c>
      <c r="C6265" s="249">
        <v>120.15259316480001</v>
      </c>
    </row>
    <row r="6266" spans="2:3" x14ac:dyDescent="0.75">
      <c r="B6266" s="250">
        <v>6203</v>
      </c>
      <c r="C6266" s="249">
        <v>86.847326303737361</v>
      </c>
    </row>
    <row r="6267" spans="2:3" x14ac:dyDescent="0.75">
      <c r="B6267" s="250">
        <v>6204</v>
      </c>
      <c r="C6267" s="249">
        <v>91.026263163861202</v>
      </c>
    </row>
    <row r="6268" spans="2:3" x14ac:dyDescent="0.75">
      <c r="B6268" s="250">
        <v>6205</v>
      </c>
      <c r="C6268" s="249">
        <v>139.9836080878631</v>
      </c>
    </row>
    <row r="6269" spans="2:3" x14ac:dyDescent="0.75">
      <c r="B6269" s="250">
        <v>6206</v>
      </c>
      <c r="C6269" s="249">
        <v>132.50026303715367</v>
      </c>
    </row>
    <row r="6270" spans="2:3" x14ac:dyDescent="0.75">
      <c r="B6270" s="250">
        <v>6207</v>
      </c>
      <c r="C6270" s="249">
        <v>99.228287331985598</v>
      </c>
    </row>
    <row r="6271" spans="2:3" x14ac:dyDescent="0.75">
      <c r="B6271" s="250">
        <v>6208</v>
      </c>
      <c r="C6271" s="249">
        <v>143.90862732563528</v>
      </c>
    </row>
    <row r="6272" spans="2:3" x14ac:dyDescent="0.75">
      <c r="B6272" s="250">
        <v>6209</v>
      </c>
      <c r="C6272" s="249">
        <v>97.057471200694877</v>
      </c>
    </row>
    <row r="6273" spans="2:3" x14ac:dyDescent="0.75">
      <c r="B6273" s="250">
        <v>6210</v>
      </c>
      <c r="C6273" s="249">
        <v>133.92821297847999</v>
      </c>
    </row>
    <row r="6274" spans="2:3" x14ac:dyDescent="0.75">
      <c r="B6274" s="250">
        <v>6211</v>
      </c>
      <c r="C6274" s="249">
        <v>135.29773878816977</v>
      </c>
    </row>
    <row r="6275" spans="2:3" x14ac:dyDescent="0.75">
      <c r="B6275" s="250">
        <v>6212</v>
      </c>
      <c r="C6275" s="249">
        <v>96.347346345673927</v>
      </c>
    </row>
    <row r="6276" spans="2:3" x14ac:dyDescent="0.75">
      <c r="B6276" s="250">
        <v>6213</v>
      </c>
      <c r="C6276" s="249">
        <v>113.67664336809698</v>
      </c>
    </row>
    <row r="6277" spans="2:3" x14ac:dyDescent="0.75">
      <c r="B6277" s="250">
        <v>6214</v>
      </c>
      <c r="C6277" s="249">
        <v>107.05003732172862</v>
      </c>
    </row>
    <row r="6278" spans="2:3" x14ac:dyDescent="0.75">
      <c r="B6278" s="250">
        <v>6215</v>
      </c>
      <c r="C6278" s="249">
        <v>117.42490950902749</v>
      </c>
    </row>
    <row r="6279" spans="2:3" x14ac:dyDescent="0.75">
      <c r="B6279" s="250">
        <v>6216</v>
      </c>
      <c r="C6279" s="249">
        <v>145.75334350856247</v>
      </c>
    </row>
    <row r="6280" spans="2:3" x14ac:dyDescent="0.75">
      <c r="B6280" s="250">
        <v>6217</v>
      </c>
      <c r="C6280" s="249">
        <v>123.90452416008483</v>
      </c>
    </row>
    <row r="6281" spans="2:3" x14ac:dyDescent="0.75">
      <c r="B6281" s="250">
        <v>6218</v>
      </c>
      <c r="C6281" s="249">
        <v>112.87322150727798</v>
      </c>
    </row>
    <row r="6282" spans="2:3" x14ac:dyDescent="0.75">
      <c r="B6282" s="250">
        <v>6219</v>
      </c>
      <c r="C6282" s="249">
        <v>133.00440321633315</v>
      </c>
    </row>
    <row r="6283" spans="2:3" x14ac:dyDescent="0.75">
      <c r="B6283" s="250">
        <v>6220</v>
      </c>
      <c r="C6283" s="249">
        <v>154.45006685667539</v>
      </c>
    </row>
    <row r="6284" spans="2:3" x14ac:dyDescent="0.75">
      <c r="B6284" s="250">
        <v>6221</v>
      </c>
      <c r="C6284" s="249">
        <v>117.7606392143399</v>
      </c>
    </row>
    <row r="6285" spans="2:3" x14ac:dyDescent="0.75">
      <c r="B6285" s="250">
        <v>6222</v>
      </c>
      <c r="C6285" s="249">
        <v>131.66510121459649</v>
      </c>
    </row>
    <row r="6286" spans="2:3" x14ac:dyDescent="0.75">
      <c r="B6286" s="250">
        <v>6223</v>
      </c>
      <c r="C6286" s="249">
        <v>83.553749384579589</v>
      </c>
    </row>
    <row r="6287" spans="2:3" x14ac:dyDescent="0.75">
      <c r="B6287" s="250">
        <v>6224</v>
      </c>
      <c r="C6287" s="249">
        <v>126.74106921682116</v>
      </c>
    </row>
    <row r="6288" spans="2:3" x14ac:dyDescent="0.75">
      <c r="B6288" s="250">
        <v>6225</v>
      </c>
      <c r="C6288" s="249">
        <v>111.26997864483775</v>
      </c>
    </row>
    <row r="6289" spans="2:3" x14ac:dyDescent="0.75">
      <c r="B6289" s="250">
        <v>6226</v>
      </c>
      <c r="C6289" s="249">
        <v>118.21752462833381</v>
      </c>
    </row>
    <row r="6290" spans="2:3" x14ac:dyDescent="0.75">
      <c r="B6290" s="250">
        <v>6227</v>
      </c>
      <c r="C6290" s="249">
        <v>130.93116050583109</v>
      </c>
    </row>
    <row r="6291" spans="2:3" x14ac:dyDescent="0.75">
      <c r="B6291" s="250">
        <v>6228</v>
      </c>
      <c r="C6291" s="249">
        <v>122.2944738487882</v>
      </c>
    </row>
    <row r="6292" spans="2:3" x14ac:dyDescent="0.75">
      <c r="B6292" s="250">
        <v>6229</v>
      </c>
      <c r="C6292" s="249">
        <v>109.94844020438045</v>
      </c>
    </row>
    <row r="6293" spans="2:3" x14ac:dyDescent="0.75">
      <c r="B6293" s="250">
        <v>6230</v>
      </c>
      <c r="C6293" s="249">
        <v>126.38137624374222</v>
      </c>
    </row>
    <row r="6294" spans="2:3" x14ac:dyDescent="0.75">
      <c r="B6294" s="250">
        <v>6231</v>
      </c>
      <c r="C6294" s="249">
        <v>90.181357420920847</v>
      </c>
    </row>
    <row r="6295" spans="2:3" x14ac:dyDescent="0.75">
      <c r="B6295" s="250">
        <v>6232</v>
      </c>
      <c r="C6295" s="249">
        <v>162.82256179362591</v>
      </c>
    </row>
    <row r="6296" spans="2:3" x14ac:dyDescent="0.75">
      <c r="B6296" s="250">
        <v>6233</v>
      </c>
      <c r="C6296" s="249">
        <v>123.67370193136105</v>
      </c>
    </row>
    <row r="6297" spans="2:3" x14ac:dyDescent="0.75">
      <c r="B6297" s="250">
        <v>6234</v>
      </c>
      <c r="C6297" s="249">
        <v>120.52771524456487</v>
      </c>
    </row>
    <row r="6298" spans="2:3" x14ac:dyDescent="0.75">
      <c r="B6298" s="250">
        <v>6235</v>
      </c>
      <c r="C6298" s="249">
        <v>134.23076325220251</v>
      </c>
    </row>
    <row r="6299" spans="2:3" x14ac:dyDescent="0.75">
      <c r="B6299" s="250">
        <v>6236</v>
      </c>
      <c r="C6299" s="249">
        <v>83.577784693509045</v>
      </c>
    </row>
    <row r="6300" spans="2:3" x14ac:dyDescent="0.75">
      <c r="B6300" s="250">
        <v>6237</v>
      </c>
      <c r="C6300" s="249">
        <v>91.528704488068371</v>
      </c>
    </row>
    <row r="6301" spans="2:3" x14ac:dyDescent="0.75">
      <c r="B6301" s="250">
        <v>6238</v>
      </c>
      <c r="C6301" s="249">
        <v>91.530640060441385</v>
      </c>
    </row>
    <row r="6302" spans="2:3" x14ac:dyDescent="0.75">
      <c r="B6302" s="250">
        <v>6239</v>
      </c>
      <c r="C6302" s="249">
        <v>133.16546192513499</v>
      </c>
    </row>
    <row r="6303" spans="2:3" x14ac:dyDescent="0.75">
      <c r="B6303" s="250">
        <v>6240</v>
      </c>
      <c r="C6303" s="249">
        <v>106.15347452792327</v>
      </c>
    </row>
    <row r="6304" spans="2:3" x14ac:dyDescent="0.75">
      <c r="B6304" s="250">
        <v>6241</v>
      </c>
      <c r="C6304" s="249">
        <v>151.78505776693464</v>
      </c>
    </row>
    <row r="6305" spans="2:3" x14ac:dyDescent="0.75">
      <c r="B6305" s="250">
        <v>6242</v>
      </c>
      <c r="C6305" s="249">
        <v>142.94040292725279</v>
      </c>
    </row>
    <row r="6306" spans="2:3" x14ac:dyDescent="0.75">
      <c r="B6306" s="250">
        <v>6243</v>
      </c>
      <c r="C6306" s="249">
        <v>88.058963561563104</v>
      </c>
    </row>
    <row r="6307" spans="2:3" x14ac:dyDescent="0.75">
      <c r="B6307" s="250">
        <v>6244</v>
      </c>
      <c r="C6307" s="249">
        <v>133.37907533373257</v>
      </c>
    </row>
    <row r="6308" spans="2:3" x14ac:dyDescent="0.75">
      <c r="B6308" s="250">
        <v>6245</v>
      </c>
      <c r="C6308" s="249">
        <v>136.32987765813979</v>
      </c>
    </row>
    <row r="6309" spans="2:3" x14ac:dyDescent="0.75">
      <c r="B6309" s="250">
        <v>6246</v>
      </c>
      <c r="C6309" s="249">
        <v>112.85799569583621</v>
      </c>
    </row>
    <row r="6310" spans="2:3" x14ac:dyDescent="0.75">
      <c r="B6310" s="250">
        <v>6247</v>
      </c>
      <c r="C6310" s="249">
        <v>128.56628662805869</v>
      </c>
    </row>
    <row r="6311" spans="2:3" x14ac:dyDescent="0.75">
      <c r="B6311" s="250">
        <v>6248</v>
      </c>
      <c r="C6311" s="249">
        <v>109.75489035556981</v>
      </c>
    </row>
    <row r="6312" spans="2:3" x14ac:dyDescent="0.75">
      <c r="B6312" s="250">
        <v>6249</v>
      </c>
      <c r="C6312" s="249">
        <v>119.4263932622322</v>
      </c>
    </row>
    <row r="6313" spans="2:3" x14ac:dyDescent="0.75">
      <c r="B6313" s="250">
        <v>6250</v>
      </c>
      <c r="C6313" s="249">
        <v>139.90918162086246</v>
      </c>
    </row>
    <row r="6314" spans="2:3" x14ac:dyDescent="0.75">
      <c r="B6314" s="250">
        <v>6251</v>
      </c>
      <c r="C6314" s="249">
        <v>126.27486725770757</v>
      </c>
    </row>
    <row r="6315" spans="2:3" x14ac:dyDescent="0.75">
      <c r="B6315" s="250">
        <v>6252</v>
      </c>
      <c r="C6315" s="249">
        <v>119.11523621217241</v>
      </c>
    </row>
    <row r="6316" spans="2:3" x14ac:dyDescent="0.75">
      <c r="B6316" s="250">
        <v>6253</v>
      </c>
      <c r="C6316" s="249">
        <v>109.96019502082004</v>
      </c>
    </row>
    <row r="6317" spans="2:3" x14ac:dyDescent="0.75">
      <c r="B6317" s="250">
        <v>6254</v>
      </c>
      <c r="C6317" s="249">
        <v>91.254749351923749</v>
      </c>
    </row>
    <row r="6318" spans="2:3" x14ac:dyDescent="0.75">
      <c r="B6318" s="250">
        <v>6255</v>
      </c>
      <c r="C6318" s="249">
        <v>126.85061828424496</v>
      </c>
    </row>
    <row r="6319" spans="2:3" x14ac:dyDescent="0.75">
      <c r="B6319" s="250">
        <v>6256</v>
      </c>
      <c r="C6319" s="249">
        <v>105.95107713056406</v>
      </c>
    </row>
    <row r="6320" spans="2:3" x14ac:dyDescent="0.75">
      <c r="B6320" s="250">
        <v>6257</v>
      </c>
      <c r="C6320" s="249">
        <v>135.10004201955635</v>
      </c>
    </row>
    <row r="6321" spans="2:3" x14ac:dyDescent="0.75">
      <c r="B6321" s="250">
        <v>6258</v>
      </c>
      <c r="C6321" s="249">
        <v>97.904850232136425</v>
      </c>
    </row>
    <row r="6322" spans="2:3" x14ac:dyDescent="0.75">
      <c r="B6322" s="250">
        <v>6259</v>
      </c>
      <c r="C6322" s="249">
        <v>103.97210966771739</v>
      </c>
    </row>
    <row r="6323" spans="2:3" x14ac:dyDescent="0.75">
      <c r="B6323" s="250">
        <v>6260</v>
      </c>
      <c r="C6323" s="249">
        <v>137.78689319128853</v>
      </c>
    </row>
    <row r="6324" spans="2:3" x14ac:dyDescent="0.75">
      <c r="B6324" s="250">
        <v>6261</v>
      </c>
      <c r="C6324" s="249">
        <v>157.21971258381541</v>
      </c>
    </row>
    <row r="6325" spans="2:3" x14ac:dyDescent="0.75">
      <c r="B6325" s="250">
        <v>6262</v>
      </c>
      <c r="C6325" s="249">
        <v>150.19094014566011</v>
      </c>
    </row>
    <row r="6326" spans="2:3" x14ac:dyDescent="0.75">
      <c r="B6326" s="250">
        <v>6263</v>
      </c>
      <c r="C6326" s="249">
        <v>155.49958726670081</v>
      </c>
    </row>
    <row r="6327" spans="2:3" x14ac:dyDescent="0.75">
      <c r="B6327" s="250">
        <v>6264</v>
      </c>
      <c r="C6327" s="249">
        <v>130.36247753897132</v>
      </c>
    </row>
    <row r="6328" spans="2:3" x14ac:dyDescent="0.75">
      <c r="B6328" s="250">
        <v>6265</v>
      </c>
      <c r="C6328" s="249">
        <v>96.197322306319606</v>
      </c>
    </row>
    <row r="6329" spans="2:3" x14ac:dyDescent="0.75">
      <c r="B6329" s="250">
        <v>6266</v>
      </c>
      <c r="C6329" s="249">
        <v>165.32532870591484</v>
      </c>
    </row>
    <row r="6330" spans="2:3" x14ac:dyDescent="0.75">
      <c r="B6330" s="250">
        <v>6267</v>
      </c>
      <c r="C6330" s="249">
        <v>120.17575162562356</v>
      </c>
    </row>
    <row r="6331" spans="2:3" x14ac:dyDescent="0.75">
      <c r="B6331" s="250">
        <v>6268</v>
      </c>
      <c r="C6331" s="249">
        <v>110.2859264220865</v>
      </c>
    </row>
    <row r="6332" spans="2:3" x14ac:dyDescent="0.75">
      <c r="B6332" s="250">
        <v>6269</v>
      </c>
      <c r="C6332" s="249">
        <v>152.68388977614237</v>
      </c>
    </row>
    <row r="6333" spans="2:3" x14ac:dyDescent="0.75">
      <c r="B6333" s="250">
        <v>6270</v>
      </c>
      <c r="C6333" s="249">
        <v>70.338597291514731</v>
      </c>
    </row>
    <row r="6334" spans="2:3" x14ac:dyDescent="0.75">
      <c r="B6334" s="250">
        <v>6271</v>
      </c>
      <c r="C6334" s="249">
        <v>132.57975499819591</v>
      </c>
    </row>
    <row r="6335" spans="2:3" x14ac:dyDescent="0.75">
      <c r="B6335" s="250">
        <v>6272</v>
      </c>
      <c r="C6335" s="249">
        <v>152.06364306436544</v>
      </c>
    </row>
    <row r="6336" spans="2:3" x14ac:dyDescent="0.75">
      <c r="B6336" s="250">
        <v>6273</v>
      </c>
      <c r="C6336" s="249">
        <v>110.6563369754771</v>
      </c>
    </row>
    <row r="6337" spans="2:3" x14ac:dyDescent="0.75">
      <c r="B6337" s="250">
        <v>6274</v>
      </c>
      <c r="C6337" s="249">
        <v>154.92834059543532</v>
      </c>
    </row>
    <row r="6338" spans="2:3" x14ac:dyDescent="0.75">
      <c r="B6338" s="250">
        <v>6275</v>
      </c>
      <c r="C6338" s="249">
        <v>128.20478107671809</v>
      </c>
    </row>
    <row r="6339" spans="2:3" x14ac:dyDescent="0.75">
      <c r="B6339" s="250">
        <v>6276</v>
      </c>
      <c r="C6339" s="249">
        <v>84.746712951645833</v>
      </c>
    </row>
    <row r="6340" spans="2:3" x14ac:dyDescent="0.75">
      <c r="B6340" s="250">
        <v>6277</v>
      </c>
      <c r="C6340" s="249">
        <v>119.81874212775124</v>
      </c>
    </row>
    <row r="6341" spans="2:3" x14ac:dyDescent="0.75">
      <c r="B6341" s="250">
        <v>6278</v>
      </c>
      <c r="C6341" s="249">
        <v>144.68869678682378</v>
      </c>
    </row>
    <row r="6342" spans="2:3" x14ac:dyDescent="0.75">
      <c r="B6342" s="250">
        <v>6279</v>
      </c>
      <c r="C6342" s="249">
        <v>147.37701306356064</v>
      </c>
    </row>
    <row r="6343" spans="2:3" x14ac:dyDescent="0.75">
      <c r="B6343" s="250">
        <v>6280</v>
      </c>
      <c r="C6343" s="249">
        <v>118.6859826569108</v>
      </c>
    </row>
    <row r="6344" spans="2:3" x14ac:dyDescent="0.75">
      <c r="B6344" s="250">
        <v>6281</v>
      </c>
      <c r="C6344" s="249">
        <v>106.81029524659817</v>
      </c>
    </row>
    <row r="6345" spans="2:3" x14ac:dyDescent="0.75">
      <c r="B6345" s="250">
        <v>6282</v>
      </c>
      <c r="C6345" s="249">
        <v>73.427429347472071</v>
      </c>
    </row>
    <row r="6346" spans="2:3" x14ac:dyDescent="0.75">
      <c r="B6346" s="250">
        <v>6283</v>
      </c>
      <c r="C6346" s="249">
        <v>145.0521166564285</v>
      </c>
    </row>
    <row r="6347" spans="2:3" x14ac:dyDescent="0.75">
      <c r="B6347" s="250">
        <v>6284</v>
      </c>
      <c r="C6347" s="249">
        <v>107.47808824900019</v>
      </c>
    </row>
    <row r="6348" spans="2:3" x14ac:dyDescent="0.75">
      <c r="B6348" s="250">
        <v>6285</v>
      </c>
      <c r="C6348" s="249">
        <v>144.66615336218584</v>
      </c>
    </row>
    <row r="6349" spans="2:3" x14ac:dyDescent="0.75">
      <c r="B6349" s="250">
        <v>6286</v>
      </c>
      <c r="C6349" s="249">
        <v>112.94434667259168</v>
      </c>
    </row>
    <row r="6350" spans="2:3" x14ac:dyDescent="0.75">
      <c r="B6350" s="250">
        <v>6287</v>
      </c>
      <c r="C6350" s="249">
        <v>124.66208334473062</v>
      </c>
    </row>
    <row r="6351" spans="2:3" x14ac:dyDescent="0.75">
      <c r="B6351" s="250">
        <v>6288</v>
      </c>
      <c r="C6351" s="249">
        <v>130.33876301288763</v>
      </c>
    </row>
    <row r="6352" spans="2:3" x14ac:dyDescent="0.75">
      <c r="B6352" s="250">
        <v>6289</v>
      </c>
      <c r="C6352" s="249">
        <v>114.90152465875143</v>
      </c>
    </row>
    <row r="6353" spans="2:3" x14ac:dyDescent="0.75">
      <c r="B6353" s="250">
        <v>6290</v>
      </c>
      <c r="C6353" s="249">
        <v>143.210415547254</v>
      </c>
    </row>
    <row r="6354" spans="2:3" x14ac:dyDescent="0.75">
      <c r="B6354" s="250">
        <v>6291</v>
      </c>
      <c r="C6354" s="249">
        <v>107.76042082188509</v>
      </c>
    </row>
    <row r="6355" spans="2:3" x14ac:dyDescent="0.75">
      <c r="B6355" s="250">
        <v>6292</v>
      </c>
      <c r="C6355" s="249">
        <v>104.90402006311291</v>
      </c>
    </row>
    <row r="6356" spans="2:3" x14ac:dyDescent="0.75">
      <c r="B6356" s="250">
        <v>6293</v>
      </c>
      <c r="C6356" s="249">
        <v>86.320367673521375</v>
      </c>
    </row>
    <row r="6357" spans="2:3" x14ac:dyDescent="0.75">
      <c r="B6357" s="250">
        <v>6294</v>
      </c>
      <c r="C6357" s="249">
        <v>139.55252780028843</v>
      </c>
    </row>
    <row r="6358" spans="2:3" x14ac:dyDescent="0.75">
      <c r="B6358" s="250">
        <v>6295</v>
      </c>
      <c r="C6358" s="249">
        <v>131.9319233982408</v>
      </c>
    </row>
    <row r="6359" spans="2:3" x14ac:dyDescent="0.75">
      <c r="B6359" s="250">
        <v>6296</v>
      </c>
      <c r="C6359" s="249">
        <v>128.99991378117684</v>
      </c>
    </row>
    <row r="6360" spans="2:3" x14ac:dyDescent="0.75">
      <c r="B6360" s="250">
        <v>6297</v>
      </c>
      <c r="C6360" s="249">
        <v>103.29607601060079</v>
      </c>
    </row>
    <row r="6361" spans="2:3" x14ac:dyDescent="0.75">
      <c r="B6361" s="250">
        <v>6298</v>
      </c>
      <c r="C6361" s="249">
        <v>130.90154558357216</v>
      </c>
    </row>
    <row r="6362" spans="2:3" x14ac:dyDescent="0.75">
      <c r="B6362" s="250">
        <v>6299</v>
      </c>
      <c r="C6362" s="249">
        <v>112.8783083897731</v>
      </c>
    </row>
    <row r="6363" spans="2:3" x14ac:dyDescent="0.75">
      <c r="B6363" s="250">
        <v>6300</v>
      </c>
      <c r="C6363" s="249">
        <v>167.21394627982372</v>
      </c>
    </row>
    <row r="6364" spans="2:3" x14ac:dyDescent="0.75">
      <c r="B6364" s="250">
        <v>6301</v>
      </c>
      <c r="C6364" s="249">
        <v>120.25792172320168</v>
      </c>
    </row>
    <row r="6365" spans="2:3" x14ac:dyDescent="0.75">
      <c r="B6365" s="250">
        <v>6302</v>
      </c>
      <c r="C6365" s="249">
        <v>101.5115286376855</v>
      </c>
    </row>
    <row r="6366" spans="2:3" x14ac:dyDescent="0.75">
      <c r="B6366" s="250">
        <v>6303</v>
      </c>
      <c r="C6366" s="249">
        <v>100.705232183872</v>
      </c>
    </row>
    <row r="6367" spans="2:3" x14ac:dyDescent="0.75">
      <c r="B6367" s="250">
        <v>6304</v>
      </c>
      <c r="C6367" s="249">
        <v>127.65472690285738</v>
      </c>
    </row>
    <row r="6368" spans="2:3" x14ac:dyDescent="0.75">
      <c r="B6368" s="250">
        <v>6305</v>
      </c>
      <c r="C6368" s="249">
        <v>149.25043126567135</v>
      </c>
    </row>
    <row r="6369" spans="2:3" x14ac:dyDescent="0.75">
      <c r="B6369" s="250">
        <v>6306</v>
      </c>
      <c r="C6369" s="249">
        <v>117.65990912395101</v>
      </c>
    </row>
    <row r="6370" spans="2:3" x14ac:dyDescent="0.75">
      <c r="B6370" s="250">
        <v>6307</v>
      </c>
      <c r="C6370" s="249">
        <v>139.25111800723673</v>
      </c>
    </row>
    <row r="6371" spans="2:3" x14ac:dyDescent="0.75">
      <c r="B6371" s="250">
        <v>6308</v>
      </c>
      <c r="C6371" s="249">
        <v>79.791704094501867</v>
      </c>
    </row>
    <row r="6372" spans="2:3" x14ac:dyDescent="0.75">
      <c r="B6372" s="250">
        <v>6309</v>
      </c>
      <c r="C6372" s="249">
        <v>145.84672484597792</v>
      </c>
    </row>
    <row r="6373" spans="2:3" x14ac:dyDescent="0.75">
      <c r="B6373" s="250">
        <v>6310</v>
      </c>
      <c r="C6373" s="249">
        <v>131.23534815052233</v>
      </c>
    </row>
    <row r="6374" spans="2:3" x14ac:dyDescent="0.75">
      <c r="B6374" s="250">
        <v>6311</v>
      </c>
      <c r="C6374" s="249">
        <v>142.64426323975201</v>
      </c>
    </row>
    <row r="6375" spans="2:3" x14ac:dyDescent="0.75">
      <c r="B6375" s="250">
        <v>6312</v>
      </c>
      <c r="C6375" s="249">
        <v>125.86552373098883</v>
      </c>
    </row>
    <row r="6376" spans="2:3" x14ac:dyDescent="0.75">
      <c r="B6376" s="250">
        <v>6313</v>
      </c>
      <c r="C6376" s="249">
        <v>147.0114347234576</v>
      </c>
    </row>
    <row r="6377" spans="2:3" x14ac:dyDescent="0.75">
      <c r="B6377" s="250">
        <v>6314</v>
      </c>
      <c r="C6377" s="249">
        <v>98.967163985649051</v>
      </c>
    </row>
    <row r="6378" spans="2:3" x14ac:dyDescent="0.75">
      <c r="B6378" s="250">
        <v>6315</v>
      </c>
      <c r="C6378" s="249">
        <v>120.25057889310008</v>
      </c>
    </row>
    <row r="6379" spans="2:3" x14ac:dyDescent="0.75">
      <c r="B6379" s="250">
        <v>6316</v>
      </c>
      <c r="C6379" s="249">
        <v>162.02254239781487</v>
      </c>
    </row>
    <row r="6380" spans="2:3" x14ac:dyDescent="0.75">
      <c r="B6380" s="250">
        <v>6317</v>
      </c>
      <c r="C6380" s="249">
        <v>144.73745017433581</v>
      </c>
    </row>
    <row r="6381" spans="2:3" x14ac:dyDescent="0.75">
      <c r="B6381" s="250">
        <v>6318</v>
      </c>
      <c r="C6381" s="249">
        <v>98.523986514666518</v>
      </c>
    </row>
    <row r="6382" spans="2:3" x14ac:dyDescent="0.75">
      <c r="B6382" s="250">
        <v>6319</v>
      </c>
      <c r="C6382" s="249">
        <v>123.26669373614392</v>
      </c>
    </row>
    <row r="6383" spans="2:3" x14ac:dyDescent="0.75">
      <c r="B6383" s="250">
        <v>6320</v>
      </c>
      <c r="C6383" s="249">
        <v>89.425152863501381</v>
      </c>
    </row>
    <row r="6384" spans="2:3" x14ac:dyDescent="0.75">
      <c r="B6384" s="250">
        <v>6321</v>
      </c>
      <c r="C6384" s="249">
        <v>147.31201563498652</v>
      </c>
    </row>
    <row r="6385" spans="2:3" x14ac:dyDescent="0.75">
      <c r="B6385" s="250">
        <v>6322</v>
      </c>
      <c r="C6385" s="249">
        <v>134.67874324027301</v>
      </c>
    </row>
    <row r="6386" spans="2:3" x14ac:dyDescent="0.75">
      <c r="B6386" s="250">
        <v>6323</v>
      </c>
      <c r="C6386" s="249">
        <v>117.89909116028051</v>
      </c>
    </row>
    <row r="6387" spans="2:3" x14ac:dyDescent="0.75">
      <c r="B6387" s="250">
        <v>6324</v>
      </c>
      <c r="C6387" s="249">
        <v>76.248181854912247</v>
      </c>
    </row>
    <row r="6388" spans="2:3" x14ac:dyDescent="0.75">
      <c r="B6388" s="250">
        <v>6325</v>
      </c>
      <c r="C6388" s="249">
        <v>148.34982104462458</v>
      </c>
    </row>
    <row r="6389" spans="2:3" x14ac:dyDescent="0.75">
      <c r="B6389" s="250">
        <v>6326</v>
      </c>
      <c r="C6389" s="249">
        <v>151.80303690770188</v>
      </c>
    </row>
    <row r="6390" spans="2:3" x14ac:dyDescent="0.75">
      <c r="B6390" s="250">
        <v>6327</v>
      </c>
      <c r="C6390" s="249">
        <v>154.48448527463387</v>
      </c>
    </row>
    <row r="6391" spans="2:3" x14ac:dyDescent="0.75">
      <c r="B6391" s="250">
        <v>6328</v>
      </c>
      <c r="C6391" s="249">
        <v>102.56914748092508</v>
      </c>
    </row>
    <row r="6392" spans="2:3" x14ac:dyDescent="0.75">
      <c r="B6392" s="250">
        <v>6329</v>
      </c>
      <c r="C6392" s="249">
        <v>178.93654841984835</v>
      </c>
    </row>
    <row r="6393" spans="2:3" x14ac:dyDescent="0.75">
      <c r="B6393" s="250">
        <v>6330</v>
      </c>
      <c r="C6393" s="249">
        <v>118.14666962166309</v>
      </c>
    </row>
    <row r="6394" spans="2:3" x14ac:dyDescent="0.75">
      <c r="B6394" s="250">
        <v>6331</v>
      </c>
      <c r="C6394" s="249">
        <v>165.9087515893911</v>
      </c>
    </row>
    <row r="6395" spans="2:3" x14ac:dyDescent="0.75">
      <c r="B6395" s="250">
        <v>6332</v>
      </c>
      <c r="C6395" s="249">
        <v>84.768155609620564</v>
      </c>
    </row>
    <row r="6396" spans="2:3" x14ac:dyDescent="0.75">
      <c r="B6396" s="250">
        <v>6333</v>
      </c>
      <c r="C6396" s="249">
        <v>143.99093374246294</v>
      </c>
    </row>
    <row r="6397" spans="2:3" x14ac:dyDescent="0.75">
      <c r="B6397" s="250">
        <v>6334</v>
      </c>
      <c r="C6397" s="249">
        <v>77.668994739706875</v>
      </c>
    </row>
    <row r="6398" spans="2:3" x14ac:dyDescent="0.75">
      <c r="B6398" s="250">
        <v>6335</v>
      </c>
      <c r="C6398" s="249">
        <v>127.85148253741447</v>
      </c>
    </row>
    <row r="6399" spans="2:3" x14ac:dyDescent="0.75">
      <c r="B6399" s="250">
        <v>6336</v>
      </c>
      <c r="C6399" s="249">
        <v>115.6647195866173</v>
      </c>
    </row>
    <row r="6400" spans="2:3" x14ac:dyDescent="0.75">
      <c r="B6400" s="250">
        <v>6337</v>
      </c>
      <c r="C6400" s="249">
        <v>100.84680319118632</v>
      </c>
    </row>
    <row r="6401" spans="2:3" x14ac:dyDescent="0.75">
      <c r="B6401" s="250">
        <v>6338</v>
      </c>
      <c r="C6401" s="249">
        <v>88.076394785089548</v>
      </c>
    </row>
    <row r="6402" spans="2:3" x14ac:dyDescent="0.75">
      <c r="B6402" s="250">
        <v>6339</v>
      </c>
      <c r="C6402" s="249">
        <v>127.79180677927607</v>
      </c>
    </row>
    <row r="6403" spans="2:3" x14ac:dyDescent="0.75">
      <c r="B6403" s="250">
        <v>6340</v>
      </c>
      <c r="C6403" s="249">
        <v>80.797058666191276</v>
      </c>
    </row>
    <row r="6404" spans="2:3" x14ac:dyDescent="0.75">
      <c r="B6404" s="250">
        <v>6341</v>
      </c>
      <c r="C6404" s="249">
        <v>66.76306312425973</v>
      </c>
    </row>
    <row r="6405" spans="2:3" x14ac:dyDescent="0.75">
      <c r="B6405" s="250">
        <v>6342</v>
      </c>
      <c r="C6405" s="249">
        <v>138.84148855514496</v>
      </c>
    </row>
    <row r="6406" spans="2:3" x14ac:dyDescent="0.75">
      <c r="B6406" s="250">
        <v>6343</v>
      </c>
      <c r="C6406" s="249">
        <v>164.25119189947097</v>
      </c>
    </row>
    <row r="6407" spans="2:3" x14ac:dyDescent="0.75">
      <c r="B6407" s="250">
        <v>6344</v>
      </c>
      <c r="C6407" s="249">
        <v>150.30995047682279</v>
      </c>
    </row>
    <row r="6408" spans="2:3" x14ac:dyDescent="0.75">
      <c r="B6408" s="250">
        <v>6345</v>
      </c>
      <c r="C6408" s="249">
        <v>132.75414704714228</v>
      </c>
    </row>
    <row r="6409" spans="2:3" x14ac:dyDescent="0.75">
      <c r="B6409" s="250">
        <v>6346</v>
      </c>
      <c r="C6409" s="249">
        <v>165.71415539091987</v>
      </c>
    </row>
    <row r="6410" spans="2:3" x14ac:dyDescent="0.75">
      <c r="B6410" s="250">
        <v>6347</v>
      </c>
      <c r="C6410" s="249">
        <v>119.43454129635221</v>
      </c>
    </row>
    <row r="6411" spans="2:3" x14ac:dyDescent="0.75">
      <c r="B6411" s="250">
        <v>6348</v>
      </c>
      <c r="C6411" s="249">
        <v>101.911160057545</v>
      </c>
    </row>
    <row r="6412" spans="2:3" x14ac:dyDescent="0.75">
      <c r="B6412" s="250">
        <v>6349</v>
      </c>
      <c r="C6412" s="249">
        <v>110.57401863171833</v>
      </c>
    </row>
    <row r="6413" spans="2:3" x14ac:dyDescent="0.75">
      <c r="B6413" s="250">
        <v>6350</v>
      </c>
      <c r="C6413" s="249">
        <v>92.717608959146673</v>
      </c>
    </row>
    <row r="6414" spans="2:3" x14ac:dyDescent="0.75">
      <c r="B6414" s="250">
        <v>6351</v>
      </c>
      <c r="C6414" s="249">
        <v>105.18973399714716</v>
      </c>
    </row>
    <row r="6415" spans="2:3" x14ac:dyDescent="0.75">
      <c r="B6415" s="250">
        <v>6352</v>
      </c>
      <c r="C6415" s="249">
        <v>80.909862302096883</v>
      </c>
    </row>
    <row r="6416" spans="2:3" x14ac:dyDescent="0.75">
      <c r="B6416" s="250">
        <v>6353</v>
      </c>
      <c r="C6416" s="249">
        <v>113.98447831743975</v>
      </c>
    </row>
    <row r="6417" spans="2:3" x14ac:dyDescent="0.75">
      <c r="B6417" s="250">
        <v>6354</v>
      </c>
      <c r="C6417" s="249">
        <v>140.48358174066607</v>
      </c>
    </row>
    <row r="6418" spans="2:3" x14ac:dyDescent="0.75">
      <c r="B6418" s="250">
        <v>6355</v>
      </c>
      <c r="C6418" s="249">
        <v>84.549726399263093</v>
      </c>
    </row>
    <row r="6419" spans="2:3" x14ac:dyDescent="0.75">
      <c r="B6419" s="250">
        <v>6356</v>
      </c>
      <c r="C6419" s="249">
        <v>129.02391544132604</v>
      </c>
    </row>
    <row r="6420" spans="2:3" x14ac:dyDescent="0.75">
      <c r="B6420" s="250">
        <v>6357</v>
      </c>
      <c r="C6420" s="249">
        <v>104.80264074036268</v>
      </c>
    </row>
    <row r="6421" spans="2:3" x14ac:dyDescent="0.75">
      <c r="B6421" s="250">
        <v>6358</v>
      </c>
      <c r="C6421" s="249">
        <v>114.6476606783215</v>
      </c>
    </row>
    <row r="6422" spans="2:3" x14ac:dyDescent="0.75">
      <c r="B6422" s="250">
        <v>6359</v>
      </c>
      <c r="C6422" s="249">
        <v>163.6027607095067</v>
      </c>
    </row>
    <row r="6423" spans="2:3" x14ac:dyDescent="0.75">
      <c r="B6423" s="250">
        <v>6360</v>
      </c>
      <c r="C6423" s="249">
        <v>118.25109293500213</v>
      </c>
    </row>
    <row r="6424" spans="2:3" x14ac:dyDescent="0.75">
      <c r="B6424" s="250">
        <v>6361</v>
      </c>
      <c r="C6424" s="249">
        <v>97.200827139405135</v>
      </c>
    </row>
    <row r="6425" spans="2:3" x14ac:dyDescent="0.75">
      <c r="B6425" s="250">
        <v>6362</v>
      </c>
      <c r="C6425" s="249">
        <v>128.73930705965012</v>
      </c>
    </row>
    <row r="6426" spans="2:3" x14ac:dyDescent="0.75">
      <c r="B6426" s="250">
        <v>6363</v>
      </c>
      <c r="C6426" s="249">
        <v>119.09252126107401</v>
      </c>
    </row>
    <row r="6427" spans="2:3" x14ac:dyDescent="0.75">
      <c r="B6427" s="250">
        <v>6364</v>
      </c>
      <c r="C6427" s="249">
        <v>78.608821268538946</v>
      </c>
    </row>
    <row r="6428" spans="2:3" x14ac:dyDescent="0.75">
      <c r="B6428" s="250">
        <v>6365</v>
      </c>
      <c r="C6428" s="249">
        <v>105.17286803457081</v>
      </c>
    </row>
    <row r="6429" spans="2:3" x14ac:dyDescent="0.75">
      <c r="B6429" s="250">
        <v>6366</v>
      </c>
      <c r="C6429" s="249">
        <v>107.65170358298019</v>
      </c>
    </row>
    <row r="6430" spans="2:3" x14ac:dyDescent="0.75">
      <c r="B6430" s="250">
        <v>6367</v>
      </c>
      <c r="C6430" s="249">
        <v>145.69123274308728</v>
      </c>
    </row>
    <row r="6431" spans="2:3" x14ac:dyDescent="0.75">
      <c r="B6431" s="250">
        <v>6368</v>
      </c>
      <c r="C6431" s="249">
        <v>115.95078109503392</v>
      </c>
    </row>
    <row r="6432" spans="2:3" x14ac:dyDescent="0.75">
      <c r="B6432" s="250">
        <v>6369</v>
      </c>
      <c r="C6432" s="249">
        <v>139.69714730413929</v>
      </c>
    </row>
    <row r="6433" spans="2:3" x14ac:dyDescent="0.75">
      <c r="B6433" s="250">
        <v>6370</v>
      </c>
      <c r="C6433" s="249">
        <v>129.40799665476189</v>
      </c>
    </row>
    <row r="6434" spans="2:3" x14ac:dyDescent="0.75">
      <c r="B6434" s="250">
        <v>6371</v>
      </c>
      <c r="C6434" s="249">
        <v>121.18284148489118</v>
      </c>
    </row>
    <row r="6435" spans="2:3" x14ac:dyDescent="0.75">
      <c r="B6435" s="250">
        <v>6372</v>
      </c>
      <c r="C6435" s="249">
        <v>110.98760988008455</v>
      </c>
    </row>
    <row r="6436" spans="2:3" x14ac:dyDescent="0.75">
      <c r="B6436" s="250">
        <v>6373</v>
      </c>
      <c r="C6436" s="249">
        <v>143.44997355558118</v>
      </c>
    </row>
    <row r="6437" spans="2:3" x14ac:dyDescent="0.75">
      <c r="B6437" s="250">
        <v>6374</v>
      </c>
      <c r="C6437" s="249">
        <v>135.29147222622515</v>
      </c>
    </row>
    <row r="6438" spans="2:3" x14ac:dyDescent="0.75">
      <c r="B6438" s="250">
        <v>6375</v>
      </c>
      <c r="C6438" s="249">
        <v>114.64565811164746</v>
      </c>
    </row>
    <row r="6439" spans="2:3" x14ac:dyDescent="0.75">
      <c r="B6439" s="250">
        <v>6376</v>
      </c>
      <c r="C6439" s="249">
        <v>102.15252960676756</v>
      </c>
    </row>
    <row r="6440" spans="2:3" x14ac:dyDescent="0.75">
      <c r="B6440" s="250">
        <v>6377</v>
      </c>
      <c r="C6440" s="249">
        <v>125.18543114740116</v>
      </c>
    </row>
    <row r="6441" spans="2:3" x14ac:dyDescent="0.75">
      <c r="B6441" s="250">
        <v>6378</v>
      </c>
      <c r="C6441" s="249">
        <v>112.6211083110117</v>
      </c>
    </row>
    <row r="6442" spans="2:3" x14ac:dyDescent="0.75">
      <c r="B6442" s="250">
        <v>6379</v>
      </c>
      <c r="C6442" s="249">
        <v>136.28255067417462</v>
      </c>
    </row>
    <row r="6443" spans="2:3" x14ac:dyDescent="0.75">
      <c r="B6443" s="250">
        <v>6380</v>
      </c>
      <c r="C6443" s="249">
        <v>113.29756850247263</v>
      </c>
    </row>
    <row r="6444" spans="2:3" x14ac:dyDescent="0.75">
      <c r="B6444" s="250">
        <v>6381</v>
      </c>
      <c r="C6444" s="249">
        <v>149.29285382230935</v>
      </c>
    </row>
    <row r="6445" spans="2:3" x14ac:dyDescent="0.75">
      <c r="B6445" s="250">
        <v>6382</v>
      </c>
      <c r="C6445" s="249">
        <v>84.97769352486705</v>
      </c>
    </row>
    <row r="6446" spans="2:3" x14ac:dyDescent="0.75">
      <c r="B6446" s="250">
        <v>6383</v>
      </c>
      <c r="C6446" s="249">
        <v>113.44341460547838</v>
      </c>
    </row>
    <row r="6447" spans="2:3" x14ac:dyDescent="0.75">
      <c r="B6447" s="250">
        <v>6384</v>
      </c>
      <c r="C6447" s="249">
        <v>150.12487537432605</v>
      </c>
    </row>
    <row r="6448" spans="2:3" x14ac:dyDescent="0.75">
      <c r="B6448" s="250">
        <v>6385</v>
      </c>
      <c r="C6448" s="249">
        <v>146.31184704892289</v>
      </c>
    </row>
    <row r="6449" spans="2:3" x14ac:dyDescent="0.75">
      <c r="B6449" s="250">
        <v>6386</v>
      </c>
      <c r="C6449" s="249">
        <v>108.59438869492735</v>
      </c>
    </row>
    <row r="6450" spans="2:3" x14ac:dyDescent="0.75">
      <c r="B6450" s="250">
        <v>6387</v>
      </c>
      <c r="C6450" s="249">
        <v>91.975628330879402</v>
      </c>
    </row>
    <row r="6451" spans="2:3" x14ac:dyDescent="0.75">
      <c r="B6451" s="250">
        <v>6388</v>
      </c>
      <c r="C6451" s="249">
        <v>117.05713171642394</v>
      </c>
    </row>
    <row r="6452" spans="2:3" x14ac:dyDescent="0.75">
      <c r="B6452" s="250">
        <v>6389</v>
      </c>
      <c r="C6452" s="249">
        <v>109.9674913115114</v>
      </c>
    </row>
    <row r="6453" spans="2:3" x14ac:dyDescent="0.75">
      <c r="B6453" s="250">
        <v>6390</v>
      </c>
      <c r="C6453" s="249">
        <v>131.45111922721978</v>
      </c>
    </row>
    <row r="6454" spans="2:3" x14ac:dyDescent="0.75">
      <c r="B6454" s="250">
        <v>6391</v>
      </c>
      <c r="C6454" s="249">
        <v>121.44452908649863</v>
      </c>
    </row>
    <row r="6455" spans="2:3" x14ac:dyDescent="0.75">
      <c r="B6455" s="250">
        <v>6392</v>
      </c>
      <c r="C6455" s="249">
        <v>141.38667076645928</v>
      </c>
    </row>
    <row r="6456" spans="2:3" x14ac:dyDescent="0.75">
      <c r="B6456" s="250">
        <v>6393</v>
      </c>
      <c r="C6456" s="249">
        <v>103.389243701227</v>
      </c>
    </row>
    <row r="6457" spans="2:3" x14ac:dyDescent="0.75">
      <c r="B6457" s="250">
        <v>6394</v>
      </c>
      <c r="C6457" s="249">
        <v>158.69381906714025</v>
      </c>
    </row>
    <row r="6458" spans="2:3" x14ac:dyDescent="0.75">
      <c r="B6458" s="250">
        <v>6395</v>
      </c>
      <c r="C6458" s="249">
        <v>107.55052461601628</v>
      </c>
    </row>
    <row r="6459" spans="2:3" x14ac:dyDescent="0.75">
      <c r="B6459" s="250">
        <v>6396</v>
      </c>
      <c r="C6459" s="249">
        <v>136.48882809389158</v>
      </c>
    </row>
    <row r="6460" spans="2:3" x14ac:dyDescent="0.75">
      <c r="B6460" s="250">
        <v>6397</v>
      </c>
      <c r="C6460" s="249">
        <v>79.04614430015522</v>
      </c>
    </row>
    <row r="6461" spans="2:3" x14ac:dyDescent="0.75">
      <c r="B6461" s="250">
        <v>6398</v>
      </c>
      <c r="C6461" s="249">
        <v>121.90809286076166</v>
      </c>
    </row>
    <row r="6462" spans="2:3" x14ac:dyDescent="0.75">
      <c r="B6462" s="250">
        <v>6399</v>
      </c>
      <c r="C6462" s="249">
        <v>53.231614607112448</v>
      </c>
    </row>
    <row r="6463" spans="2:3" x14ac:dyDescent="0.75">
      <c r="B6463" s="250">
        <v>6400</v>
      </c>
      <c r="C6463" s="249">
        <v>118.54967546416276</v>
      </c>
    </row>
    <row r="6464" spans="2:3" x14ac:dyDescent="0.75">
      <c r="B6464" s="250">
        <v>6401</v>
      </c>
      <c r="C6464" s="249">
        <v>149.20498597999375</v>
      </c>
    </row>
    <row r="6465" spans="2:3" x14ac:dyDescent="0.75">
      <c r="B6465" s="250">
        <v>6402</v>
      </c>
      <c r="C6465" s="249">
        <v>112.42005749035687</v>
      </c>
    </row>
    <row r="6466" spans="2:3" x14ac:dyDescent="0.75">
      <c r="B6466" s="250">
        <v>6403</v>
      </c>
      <c r="C6466" s="249">
        <v>93.227533867748818</v>
      </c>
    </row>
    <row r="6467" spans="2:3" x14ac:dyDescent="0.75">
      <c r="B6467" s="250">
        <v>6404</v>
      </c>
      <c r="C6467" s="249">
        <v>123.06975799588572</v>
      </c>
    </row>
    <row r="6468" spans="2:3" x14ac:dyDescent="0.75">
      <c r="B6468" s="250">
        <v>6405</v>
      </c>
      <c r="C6468" s="249">
        <v>130.63125892245117</v>
      </c>
    </row>
    <row r="6469" spans="2:3" x14ac:dyDescent="0.75">
      <c r="B6469" s="250">
        <v>6406</v>
      </c>
      <c r="C6469" s="249">
        <v>118.64213189021009</v>
      </c>
    </row>
    <row r="6470" spans="2:3" x14ac:dyDescent="0.75">
      <c r="B6470" s="250">
        <v>6407</v>
      </c>
      <c r="C6470" s="249">
        <v>141.08234084331855</v>
      </c>
    </row>
    <row r="6471" spans="2:3" x14ac:dyDescent="0.75">
      <c r="B6471" s="250">
        <v>6408</v>
      </c>
      <c r="C6471" s="249">
        <v>147.19264793597156</v>
      </c>
    </row>
    <row r="6472" spans="2:3" x14ac:dyDescent="0.75">
      <c r="B6472" s="250">
        <v>6409</v>
      </c>
      <c r="C6472" s="249">
        <v>148.59489878560581</v>
      </c>
    </row>
    <row r="6473" spans="2:3" x14ac:dyDescent="0.75">
      <c r="B6473" s="250">
        <v>6410</v>
      </c>
      <c r="C6473" s="249">
        <v>98.171599835022064</v>
      </c>
    </row>
    <row r="6474" spans="2:3" x14ac:dyDescent="0.75">
      <c r="B6474" s="250">
        <v>6411</v>
      </c>
      <c r="C6474" s="249">
        <v>142.1702548507551</v>
      </c>
    </row>
    <row r="6475" spans="2:3" x14ac:dyDescent="0.75">
      <c r="B6475" s="250">
        <v>6412</v>
      </c>
      <c r="C6475" s="249">
        <v>109.08177339810977</v>
      </c>
    </row>
    <row r="6476" spans="2:3" x14ac:dyDescent="0.75">
      <c r="B6476" s="250">
        <v>6413</v>
      </c>
      <c r="C6476" s="249">
        <v>141.88906864955285</v>
      </c>
    </row>
    <row r="6477" spans="2:3" x14ac:dyDescent="0.75">
      <c r="B6477" s="250">
        <v>6414</v>
      </c>
      <c r="C6477" s="249">
        <v>112.79353309843813</v>
      </c>
    </row>
    <row r="6478" spans="2:3" x14ac:dyDescent="0.75">
      <c r="B6478" s="250">
        <v>6415</v>
      </c>
      <c r="C6478" s="249">
        <v>119.1461079068837</v>
      </c>
    </row>
    <row r="6479" spans="2:3" x14ac:dyDescent="0.75">
      <c r="B6479" s="250">
        <v>6416</v>
      </c>
      <c r="C6479" s="249">
        <v>138.0145554230005</v>
      </c>
    </row>
    <row r="6480" spans="2:3" x14ac:dyDescent="0.75">
      <c r="B6480" s="250">
        <v>6417</v>
      </c>
      <c r="C6480" s="249">
        <v>112.21384281467068</v>
      </c>
    </row>
    <row r="6481" spans="2:3" x14ac:dyDescent="0.75">
      <c r="B6481" s="250">
        <v>6418</v>
      </c>
      <c r="C6481" s="249">
        <v>152.39641357437557</v>
      </c>
    </row>
    <row r="6482" spans="2:3" x14ac:dyDescent="0.75">
      <c r="B6482" s="250">
        <v>6419</v>
      </c>
      <c r="C6482" s="249">
        <v>111.99537501482038</v>
      </c>
    </row>
    <row r="6483" spans="2:3" x14ac:dyDescent="0.75">
      <c r="B6483" s="250">
        <v>6420</v>
      </c>
      <c r="C6483" s="249">
        <v>101.93708156285595</v>
      </c>
    </row>
    <row r="6484" spans="2:3" x14ac:dyDescent="0.75">
      <c r="B6484" s="250">
        <v>6421</v>
      </c>
      <c r="C6484" s="249">
        <v>95.519276729238811</v>
      </c>
    </row>
    <row r="6485" spans="2:3" x14ac:dyDescent="0.75">
      <c r="B6485" s="250">
        <v>6422</v>
      </c>
      <c r="C6485" s="249">
        <v>108.86637763650448</v>
      </c>
    </row>
    <row r="6486" spans="2:3" x14ac:dyDescent="0.75">
      <c r="B6486" s="250">
        <v>6423</v>
      </c>
      <c r="C6486" s="249">
        <v>105.89514108295164</v>
      </c>
    </row>
    <row r="6487" spans="2:3" x14ac:dyDescent="0.75">
      <c r="B6487" s="250">
        <v>6424</v>
      </c>
      <c r="C6487" s="249">
        <v>127.27796012518127</v>
      </c>
    </row>
    <row r="6488" spans="2:3" x14ac:dyDescent="0.75">
      <c r="B6488" s="250">
        <v>6425</v>
      </c>
      <c r="C6488" s="249">
        <v>140.13849252056968</v>
      </c>
    </row>
    <row r="6489" spans="2:3" x14ac:dyDescent="0.75">
      <c r="B6489" s="250">
        <v>6426</v>
      </c>
      <c r="C6489" s="249">
        <v>138.83162298106339</v>
      </c>
    </row>
    <row r="6490" spans="2:3" x14ac:dyDescent="0.75">
      <c r="B6490" s="250">
        <v>6427</v>
      </c>
      <c r="C6490" s="249">
        <v>143.04593932205134</v>
      </c>
    </row>
    <row r="6491" spans="2:3" x14ac:dyDescent="0.75">
      <c r="B6491" s="250">
        <v>6428</v>
      </c>
      <c r="C6491" s="249">
        <v>148.84454111770609</v>
      </c>
    </row>
    <row r="6492" spans="2:3" x14ac:dyDescent="0.75">
      <c r="B6492" s="250">
        <v>6429</v>
      </c>
      <c r="C6492" s="249">
        <v>106.90636480251173</v>
      </c>
    </row>
    <row r="6493" spans="2:3" x14ac:dyDescent="0.75">
      <c r="B6493" s="250">
        <v>6430</v>
      </c>
      <c r="C6493" s="249">
        <v>102.24012414970811</v>
      </c>
    </row>
    <row r="6494" spans="2:3" x14ac:dyDescent="0.75">
      <c r="B6494" s="250">
        <v>6431</v>
      </c>
      <c r="C6494" s="249">
        <v>172.61188459777935</v>
      </c>
    </row>
    <row r="6495" spans="2:3" x14ac:dyDescent="0.75">
      <c r="B6495" s="250">
        <v>6432</v>
      </c>
      <c r="C6495" s="249">
        <v>101.16605991103789</v>
      </c>
    </row>
    <row r="6496" spans="2:3" x14ac:dyDescent="0.75">
      <c r="B6496" s="250">
        <v>6433</v>
      </c>
      <c r="C6496" s="249">
        <v>105.0982594073149</v>
      </c>
    </row>
    <row r="6497" spans="2:3" x14ac:dyDescent="0.75">
      <c r="B6497" s="250">
        <v>6434</v>
      </c>
      <c r="C6497" s="249">
        <v>85.582757162856566</v>
      </c>
    </row>
    <row r="6498" spans="2:3" x14ac:dyDescent="0.75">
      <c r="B6498" s="250">
        <v>6435</v>
      </c>
      <c r="C6498" s="249">
        <v>116.48048594634085</v>
      </c>
    </row>
    <row r="6499" spans="2:3" x14ac:dyDescent="0.75">
      <c r="B6499" s="250">
        <v>6436</v>
      </c>
      <c r="C6499" s="249">
        <v>117.03357351980108</v>
      </c>
    </row>
    <row r="6500" spans="2:3" x14ac:dyDescent="0.75">
      <c r="B6500" s="250">
        <v>6437</v>
      </c>
      <c r="C6500" s="249">
        <v>118.69628314814672</v>
      </c>
    </row>
    <row r="6501" spans="2:3" x14ac:dyDescent="0.75">
      <c r="B6501" s="250">
        <v>6438</v>
      </c>
      <c r="C6501" s="249">
        <v>130.8903754395082</v>
      </c>
    </row>
    <row r="6502" spans="2:3" x14ac:dyDescent="0.75">
      <c r="B6502" s="250">
        <v>6439</v>
      </c>
      <c r="C6502" s="249">
        <v>122.44054893413323</v>
      </c>
    </row>
    <row r="6503" spans="2:3" x14ac:dyDescent="0.75">
      <c r="B6503" s="250">
        <v>6440</v>
      </c>
      <c r="C6503" s="249">
        <v>84.968736722025852</v>
      </c>
    </row>
    <row r="6504" spans="2:3" x14ac:dyDescent="0.75">
      <c r="B6504" s="250">
        <v>6441</v>
      </c>
      <c r="C6504" s="249">
        <v>124.22205260592501</v>
      </c>
    </row>
    <row r="6505" spans="2:3" x14ac:dyDescent="0.75">
      <c r="B6505" s="250">
        <v>6442</v>
      </c>
      <c r="C6505" s="249">
        <v>139.33784809371272</v>
      </c>
    </row>
    <row r="6506" spans="2:3" x14ac:dyDescent="0.75">
      <c r="B6506" s="250">
        <v>6443</v>
      </c>
      <c r="C6506" s="249">
        <v>117.08007580334015</v>
      </c>
    </row>
    <row r="6507" spans="2:3" x14ac:dyDescent="0.75">
      <c r="B6507" s="250">
        <v>6444</v>
      </c>
      <c r="C6507" s="249">
        <v>99.004685906018182</v>
      </c>
    </row>
    <row r="6508" spans="2:3" x14ac:dyDescent="0.75">
      <c r="B6508" s="250">
        <v>6445</v>
      </c>
      <c r="C6508" s="249">
        <v>91.525009578751252</v>
      </c>
    </row>
    <row r="6509" spans="2:3" x14ac:dyDescent="0.75">
      <c r="B6509" s="250">
        <v>6446</v>
      </c>
      <c r="C6509" s="249">
        <v>80.224554937935039</v>
      </c>
    </row>
    <row r="6510" spans="2:3" x14ac:dyDescent="0.75">
      <c r="B6510" s="250">
        <v>6447</v>
      </c>
      <c r="C6510" s="249">
        <v>131.62453046746694</v>
      </c>
    </row>
    <row r="6511" spans="2:3" x14ac:dyDescent="0.75">
      <c r="B6511" s="250">
        <v>6448</v>
      </c>
      <c r="C6511" s="249">
        <v>100.97560823317019</v>
      </c>
    </row>
    <row r="6512" spans="2:3" x14ac:dyDescent="0.75">
      <c r="B6512" s="250">
        <v>6449</v>
      </c>
      <c r="C6512" s="249">
        <v>152.10828202434041</v>
      </c>
    </row>
    <row r="6513" spans="2:3" x14ac:dyDescent="0.75">
      <c r="B6513" s="250">
        <v>6450</v>
      </c>
      <c r="C6513" s="249">
        <v>123.54079004245988</v>
      </c>
    </row>
    <row r="6514" spans="2:3" x14ac:dyDescent="0.75">
      <c r="B6514" s="250">
        <v>6451</v>
      </c>
      <c r="C6514" s="249">
        <v>138.47902098829155</v>
      </c>
    </row>
    <row r="6515" spans="2:3" x14ac:dyDescent="0.75">
      <c r="B6515" s="250">
        <v>6452</v>
      </c>
      <c r="C6515" s="249">
        <v>126.97762907555106</v>
      </c>
    </row>
    <row r="6516" spans="2:3" x14ac:dyDescent="0.75">
      <c r="B6516" s="250">
        <v>6453</v>
      </c>
      <c r="C6516" s="249">
        <v>137.46849795475168</v>
      </c>
    </row>
    <row r="6517" spans="2:3" x14ac:dyDescent="0.75">
      <c r="B6517" s="250">
        <v>6454</v>
      </c>
      <c r="C6517" s="249">
        <v>150.20563825438637</v>
      </c>
    </row>
    <row r="6518" spans="2:3" x14ac:dyDescent="0.75">
      <c r="B6518" s="250">
        <v>6455</v>
      </c>
      <c r="C6518" s="249">
        <v>98.735617927542876</v>
      </c>
    </row>
    <row r="6519" spans="2:3" x14ac:dyDescent="0.75">
      <c r="B6519" s="250">
        <v>6456</v>
      </c>
      <c r="C6519" s="249">
        <v>136.73402190550865</v>
      </c>
    </row>
    <row r="6520" spans="2:3" x14ac:dyDescent="0.75">
      <c r="B6520" s="250">
        <v>6457</v>
      </c>
      <c r="C6520" s="249">
        <v>132.95028597541483</v>
      </c>
    </row>
    <row r="6521" spans="2:3" x14ac:dyDescent="0.75">
      <c r="B6521" s="250">
        <v>6458</v>
      </c>
      <c r="C6521" s="249">
        <v>98.775697802388152</v>
      </c>
    </row>
    <row r="6522" spans="2:3" x14ac:dyDescent="0.75">
      <c r="B6522" s="250">
        <v>6459</v>
      </c>
      <c r="C6522" s="249">
        <v>138.46828836447969</v>
      </c>
    </row>
    <row r="6523" spans="2:3" x14ac:dyDescent="0.75">
      <c r="B6523" s="250">
        <v>6460</v>
      </c>
      <c r="C6523" s="249">
        <v>96.859884852656847</v>
      </c>
    </row>
    <row r="6524" spans="2:3" x14ac:dyDescent="0.75">
      <c r="B6524" s="250">
        <v>6461</v>
      </c>
      <c r="C6524" s="249">
        <v>71.870568158942035</v>
      </c>
    </row>
    <row r="6525" spans="2:3" x14ac:dyDescent="0.75">
      <c r="B6525" s="250">
        <v>6462</v>
      </c>
      <c r="C6525" s="249">
        <v>80.352639831067052</v>
      </c>
    </row>
    <row r="6526" spans="2:3" x14ac:dyDescent="0.75">
      <c r="B6526" s="250">
        <v>6463</v>
      </c>
      <c r="C6526" s="249">
        <v>100.64069358498553</v>
      </c>
    </row>
    <row r="6527" spans="2:3" x14ac:dyDescent="0.75">
      <c r="B6527" s="250">
        <v>6464</v>
      </c>
      <c r="C6527" s="249">
        <v>119.87709886296486</v>
      </c>
    </row>
    <row r="6528" spans="2:3" x14ac:dyDescent="0.75">
      <c r="B6528" s="250">
        <v>6465</v>
      </c>
      <c r="C6528" s="249">
        <v>128.37838552197107</v>
      </c>
    </row>
    <row r="6529" spans="2:3" x14ac:dyDescent="0.75">
      <c r="B6529" s="250">
        <v>6466</v>
      </c>
      <c r="C6529" s="249">
        <v>155.0890947643681</v>
      </c>
    </row>
    <row r="6530" spans="2:3" x14ac:dyDescent="0.75">
      <c r="B6530" s="250">
        <v>6467</v>
      </c>
      <c r="C6530" s="249">
        <v>117.94406386483433</v>
      </c>
    </row>
    <row r="6531" spans="2:3" x14ac:dyDescent="0.75">
      <c r="B6531" s="250">
        <v>6468</v>
      </c>
      <c r="C6531" s="249">
        <v>129.79772678389475</v>
      </c>
    </row>
    <row r="6532" spans="2:3" x14ac:dyDescent="0.75">
      <c r="B6532" s="250">
        <v>6469</v>
      </c>
      <c r="C6532" s="249">
        <v>133.52287829880797</v>
      </c>
    </row>
    <row r="6533" spans="2:3" x14ac:dyDescent="0.75">
      <c r="B6533" s="250">
        <v>6470</v>
      </c>
      <c r="C6533" s="249">
        <v>125.45478485420861</v>
      </c>
    </row>
    <row r="6534" spans="2:3" x14ac:dyDescent="0.75">
      <c r="B6534" s="250">
        <v>6471</v>
      </c>
      <c r="C6534" s="249">
        <v>110.01749332974823</v>
      </c>
    </row>
    <row r="6535" spans="2:3" x14ac:dyDescent="0.75">
      <c r="B6535" s="250">
        <v>6472</v>
      </c>
      <c r="C6535" s="249">
        <v>130.89837068386234</v>
      </c>
    </row>
    <row r="6536" spans="2:3" x14ac:dyDescent="0.75">
      <c r="B6536" s="250">
        <v>6473</v>
      </c>
      <c r="C6536" s="249">
        <v>86.422680720763154</v>
      </c>
    </row>
    <row r="6537" spans="2:3" x14ac:dyDescent="0.75">
      <c r="B6537" s="250">
        <v>6474</v>
      </c>
      <c r="C6537" s="249">
        <v>108.39565634705593</v>
      </c>
    </row>
    <row r="6538" spans="2:3" x14ac:dyDescent="0.75">
      <c r="B6538" s="250">
        <v>6475</v>
      </c>
      <c r="C6538" s="249">
        <v>108.17433389421929</v>
      </c>
    </row>
    <row r="6539" spans="2:3" x14ac:dyDescent="0.75">
      <c r="B6539" s="250">
        <v>6476</v>
      </c>
      <c r="C6539" s="249">
        <v>121.14431298169401</v>
      </c>
    </row>
    <row r="6540" spans="2:3" x14ac:dyDescent="0.75">
      <c r="B6540" s="250">
        <v>6477</v>
      </c>
      <c r="C6540" s="249">
        <v>116.69247164795848</v>
      </c>
    </row>
    <row r="6541" spans="2:3" x14ac:dyDescent="0.75">
      <c r="B6541" s="250">
        <v>6478</v>
      </c>
      <c r="C6541" s="249">
        <v>88.4664414595577</v>
      </c>
    </row>
    <row r="6542" spans="2:3" x14ac:dyDescent="0.75">
      <c r="B6542" s="250">
        <v>6479</v>
      </c>
      <c r="C6542" s="249">
        <v>75.723564605189097</v>
      </c>
    </row>
    <row r="6543" spans="2:3" x14ac:dyDescent="0.75">
      <c r="B6543" s="250">
        <v>6480</v>
      </c>
      <c r="C6543" s="249">
        <v>131.70935194556722</v>
      </c>
    </row>
    <row r="6544" spans="2:3" x14ac:dyDescent="0.75">
      <c r="B6544" s="250">
        <v>6481</v>
      </c>
      <c r="C6544" s="249">
        <v>86.620601489763416</v>
      </c>
    </row>
    <row r="6545" spans="2:3" x14ac:dyDescent="0.75">
      <c r="B6545" s="250">
        <v>6482</v>
      </c>
      <c r="C6545" s="249">
        <v>143.96464369211566</v>
      </c>
    </row>
    <row r="6546" spans="2:3" x14ac:dyDescent="0.75">
      <c r="B6546" s="250">
        <v>6483</v>
      </c>
      <c r="C6546" s="249">
        <v>99.478441208422964</v>
      </c>
    </row>
    <row r="6547" spans="2:3" x14ac:dyDescent="0.75">
      <c r="B6547" s="250">
        <v>6484</v>
      </c>
      <c r="C6547" s="249">
        <v>147.54299295830873</v>
      </c>
    </row>
    <row r="6548" spans="2:3" x14ac:dyDescent="0.75">
      <c r="B6548" s="250">
        <v>6485</v>
      </c>
      <c r="C6548" s="249">
        <v>57.561822708065485</v>
      </c>
    </row>
    <row r="6549" spans="2:3" x14ac:dyDescent="0.75">
      <c r="B6549" s="250">
        <v>6486</v>
      </c>
      <c r="C6549" s="249">
        <v>133.61372057782759</v>
      </c>
    </row>
    <row r="6550" spans="2:3" x14ac:dyDescent="0.75">
      <c r="B6550" s="250">
        <v>6487</v>
      </c>
      <c r="C6550" s="249">
        <v>120.23222415336427</v>
      </c>
    </row>
    <row r="6551" spans="2:3" x14ac:dyDescent="0.75">
      <c r="B6551" s="250">
        <v>6488</v>
      </c>
      <c r="C6551" s="249">
        <v>121.53083727573069</v>
      </c>
    </row>
    <row r="6552" spans="2:3" x14ac:dyDescent="0.75">
      <c r="B6552" s="250">
        <v>6489</v>
      </c>
      <c r="C6552" s="249">
        <v>170.9016886903286</v>
      </c>
    </row>
    <row r="6553" spans="2:3" x14ac:dyDescent="0.75">
      <c r="B6553" s="250">
        <v>6490</v>
      </c>
      <c r="C6553" s="249">
        <v>99.246935474121528</v>
      </c>
    </row>
    <row r="6554" spans="2:3" x14ac:dyDescent="0.75">
      <c r="B6554" s="250">
        <v>6491</v>
      </c>
      <c r="C6554" s="249">
        <v>128.55856454455929</v>
      </c>
    </row>
    <row r="6555" spans="2:3" x14ac:dyDescent="0.75">
      <c r="B6555" s="250">
        <v>6492</v>
      </c>
      <c r="C6555" s="249">
        <v>74.903640569963727</v>
      </c>
    </row>
    <row r="6556" spans="2:3" x14ac:dyDescent="0.75">
      <c r="B6556" s="250">
        <v>6493</v>
      </c>
      <c r="C6556" s="249">
        <v>112.12466796651796</v>
      </c>
    </row>
    <row r="6557" spans="2:3" x14ac:dyDescent="0.75">
      <c r="B6557" s="250">
        <v>6494</v>
      </c>
      <c r="C6557" s="249">
        <v>54.793054545726918</v>
      </c>
    </row>
    <row r="6558" spans="2:3" x14ac:dyDescent="0.75">
      <c r="B6558" s="250">
        <v>6495</v>
      </c>
      <c r="C6558" s="249">
        <v>126.87069446868955</v>
      </c>
    </row>
    <row r="6559" spans="2:3" x14ac:dyDescent="0.75">
      <c r="B6559" s="250">
        <v>6496</v>
      </c>
      <c r="C6559" s="249">
        <v>129.32838275304297</v>
      </c>
    </row>
    <row r="6560" spans="2:3" x14ac:dyDescent="0.75">
      <c r="B6560" s="250">
        <v>6497</v>
      </c>
      <c r="C6560" s="249">
        <v>142.18855870052573</v>
      </c>
    </row>
    <row r="6561" spans="2:3" x14ac:dyDescent="0.75">
      <c r="B6561" s="250">
        <v>6498</v>
      </c>
      <c r="C6561" s="249">
        <v>119.26408710508188</v>
      </c>
    </row>
    <row r="6562" spans="2:3" x14ac:dyDescent="0.75">
      <c r="B6562" s="250">
        <v>6499</v>
      </c>
      <c r="C6562" s="249">
        <v>118.04539679419977</v>
      </c>
    </row>
    <row r="6563" spans="2:3" x14ac:dyDescent="0.75">
      <c r="B6563" s="250">
        <v>6500</v>
      </c>
      <c r="C6563" s="249">
        <v>110.34393798463108</v>
      </c>
    </row>
    <row r="6564" spans="2:3" x14ac:dyDescent="0.75">
      <c r="B6564" s="250">
        <v>6501</v>
      </c>
      <c r="C6564" s="249">
        <v>151.2442662206418</v>
      </c>
    </row>
    <row r="6565" spans="2:3" x14ac:dyDescent="0.75">
      <c r="B6565" s="250">
        <v>6502</v>
      </c>
      <c r="C6565" s="249">
        <v>103.66009260464786</v>
      </c>
    </row>
    <row r="6566" spans="2:3" x14ac:dyDescent="0.75">
      <c r="B6566" s="250">
        <v>6503</v>
      </c>
      <c r="C6566" s="249">
        <v>114.00703797219745</v>
      </c>
    </row>
    <row r="6567" spans="2:3" x14ac:dyDescent="0.75">
      <c r="B6567" s="250">
        <v>6504</v>
      </c>
      <c r="C6567" s="249">
        <v>106.15552382697813</v>
      </c>
    </row>
    <row r="6568" spans="2:3" x14ac:dyDescent="0.75">
      <c r="B6568" s="250">
        <v>6505</v>
      </c>
      <c r="C6568" s="249">
        <v>131.17078880733388</v>
      </c>
    </row>
    <row r="6569" spans="2:3" x14ac:dyDescent="0.75">
      <c r="B6569" s="250">
        <v>6506</v>
      </c>
      <c r="C6569" s="249">
        <v>123.5698292917512</v>
      </c>
    </row>
    <row r="6570" spans="2:3" x14ac:dyDescent="0.75">
      <c r="B6570" s="250">
        <v>6507</v>
      </c>
      <c r="C6570" s="249">
        <v>116.51691710092581</v>
      </c>
    </row>
    <row r="6571" spans="2:3" x14ac:dyDescent="0.75">
      <c r="B6571" s="250">
        <v>6508</v>
      </c>
      <c r="C6571" s="249">
        <v>146.81822626026263</v>
      </c>
    </row>
    <row r="6572" spans="2:3" x14ac:dyDescent="0.75">
      <c r="B6572" s="250">
        <v>6509</v>
      </c>
      <c r="C6572" s="249">
        <v>143.15940893847491</v>
      </c>
    </row>
    <row r="6573" spans="2:3" x14ac:dyDescent="0.75">
      <c r="B6573" s="250">
        <v>6510</v>
      </c>
      <c r="C6573" s="249">
        <v>123.56891347857766</v>
      </c>
    </row>
    <row r="6574" spans="2:3" x14ac:dyDescent="0.75">
      <c r="B6574" s="250">
        <v>6511</v>
      </c>
      <c r="C6574" s="249">
        <v>132.28077821996976</v>
      </c>
    </row>
    <row r="6575" spans="2:3" x14ac:dyDescent="0.75">
      <c r="B6575" s="250">
        <v>6512</v>
      </c>
      <c r="C6575" s="249">
        <v>142.38780697442354</v>
      </c>
    </row>
    <row r="6576" spans="2:3" x14ac:dyDescent="0.75">
      <c r="B6576" s="250">
        <v>6513</v>
      </c>
      <c r="C6576" s="249">
        <v>107.19482629564018</v>
      </c>
    </row>
    <row r="6577" spans="2:3" x14ac:dyDescent="0.75">
      <c r="B6577" s="250">
        <v>6514</v>
      </c>
      <c r="C6577" s="249">
        <v>134.36852504622362</v>
      </c>
    </row>
    <row r="6578" spans="2:3" x14ac:dyDescent="0.75">
      <c r="B6578" s="250">
        <v>6515</v>
      </c>
      <c r="C6578" s="249">
        <v>119.42442811238983</v>
      </c>
    </row>
    <row r="6579" spans="2:3" x14ac:dyDescent="0.75">
      <c r="B6579" s="250">
        <v>6516</v>
      </c>
      <c r="C6579" s="249">
        <v>120.15830597019409</v>
      </c>
    </row>
    <row r="6580" spans="2:3" x14ac:dyDescent="0.75">
      <c r="B6580" s="250">
        <v>6517</v>
      </c>
      <c r="C6580" s="249">
        <v>172.45211529533893</v>
      </c>
    </row>
    <row r="6581" spans="2:3" x14ac:dyDescent="0.75">
      <c r="B6581" s="250">
        <v>6518</v>
      </c>
      <c r="C6581" s="249">
        <v>109.11345720800763</v>
      </c>
    </row>
    <row r="6582" spans="2:3" x14ac:dyDescent="0.75">
      <c r="B6582" s="250">
        <v>6519</v>
      </c>
      <c r="C6582" s="249">
        <v>99.850137159041296</v>
      </c>
    </row>
    <row r="6583" spans="2:3" x14ac:dyDescent="0.75">
      <c r="B6583" s="250">
        <v>6520</v>
      </c>
      <c r="C6583" s="249">
        <v>102.01268998667295</v>
      </c>
    </row>
    <row r="6584" spans="2:3" x14ac:dyDescent="0.75">
      <c r="B6584" s="250">
        <v>6521</v>
      </c>
      <c r="C6584" s="249">
        <v>135.19590284405569</v>
      </c>
    </row>
    <row r="6585" spans="2:3" x14ac:dyDescent="0.75">
      <c r="B6585" s="250">
        <v>6522</v>
      </c>
      <c r="C6585" s="249">
        <v>73.369870970778607</v>
      </c>
    </row>
    <row r="6586" spans="2:3" x14ac:dyDescent="0.75">
      <c r="B6586" s="250">
        <v>6523</v>
      </c>
      <c r="C6586" s="249">
        <v>115.77490241333815</v>
      </c>
    </row>
    <row r="6587" spans="2:3" x14ac:dyDescent="0.75">
      <c r="B6587" s="250">
        <v>6524</v>
      </c>
      <c r="C6587" s="249">
        <v>104.03181209566898</v>
      </c>
    </row>
    <row r="6588" spans="2:3" x14ac:dyDescent="0.75">
      <c r="B6588" s="250">
        <v>6525</v>
      </c>
      <c r="C6588" s="249">
        <v>130.58590207401249</v>
      </c>
    </row>
    <row r="6589" spans="2:3" x14ac:dyDescent="0.75">
      <c r="B6589" s="250">
        <v>6526</v>
      </c>
      <c r="C6589" s="249">
        <v>95.072519969866846</v>
      </c>
    </row>
    <row r="6590" spans="2:3" x14ac:dyDescent="0.75">
      <c r="B6590" s="250">
        <v>6527</v>
      </c>
      <c r="C6590" s="249">
        <v>129.65229559161369</v>
      </c>
    </row>
    <row r="6591" spans="2:3" x14ac:dyDescent="0.75">
      <c r="B6591" s="250">
        <v>6528</v>
      </c>
      <c r="C6591" s="249">
        <v>128.29536759125875</v>
      </c>
    </row>
    <row r="6592" spans="2:3" x14ac:dyDescent="0.75">
      <c r="B6592" s="250">
        <v>6529</v>
      </c>
      <c r="C6592" s="249">
        <v>102.10377500889932</v>
      </c>
    </row>
    <row r="6593" spans="2:3" x14ac:dyDescent="0.75">
      <c r="B6593" s="250">
        <v>6530</v>
      </c>
      <c r="C6593" s="249">
        <v>109.54674043759191</v>
      </c>
    </row>
    <row r="6594" spans="2:3" x14ac:dyDescent="0.75">
      <c r="B6594" s="250">
        <v>6531</v>
      </c>
      <c r="C6594" s="249">
        <v>127.32859087404361</v>
      </c>
    </row>
    <row r="6595" spans="2:3" x14ac:dyDescent="0.75">
      <c r="B6595" s="250">
        <v>6532</v>
      </c>
      <c r="C6595" s="249">
        <v>140.29220420844376</v>
      </c>
    </row>
    <row r="6596" spans="2:3" x14ac:dyDescent="0.75">
      <c r="B6596" s="250">
        <v>6533</v>
      </c>
      <c r="C6596" s="249">
        <v>101.69023870127144</v>
      </c>
    </row>
    <row r="6597" spans="2:3" x14ac:dyDescent="0.75">
      <c r="B6597" s="250">
        <v>6534</v>
      </c>
      <c r="C6597" s="249">
        <v>155.91367233426632</v>
      </c>
    </row>
    <row r="6598" spans="2:3" x14ac:dyDescent="0.75">
      <c r="B6598" s="250">
        <v>6535</v>
      </c>
      <c r="C6598" s="249">
        <v>183.10907834895437</v>
      </c>
    </row>
    <row r="6599" spans="2:3" x14ac:dyDescent="0.75">
      <c r="B6599" s="250">
        <v>6536</v>
      </c>
      <c r="C6599" s="249">
        <v>85.17784521707695</v>
      </c>
    </row>
    <row r="6600" spans="2:3" x14ac:dyDescent="0.75">
      <c r="B6600" s="250">
        <v>6537</v>
      </c>
      <c r="C6600" s="249">
        <v>159.38585360715663</v>
      </c>
    </row>
    <row r="6601" spans="2:3" x14ac:dyDescent="0.75">
      <c r="B6601" s="250">
        <v>6538</v>
      </c>
      <c r="C6601" s="249">
        <v>97.079829404223631</v>
      </c>
    </row>
    <row r="6602" spans="2:3" x14ac:dyDescent="0.75">
      <c r="B6602" s="250">
        <v>6539</v>
      </c>
      <c r="C6602" s="249">
        <v>110.61396852778263</v>
      </c>
    </row>
    <row r="6603" spans="2:3" x14ac:dyDescent="0.75">
      <c r="B6603" s="250">
        <v>6540</v>
      </c>
      <c r="C6603" s="249">
        <v>110.88456318235443</v>
      </c>
    </row>
    <row r="6604" spans="2:3" x14ac:dyDescent="0.75">
      <c r="B6604" s="250">
        <v>6541</v>
      </c>
      <c r="C6604" s="249">
        <v>153.61463166391093</v>
      </c>
    </row>
    <row r="6605" spans="2:3" x14ac:dyDescent="0.75">
      <c r="B6605" s="250">
        <v>6542</v>
      </c>
      <c r="C6605" s="249">
        <v>106.35836796309719</v>
      </c>
    </row>
    <row r="6606" spans="2:3" x14ac:dyDescent="0.75">
      <c r="B6606" s="250">
        <v>6543</v>
      </c>
      <c r="C6606" s="249">
        <v>116.09938141712874</v>
      </c>
    </row>
    <row r="6607" spans="2:3" x14ac:dyDescent="0.75">
      <c r="B6607" s="250">
        <v>6544</v>
      </c>
      <c r="C6607" s="249">
        <v>95.934511904933174</v>
      </c>
    </row>
    <row r="6608" spans="2:3" x14ac:dyDescent="0.75">
      <c r="B6608" s="250">
        <v>6545</v>
      </c>
      <c r="C6608" s="249">
        <v>153.41371309245127</v>
      </c>
    </row>
    <row r="6609" spans="2:3" x14ac:dyDescent="0.75">
      <c r="B6609" s="250">
        <v>6546</v>
      </c>
      <c r="C6609" s="249">
        <v>117.50671774281442</v>
      </c>
    </row>
    <row r="6610" spans="2:3" x14ac:dyDescent="0.75">
      <c r="B6610" s="250">
        <v>6547</v>
      </c>
      <c r="C6610" s="249">
        <v>114.18184034673305</v>
      </c>
    </row>
    <row r="6611" spans="2:3" x14ac:dyDescent="0.75">
      <c r="B6611" s="250">
        <v>6548</v>
      </c>
      <c r="C6611" s="249">
        <v>123.94000954679741</v>
      </c>
    </row>
    <row r="6612" spans="2:3" x14ac:dyDescent="0.75">
      <c r="B6612" s="250">
        <v>6549</v>
      </c>
      <c r="C6612" s="249">
        <v>111.98789842989963</v>
      </c>
    </row>
    <row r="6613" spans="2:3" x14ac:dyDescent="0.75">
      <c r="B6613" s="250">
        <v>6550</v>
      </c>
      <c r="C6613" s="249">
        <v>169.05635479742847</v>
      </c>
    </row>
    <row r="6614" spans="2:3" x14ac:dyDescent="0.75">
      <c r="B6614" s="250">
        <v>6551</v>
      </c>
      <c r="C6614" s="249">
        <v>113.17565644593272</v>
      </c>
    </row>
    <row r="6615" spans="2:3" x14ac:dyDescent="0.75">
      <c r="B6615" s="250">
        <v>6552</v>
      </c>
      <c r="C6615" s="249">
        <v>109.16448703805577</v>
      </c>
    </row>
    <row r="6616" spans="2:3" x14ac:dyDescent="0.75">
      <c r="B6616" s="250">
        <v>6553</v>
      </c>
      <c r="C6616" s="249">
        <v>90.925404458744936</v>
      </c>
    </row>
    <row r="6617" spans="2:3" x14ac:dyDescent="0.75">
      <c r="B6617" s="250">
        <v>6554</v>
      </c>
      <c r="C6617" s="249">
        <v>99.976659900136355</v>
      </c>
    </row>
    <row r="6618" spans="2:3" x14ac:dyDescent="0.75">
      <c r="B6618" s="250">
        <v>6555</v>
      </c>
      <c r="C6618" s="249">
        <v>68.953301318275379</v>
      </c>
    </row>
    <row r="6619" spans="2:3" x14ac:dyDescent="0.75">
      <c r="B6619" s="250">
        <v>6556</v>
      </c>
      <c r="C6619" s="249">
        <v>162.92995570152885</v>
      </c>
    </row>
    <row r="6620" spans="2:3" x14ac:dyDescent="0.75">
      <c r="B6620" s="250">
        <v>6557</v>
      </c>
      <c r="C6620" s="249">
        <v>132.20184389640812</v>
      </c>
    </row>
    <row r="6621" spans="2:3" x14ac:dyDescent="0.75">
      <c r="B6621" s="250">
        <v>6558</v>
      </c>
      <c r="C6621" s="249">
        <v>86.933102371973874</v>
      </c>
    </row>
    <row r="6622" spans="2:3" x14ac:dyDescent="0.75">
      <c r="B6622" s="250">
        <v>6559</v>
      </c>
      <c r="C6622" s="249">
        <v>138.4751857067055</v>
      </c>
    </row>
    <row r="6623" spans="2:3" x14ac:dyDescent="0.75">
      <c r="B6623" s="250">
        <v>6560</v>
      </c>
      <c r="C6623" s="249">
        <v>63.922415145850024</v>
      </c>
    </row>
    <row r="6624" spans="2:3" x14ac:dyDescent="0.75">
      <c r="B6624" s="250">
        <v>6561</v>
      </c>
      <c r="C6624" s="249">
        <v>129.11793558841799</v>
      </c>
    </row>
    <row r="6625" spans="2:3" x14ac:dyDescent="0.75">
      <c r="B6625" s="250">
        <v>6562</v>
      </c>
      <c r="C6625" s="249">
        <v>148.75846087602523</v>
      </c>
    </row>
    <row r="6626" spans="2:3" x14ac:dyDescent="0.75">
      <c r="B6626" s="250">
        <v>6563</v>
      </c>
      <c r="C6626" s="249">
        <v>130.18478922200595</v>
      </c>
    </row>
    <row r="6627" spans="2:3" x14ac:dyDescent="0.75">
      <c r="B6627" s="250">
        <v>6564</v>
      </c>
      <c r="C6627" s="249">
        <v>91.597575328616898</v>
      </c>
    </row>
    <row r="6628" spans="2:3" x14ac:dyDescent="0.75">
      <c r="B6628" s="250">
        <v>6565</v>
      </c>
      <c r="C6628" s="249">
        <v>130.25289793395456</v>
      </c>
    </row>
    <row r="6629" spans="2:3" x14ac:dyDescent="0.75">
      <c r="B6629" s="250">
        <v>6566</v>
      </c>
      <c r="C6629" s="249">
        <v>158.78141067676802</v>
      </c>
    </row>
    <row r="6630" spans="2:3" x14ac:dyDescent="0.75">
      <c r="B6630" s="250">
        <v>6567</v>
      </c>
      <c r="C6630" s="249">
        <v>128.60856308058914</v>
      </c>
    </row>
    <row r="6631" spans="2:3" x14ac:dyDescent="0.75">
      <c r="B6631" s="250">
        <v>6568</v>
      </c>
      <c r="C6631" s="249">
        <v>51.578980270523473</v>
      </c>
    </row>
    <row r="6632" spans="2:3" x14ac:dyDescent="0.75">
      <c r="B6632" s="250">
        <v>6569</v>
      </c>
      <c r="C6632" s="249">
        <v>113.04662052615802</v>
      </c>
    </row>
    <row r="6633" spans="2:3" x14ac:dyDescent="0.75">
      <c r="B6633" s="250">
        <v>6570</v>
      </c>
      <c r="C6633" s="249">
        <v>104.10788877411289</v>
      </c>
    </row>
    <row r="6634" spans="2:3" x14ac:dyDescent="0.75">
      <c r="B6634" s="250">
        <v>6571</v>
      </c>
      <c r="C6634" s="249">
        <v>104.54602957499041</v>
      </c>
    </row>
    <row r="6635" spans="2:3" x14ac:dyDescent="0.75">
      <c r="B6635" s="250">
        <v>6572</v>
      </c>
      <c r="C6635" s="249">
        <v>128.10543579075969</v>
      </c>
    </row>
    <row r="6636" spans="2:3" x14ac:dyDescent="0.75">
      <c r="B6636" s="250">
        <v>6573</v>
      </c>
      <c r="C6636" s="249">
        <v>98.190723417751116</v>
      </c>
    </row>
    <row r="6637" spans="2:3" x14ac:dyDescent="0.75">
      <c r="B6637" s="250">
        <v>6574</v>
      </c>
      <c r="C6637" s="249">
        <v>99.064948517929608</v>
      </c>
    </row>
    <row r="6638" spans="2:3" x14ac:dyDescent="0.75">
      <c r="B6638" s="250">
        <v>6575</v>
      </c>
      <c r="C6638" s="249">
        <v>107.83032218651937</v>
      </c>
    </row>
    <row r="6639" spans="2:3" x14ac:dyDescent="0.75">
      <c r="B6639" s="250">
        <v>6576</v>
      </c>
      <c r="C6639" s="249">
        <v>137.65300112214243</v>
      </c>
    </row>
    <row r="6640" spans="2:3" x14ac:dyDescent="0.75">
      <c r="B6640" s="250">
        <v>6577</v>
      </c>
      <c r="C6640" s="249">
        <v>108.46118296355283</v>
      </c>
    </row>
    <row r="6641" spans="2:3" x14ac:dyDescent="0.75">
      <c r="B6641" s="250">
        <v>6578</v>
      </c>
      <c r="C6641" s="249">
        <v>110.53870671783393</v>
      </c>
    </row>
    <row r="6642" spans="2:3" x14ac:dyDescent="0.75">
      <c r="B6642" s="250">
        <v>6579</v>
      </c>
      <c r="C6642" s="249">
        <v>170.99115519219612</v>
      </c>
    </row>
    <row r="6643" spans="2:3" x14ac:dyDescent="0.75">
      <c r="B6643" s="250">
        <v>6580</v>
      </c>
      <c r="C6643" s="249">
        <v>85.000954068114197</v>
      </c>
    </row>
    <row r="6644" spans="2:3" x14ac:dyDescent="0.75">
      <c r="B6644" s="250">
        <v>6581</v>
      </c>
      <c r="C6644" s="249">
        <v>158.58132380461714</v>
      </c>
    </row>
    <row r="6645" spans="2:3" x14ac:dyDescent="0.75">
      <c r="B6645" s="250">
        <v>6582</v>
      </c>
      <c r="C6645" s="249">
        <v>147.20590773194598</v>
      </c>
    </row>
    <row r="6646" spans="2:3" x14ac:dyDescent="0.75">
      <c r="B6646" s="250">
        <v>6583</v>
      </c>
      <c r="C6646" s="249">
        <v>97.492799431623453</v>
      </c>
    </row>
    <row r="6647" spans="2:3" x14ac:dyDescent="0.75">
      <c r="B6647" s="250">
        <v>6584</v>
      </c>
      <c r="C6647" s="249">
        <v>125.7100853729749</v>
      </c>
    </row>
    <row r="6648" spans="2:3" x14ac:dyDescent="0.75">
      <c r="B6648" s="250">
        <v>6585</v>
      </c>
      <c r="C6648" s="249">
        <v>95.157074214735403</v>
      </c>
    </row>
    <row r="6649" spans="2:3" x14ac:dyDescent="0.75">
      <c r="B6649" s="250">
        <v>6586</v>
      </c>
      <c r="C6649" s="249">
        <v>106.95680381184029</v>
      </c>
    </row>
    <row r="6650" spans="2:3" x14ac:dyDescent="0.75">
      <c r="B6650" s="250">
        <v>6587</v>
      </c>
      <c r="C6650" s="249">
        <v>118.98383275169179</v>
      </c>
    </row>
    <row r="6651" spans="2:3" x14ac:dyDescent="0.75">
      <c r="B6651" s="250">
        <v>6588</v>
      </c>
      <c r="C6651" s="249">
        <v>158.72253917858603</v>
      </c>
    </row>
    <row r="6652" spans="2:3" x14ac:dyDescent="0.75">
      <c r="B6652" s="250">
        <v>6589</v>
      </c>
      <c r="C6652" s="249">
        <v>26.741752625651657</v>
      </c>
    </row>
    <row r="6653" spans="2:3" x14ac:dyDescent="0.75">
      <c r="B6653" s="250">
        <v>6590</v>
      </c>
      <c r="C6653" s="249">
        <v>155.84734613328766</v>
      </c>
    </row>
    <row r="6654" spans="2:3" x14ac:dyDescent="0.75">
      <c r="B6654" s="250">
        <v>6591</v>
      </c>
      <c r="C6654" s="249">
        <v>88.069863732330191</v>
      </c>
    </row>
    <row r="6655" spans="2:3" x14ac:dyDescent="0.75">
      <c r="B6655" s="250">
        <v>6592</v>
      </c>
      <c r="C6655" s="249">
        <v>150.4139208091656</v>
      </c>
    </row>
    <row r="6656" spans="2:3" x14ac:dyDescent="0.75">
      <c r="B6656" s="250">
        <v>6593</v>
      </c>
      <c r="C6656" s="249">
        <v>141.54552664394743</v>
      </c>
    </row>
    <row r="6657" spans="2:3" x14ac:dyDescent="0.75">
      <c r="B6657" s="250">
        <v>6594</v>
      </c>
      <c r="C6657" s="249">
        <v>127.85599773630001</v>
      </c>
    </row>
    <row r="6658" spans="2:3" x14ac:dyDescent="0.75">
      <c r="B6658" s="250">
        <v>6595</v>
      </c>
      <c r="C6658" s="249">
        <v>116.07744788281384</v>
      </c>
    </row>
    <row r="6659" spans="2:3" x14ac:dyDescent="0.75">
      <c r="B6659" s="250">
        <v>6596</v>
      </c>
      <c r="C6659" s="249">
        <v>137.72859653746031</v>
      </c>
    </row>
    <row r="6660" spans="2:3" x14ac:dyDescent="0.75">
      <c r="B6660" s="250">
        <v>6597</v>
      </c>
      <c r="C6660" s="249">
        <v>86.807829156024823</v>
      </c>
    </row>
    <row r="6661" spans="2:3" x14ac:dyDescent="0.75">
      <c r="B6661" s="250">
        <v>6598</v>
      </c>
      <c r="C6661" s="249">
        <v>135.76705002062749</v>
      </c>
    </row>
    <row r="6662" spans="2:3" x14ac:dyDescent="0.75">
      <c r="B6662" s="250">
        <v>6599</v>
      </c>
      <c r="C6662" s="249">
        <v>121.50514749462984</v>
      </c>
    </row>
    <row r="6663" spans="2:3" x14ac:dyDescent="0.75">
      <c r="B6663" s="250">
        <v>6600</v>
      </c>
      <c r="C6663" s="249">
        <v>96.244378060768469</v>
      </c>
    </row>
    <row r="6664" spans="2:3" x14ac:dyDescent="0.75">
      <c r="B6664" s="250">
        <v>6601</v>
      </c>
      <c r="C6664" s="249">
        <v>115.66131677903402</v>
      </c>
    </row>
    <row r="6665" spans="2:3" x14ac:dyDescent="0.75">
      <c r="B6665" s="250">
        <v>6602</v>
      </c>
      <c r="C6665" s="249">
        <v>121.98503181895133</v>
      </c>
    </row>
    <row r="6666" spans="2:3" x14ac:dyDescent="0.75">
      <c r="B6666" s="250">
        <v>6603</v>
      </c>
      <c r="C6666" s="249">
        <v>121.38222153834504</v>
      </c>
    </row>
    <row r="6667" spans="2:3" x14ac:dyDescent="0.75">
      <c r="B6667" s="250">
        <v>6604</v>
      </c>
      <c r="C6667" s="249">
        <v>133.37473697999556</v>
      </c>
    </row>
    <row r="6668" spans="2:3" x14ac:dyDescent="0.75">
      <c r="B6668" s="250">
        <v>6605</v>
      </c>
      <c r="C6668" s="249">
        <v>90.862090164078438</v>
      </c>
    </row>
    <row r="6669" spans="2:3" x14ac:dyDescent="0.75">
      <c r="B6669" s="250">
        <v>6606</v>
      </c>
      <c r="C6669" s="249">
        <v>141.1139757353574</v>
      </c>
    </row>
    <row r="6670" spans="2:3" x14ac:dyDescent="0.75">
      <c r="B6670" s="250">
        <v>6607</v>
      </c>
      <c r="C6670" s="249">
        <v>138.14316606718108</v>
      </c>
    </row>
    <row r="6671" spans="2:3" x14ac:dyDescent="0.75">
      <c r="B6671" s="250">
        <v>6608</v>
      </c>
      <c r="C6671" s="249">
        <v>113.71679243611587</v>
      </c>
    </row>
    <row r="6672" spans="2:3" x14ac:dyDescent="0.75">
      <c r="B6672" s="250">
        <v>6609</v>
      </c>
      <c r="C6672" s="249">
        <v>122.28083591786339</v>
      </c>
    </row>
    <row r="6673" spans="2:3" x14ac:dyDescent="0.75">
      <c r="B6673" s="250">
        <v>6610</v>
      </c>
      <c r="C6673" s="249">
        <v>82.165818028424923</v>
      </c>
    </row>
    <row r="6674" spans="2:3" x14ac:dyDescent="0.75">
      <c r="B6674" s="250">
        <v>6611</v>
      </c>
      <c r="C6674" s="249">
        <v>130.30125450665358</v>
      </c>
    </row>
    <row r="6675" spans="2:3" x14ac:dyDescent="0.75">
      <c r="B6675" s="250">
        <v>6612</v>
      </c>
      <c r="C6675" s="249">
        <v>115.1063742389349</v>
      </c>
    </row>
    <row r="6676" spans="2:3" x14ac:dyDescent="0.75">
      <c r="B6676" s="250">
        <v>6613</v>
      </c>
      <c r="C6676" s="249">
        <v>149.2312762518394</v>
      </c>
    </row>
    <row r="6677" spans="2:3" x14ac:dyDescent="0.75">
      <c r="B6677" s="250">
        <v>6614</v>
      </c>
      <c r="C6677" s="249">
        <v>132.35209841374359</v>
      </c>
    </row>
    <row r="6678" spans="2:3" x14ac:dyDescent="0.75">
      <c r="B6678" s="250">
        <v>6615</v>
      </c>
      <c r="C6678" s="249">
        <v>168.4272727336147</v>
      </c>
    </row>
    <row r="6679" spans="2:3" x14ac:dyDescent="0.75">
      <c r="B6679" s="250">
        <v>6616</v>
      </c>
      <c r="C6679" s="249">
        <v>126.61691568779447</v>
      </c>
    </row>
    <row r="6680" spans="2:3" x14ac:dyDescent="0.75">
      <c r="B6680" s="250">
        <v>6617</v>
      </c>
      <c r="C6680" s="249">
        <v>95.661619769897925</v>
      </c>
    </row>
    <row r="6681" spans="2:3" x14ac:dyDescent="0.75">
      <c r="B6681" s="250">
        <v>6618</v>
      </c>
      <c r="C6681" s="249">
        <v>126.90395406973551</v>
      </c>
    </row>
    <row r="6682" spans="2:3" x14ac:dyDescent="0.75">
      <c r="B6682" s="250">
        <v>6619</v>
      </c>
      <c r="C6682" s="249">
        <v>112.87761179624661</v>
      </c>
    </row>
    <row r="6683" spans="2:3" x14ac:dyDescent="0.75">
      <c r="B6683" s="250">
        <v>6620</v>
      </c>
      <c r="C6683" s="249">
        <v>100.97454327214186</v>
      </c>
    </row>
    <row r="6684" spans="2:3" x14ac:dyDescent="0.75">
      <c r="B6684" s="250">
        <v>6621</v>
      </c>
      <c r="C6684" s="249">
        <v>113.63726268738205</v>
      </c>
    </row>
    <row r="6685" spans="2:3" x14ac:dyDescent="0.75">
      <c r="B6685" s="250">
        <v>6622</v>
      </c>
      <c r="C6685" s="249">
        <v>101.22887897504208</v>
      </c>
    </row>
    <row r="6686" spans="2:3" x14ac:dyDescent="0.75">
      <c r="B6686" s="250">
        <v>6623</v>
      </c>
      <c r="C6686" s="249">
        <v>112.33690918615571</v>
      </c>
    </row>
    <row r="6687" spans="2:3" x14ac:dyDescent="0.75">
      <c r="B6687" s="250">
        <v>6624</v>
      </c>
      <c r="C6687" s="249">
        <v>103.65672833587473</v>
      </c>
    </row>
    <row r="6688" spans="2:3" x14ac:dyDescent="0.75">
      <c r="B6688" s="250">
        <v>6625</v>
      </c>
      <c r="C6688" s="249">
        <v>155.2081057035378</v>
      </c>
    </row>
    <row r="6689" spans="2:3" x14ac:dyDescent="0.75">
      <c r="B6689" s="250">
        <v>6626</v>
      </c>
      <c r="C6689" s="249">
        <v>119.20370928454479</v>
      </c>
    </row>
    <row r="6690" spans="2:3" x14ac:dyDescent="0.75">
      <c r="B6690" s="250">
        <v>6627</v>
      </c>
      <c r="C6690" s="249">
        <v>137.73746723075624</v>
      </c>
    </row>
    <row r="6691" spans="2:3" x14ac:dyDescent="0.75">
      <c r="B6691" s="250">
        <v>6628</v>
      </c>
      <c r="C6691" s="249">
        <v>147.09176433478277</v>
      </c>
    </row>
    <row r="6692" spans="2:3" x14ac:dyDescent="0.75">
      <c r="B6692" s="250">
        <v>6629</v>
      </c>
      <c r="C6692" s="249">
        <v>169.01237157506992</v>
      </c>
    </row>
    <row r="6693" spans="2:3" x14ac:dyDescent="0.75">
      <c r="B6693" s="250">
        <v>6630</v>
      </c>
      <c r="C6693" s="249">
        <v>96.283223430769326</v>
      </c>
    </row>
    <row r="6694" spans="2:3" x14ac:dyDescent="0.75">
      <c r="B6694" s="250">
        <v>6631</v>
      </c>
      <c r="C6694" s="249">
        <v>117.53145178777385</v>
      </c>
    </row>
    <row r="6695" spans="2:3" x14ac:dyDescent="0.75">
      <c r="B6695" s="250">
        <v>6632</v>
      </c>
      <c r="C6695" s="249">
        <v>137.27343578148148</v>
      </c>
    </row>
    <row r="6696" spans="2:3" x14ac:dyDescent="0.75">
      <c r="B6696" s="250">
        <v>6633</v>
      </c>
      <c r="C6696" s="249">
        <v>160.67797173555707</v>
      </c>
    </row>
    <row r="6697" spans="2:3" x14ac:dyDescent="0.75">
      <c r="B6697" s="250">
        <v>6634</v>
      </c>
      <c r="C6697" s="249">
        <v>99.885540918724772</v>
      </c>
    </row>
    <row r="6698" spans="2:3" x14ac:dyDescent="0.75">
      <c r="B6698" s="250">
        <v>6635</v>
      </c>
      <c r="C6698" s="249">
        <v>149.15487432025037</v>
      </c>
    </row>
    <row r="6699" spans="2:3" x14ac:dyDescent="0.75">
      <c r="B6699" s="250">
        <v>6636</v>
      </c>
      <c r="C6699" s="249">
        <v>139.5645332960876</v>
      </c>
    </row>
    <row r="6700" spans="2:3" x14ac:dyDescent="0.75">
      <c r="B6700" s="250">
        <v>6637</v>
      </c>
      <c r="C6700" s="249">
        <v>146.43825723025444</v>
      </c>
    </row>
    <row r="6701" spans="2:3" x14ac:dyDescent="0.75">
      <c r="B6701" s="250">
        <v>6638</v>
      </c>
      <c r="C6701" s="249">
        <v>112.76294024414499</v>
      </c>
    </row>
    <row r="6702" spans="2:3" x14ac:dyDescent="0.75">
      <c r="B6702" s="250">
        <v>6639</v>
      </c>
      <c r="C6702" s="249">
        <v>140.32407073424599</v>
      </c>
    </row>
    <row r="6703" spans="2:3" x14ac:dyDescent="0.75">
      <c r="B6703" s="250">
        <v>6640</v>
      </c>
      <c r="C6703" s="249">
        <v>136.93063349276559</v>
      </c>
    </row>
    <row r="6704" spans="2:3" x14ac:dyDescent="0.75">
      <c r="B6704" s="250">
        <v>6641</v>
      </c>
      <c r="C6704" s="249">
        <v>109.07289217531486</v>
      </c>
    </row>
    <row r="6705" spans="2:3" x14ac:dyDescent="0.75">
      <c r="B6705" s="250">
        <v>6642</v>
      </c>
      <c r="C6705" s="249">
        <v>92.524704647260805</v>
      </c>
    </row>
    <row r="6706" spans="2:3" x14ac:dyDescent="0.75">
      <c r="B6706" s="250">
        <v>6643</v>
      </c>
      <c r="C6706" s="249">
        <v>141.53975914687666</v>
      </c>
    </row>
    <row r="6707" spans="2:3" x14ac:dyDescent="0.75">
      <c r="B6707" s="250">
        <v>6644</v>
      </c>
      <c r="C6707" s="249">
        <v>137.39165492826643</v>
      </c>
    </row>
    <row r="6708" spans="2:3" x14ac:dyDescent="0.75">
      <c r="B6708" s="250">
        <v>6645</v>
      </c>
      <c r="C6708" s="249">
        <v>123.56842167098182</v>
      </c>
    </row>
    <row r="6709" spans="2:3" x14ac:dyDescent="0.75">
      <c r="B6709" s="250">
        <v>6646</v>
      </c>
      <c r="C6709" s="249">
        <v>150.66618728564583</v>
      </c>
    </row>
    <row r="6710" spans="2:3" x14ac:dyDescent="0.75">
      <c r="B6710" s="250">
        <v>6647</v>
      </c>
      <c r="C6710" s="249">
        <v>131.41211578759021</v>
      </c>
    </row>
    <row r="6711" spans="2:3" x14ac:dyDescent="0.75">
      <c r="B6711" s="250">
        <v>6648</v>
      </c>
      <c r="C6711" s="249">
        <v>147.63849269704326</v>
      </c>
    </row>
    <row r="6712" spans="2:3" x14ac:dyDescent="0.75">
      <c r="B6712" s="250">
        <v>6649</v>
      </c>
      <c r="C6712" s="249">
        <v>144.91434550879586</v>
      </c>
    </row>
    <row r="6713" spans="2:3" x14ac:dyDescent="0.75">
      <c r="B6713" s="250">
        <v>6650</v>
      </c>
      <c r="C6713" s="249">
        <v>138.71936021157478</v>
      </c>
    </row>
    <row r="6714" spans="2:3" x14ac:dyDescent="0.75">
      <c r="B6714" s="250">
        <v>6651</v>
      </c>
      <c r="C6714" s="249">
        <v>99.781578964608897</v>
      </c>
    </row>
    <row r="6715" spans="2:3" x14ac:dyDescent="0.75">
      <c r="B6715" s="250">
        <v>6652</v>
      </c>
      <c r="C6715" s="249">
        <v>91.138156581961795</v>
      </c>
    </row>
    <row r="6716" spans="2:3" x14ac:dyDescent="0.75">
      <c r="B6716" s="250">
        <v>6653</v>
      </c>
      <c r="C6716" s="249">
        <v>120.1040384965501</v>
      </c>
    </row>
    <row r="6717" spans="2:3" x14ac:dyDescent="0.75">
      <c r="B6717" s="250">
        <v>6654</v>
      </c>
      <c r="C6717" s="249">
        <v>136.26739980373017</v>
      </c>
    </row>
    <row r="6718" spans="2:3" x14ac:dyDescent="0.75">
      <c r="B6718" s="250">
        <v>6655</v>
      </c>
      <c r="C6718" s="249">
        <v>121.85654072591402</v>
      </c>
    </row>
    <row r="6719" spans="2:3" x14ac:dyDescent="0.75">
      <c r="B6719" s="250">
        <v>6656</v>
      </c>
      <c r="C6719" s="249">
        <v>77.168090104548213</v>
      </c>
    </row>
    <row r="6720" spans="2:3" x14ac:dyDescent="0.75">
      <c r="B6720" s="250">
        <v>6657</v>
      </c>
      <c r="C6720" s="249">
        <v>93.706615880269922</v>
      </c>
    </row>
    <row r="6721" spans="2:3" x14ac:dyDescent="0.75">
      <c r="B6721" s="250">
        <v>6658</v>
      </c>
      <c r="C6721" s="249">
        <v>155.84776800849781</v>
      </c>
    </row>
    <row r="6722" spans="2:3" x14ac:dyDescent="0.75">
      <c r="B6722" s="250">
        <v>6659</v>
      </c>
      <c r="C6722" s="249">
        <v>99.861587448326446</v>
      </c>
    </row>
    <row r="6723" spans="2:3" x14ac:dyDescent="0.75">
      <c r="B6723" s="250">
        <v>6660</v>
      </c>
      <c r="C6723" s="249">
        <v>151.30905570113998</v>
      </c>
    </row>
    <row r="6724" spans="2:3" x14ac:dyDescent="0.75">
      <c r="B6724" s="250">
        <v>6661</v>
      </c>
      <c r="C6724" s="249">
        <v>116.56223150821545</v>
      </c>
    </row>
    <row r="6725" spans="2:3" x14ac:dyDescent="0.75">
      <c r="B6725" s="250">
        <v>6662</v>
      </c>
      <c r="C6725" s="249">
        <v>90.26866755610763</v>
      </c>
    </row>
    <row r="6726" spans="2:3" x14ac:dyDescent="0.75">
      <c r="B6726" s="250">
        <v>6663</v>
      </c>
      <c r="C6726" s="249">
        <v>139.95036520000608</v>
      </c>
    </row>
    <row r="6727" spans="2:3" x14ac:dyDescent="0.75">
      <c r="B6727" s="250">
        <v>6664</v>
      </c>
      <c r="C6727" s="249">
        <v>103.4166069310247</v>
      </c>
    </row>
    <row r="6728" spans="2:3" x14ac:dyDescent="0.75">
      <c r="B6728" s="250">
        <v>6665</v>
      </c>
      <c r="C6728" s="249">
        <v>155.56505291014855</v>
      </c>
    </row>
    <row r="6729" spans="2:3" x14ac:dyDescent="0.75">
      <c r="B6729" s="250">
        <v>6666</v>
      </c>
      <c r="C6729" s="249">
        <v>127.09522656507231</v>
      </c>
    </row>
    <row r="6730" spans="2:3" x14ac:dyDescent="0.75">
      <c r="B6730" s="250">
        <v>6667</v>
      </c>
      <c r="C6730" s="249">
        <v>146.6139613596543</v>
      </c>
    </row>
    <row r="6731" spans="2:3" x14ac:dyDescent="0.75">
      <c r="B6731" s="250">
        <v>6668</v>
      </c>
      <c r="C6731" s="249">
        <v>118.17261616017312</v>
      </c>
    </row>
    <row r="6732" spans="2:3" x14ac:dyDescent="0.75">
      <c r="B6732" s="250">
        <v>6669</v>
      </c>
      <c r="C6732" s="249">
        <v>125.71474738163467</v>
      </c>
    </row>
    <row r="6733" spans="2:3" x14ac:dyDescent="0.75">
      <c r="B6733" s="250">
        <v>6670</v>
      </c>
      <c r="C6733" s="249">
        <v>137.61806558077933</v>
      </c>
    </row>
    <row r="6734" spans="2:3" x14ac:dyDescent="0.75">
      <c r="B6734" s="250">
        <v>6671</v>
      </c>
      <c r="C6734" s="249">
        <v>117.52239017309243</v>
      </c>
    </row>
    <row r="6735" spans="2:3" x14ac:dyDescent="0.75">
      <c r="B6735" s="250">
        <v>6672</v>
      </c>
      <c r="C6735" s="249">
        <v>113.50649854976892</v>
      </c>
    </row>
    <row r="6736" spans="2:3" x14ac:dyDescent="0.75">
      <c r="B6736" s="250">
        <v>6673</v>
      </c>
      <c r="C6736" s="249">
        <v>125.75714741394785</v>
      </c>
    </row>
    <row r="6737" spans="2:3" x14ac:dyDescent="0.75">
      <c r="B6737" s="250">
        <v>6674</v>
      </c>
      <c r="C6737" s="249">
        <v>105.23663023066503</v>
      </c>
    </row>
    <row r="6738" spans="2:3" x14ac:dyDescent="0.75">
      <c r="B6738" s="250">
        <v>6675</v>
      </c>
      <c r="C6738" s="249">
        <v>113.79443836035797</v>
      </c>
    </row>
    <row r="6739" spans="2:3" x14ac:dyDescent="0.75">
      <c r="B6739" s="250">
        <v>6676</v>
      </c>
      <c r="C6739" s="249">
        <v>143.6777595166291</v>
      </c>
    </row>
    <row r="6740" spans="2:3" x14ac:dyDescent="0.75">
      <c r="B6740" s="250">
        <v>6677</v>
      </c>
      <c r="C6740" s="249">
        <v>138.70027393871194</v>
      </c>
    </row>
    <row r="6741" spans="2:3" x14ac:dyDescent="0.75">
      <c r="B6741" s="250">
        <v>6678</v>
      </c>
      <c r="C6741" s="249">
        <v>129.2188731895389</v>
      </c>
    </row>
    <row r="6742" spans="2:3" x14ac:dyDescent="0.75">
      <c r="B6742" s="250">
        <v>6679</v>
      </c>
      <c r="C6742" s="249">
        <v>108.03039171956482</v>
      </c>
    </row>
    <row r="6743" spans="2:3" x14ac:dyDescent="0.75">
      <c r="B6743" s="250">
        <v>6680</v>
      </c>
      <c r="C6743" s="249">
        <v>81.559443251085227</v>
      </c>
    </row>
    <row r="6744" spans="2:3" x14ac:dyDescent="0.75">
      <c r="B6744" s="250">
        <v>6681</v>
      </c>
      <c r="C6744" s="249">
        <v>111.51607242801774</v>
      </c>
    </row>
    <row r="6745" spans="2:3" x14ac:dyDescent="0.75">
      <c r="B6745" s="250">
        <v>6682</v>
      </c>
      <c r="C6745" s="249">
        <v>138.14360434497192</v>
      </c>
    </row>
    <row r="6746" spans="2:3" x14ac:dyDescent="0.75">
      <c r="B6746" s="250">
        <v>6683</v>
      </c>
      <c r="C6746" s="249">
        <v>79.025193253222341</v>
      </c>
    </row>
    <row r="6747" spans="2:3" x14ac:dyDescent="0.75">
      <c r="B6747" s="250">
        <v>6684</v>
      </c>
      <c r="C6747" s="249">
        <v>130.98915361724292</v>
      </c>
    </row>
    <row r="6748" spans="2:3" x14ac:dyDescent="0.75">
      <c r="B6748" s="250">
        <v>6685</v>
      </c>
      <c r="C6748" s="249">
        <v>95.339326096543004</v>
      </c>
    </row>
    <row r="6749" spans="2:3" x14ac:dyDescent="0.75">
      <c r="B6749" s="250">
        <v>6686</v>
      </c>
      <c r="C6749" s="249">
        <v>138.6446837127977</v>
      </c>
    </row>
    <row r="6750" spans="2:3" x14ac:dyDescent="0.75">
      <c r="B6750" s="250">
        <v>6687</v>
      </c>
      <c r="C6750" s="249">
        <v>137.15918404871755</v>
      </c>
    </row>
    <row r="6751" spans="2:3" x14ac:dyDescent="0.75">
      <c r="B6751" s="250">
        <v>6688</v>
      </c>
      <c r="C6751" s="249">
        <v>92.039928442443681</v>
      </c>
    </row>
    <row r="6752" spans="2:3" x14ac:dyDescent="0.75">
      <c r="B6752" s="250">
        <v>6689</v>
      </c>
      <c r="C6752" s="249">
        <v>113.20721182067152</v>
      </c>
    </row>
    <row r="6753" spans="2:3" x14ac:dyDescent="0.75">
      <c r="B6753" s="250">
        <v>6690</v>
      </c>
      <c r="C6753" s="249">
        <v>91.899378462019484</v>
      </c>
    </row>
    <row r="6754" spans="2:3" x14ac:dyDescent="0.75">
      <c r="B6754" s="250">
        <v>6691</v>
      </c>
      <c r="C6754" s="249">
        <v>107.38863936993918</v>
      </c>
    </row>
    <row r="6755" spans="2:3" x14ac:dyDescent="0.75">
      <c r="B6755" s="250">
        <v>6692</v>
      </c>
      <c r="C6755" s="249">
        <v>93.037459745102282</v>
      </c>
    </row>
    <row r="6756" spans="2:3" x14ac:dyDescent="0.75">
      <c r="B6756" s="250">
        <v>6693</v>
      </c>
      <c r="C6756" s="249">
        <v>124.93869378308594</v>
      </c>
    </row>
    <row r="6757" spans="2:3" x14ac:dyDescent="0.75">
      <c r="B6757" s="250">
        <v>6694</v>
      </c>
      <c r="C6757" s="249">
        <v>133.05452962589862</v>
      </c>
    </row>
    <row r="6758" spans="2:3" x14ac:dyDescent="0.75">
      <c r="B6758" s="250">
        <v>6695</v>
      </c>
      <c r="C6758" s="249">
        <v>101.3502282425876</v>
      </c>
    </row>
    <row r="6759" spans="2:3" x14ac:dyDescent="0.75">
      <c r="B6759" s="250">
        <v>6696</v>
      </c>
      <c r="C6759" s="249">
        <v>90.513790810660169</v>
      </c>
    </row>
    <row r="6760" spans="2:3" x14ac:dyDescent="0.75">
      <c r="B6760" s="250">
        <v>6697</v>
      </c>
      <c r="C6760" s="249">
        <v>109.93244619995485</v>
      </c>
    </row>
    <row r="6761" spans="2:3" x14ac:dyDescent="0.75">
      <c r="B6761" s="250">
        <v>6698</v>
      </c>
      <c r="C6761" s="249">
        <v>123.28827817510542</v>
      </c>
    </row>
    <row r="6762" spans="2:3" x14ac:dyDescent="0.75">
      <c r="B6762" s="250">
        <v>6699</v>
      </c>
      <c r="C6762" s="249">
        <v>111.35354950700392</v>
      </c>
    </row>
    <row r="6763" spans="2:3" x14ac:dyDescent="0.75">
      <c r="B6763" s="250">
        <v>6700</v>
      </c>
      <c r="C6763" s="249">
        <v>84.210188152584152</v>
      </c>
    </row>
    <row r="6764" spans="2:3" x14ac:dyDescent="0.75">
      <c r="B6764" s="250">
        <v>6701</v>
      </c>
      <c r="C6764" s="249">
        <v>125.55789137350847</v>
      </c>
    </row>
    <row r="6765" spans="2:3" x14ac:dyDescent="0.75">
      <c r="B6765" s="250">
        <v>6702</v>
      </c>
      <c r="C6765" s="249">
        <v>130.36109062565347</v>
      </c>
    </row>
    <row r="6766" spans="2:3" x14ac:dyDescent="0.75">
      <c r="B6766" s="250">
        <v>6703</v>
      </c>
      <c r="C6766" s="249">
        <v>112.1349947167359</v>
      </c>
    </row>
    <row r="6767" spans="2:3" x14ac:dyDescent="0.75">
      <c r="B6767" s="250">
        <v>6704</v>
      </c>
      <c r="C6767" s="249">
        <v>160.66512212073158</v>
      </c>
    </row>
    <row r="6768" spans="2:3" x14ac:dyDescent="0.75">
      <c r="B6768" s="250">
        <v>6705</v>
      </c>
      <c r="C6768" s="249">
        <v>126.78378956412249</v>
      </c>
    </row>
    <row r="6769" spans="2:3" x14ac:dyDescent="0.75">
      <c r="B6769" s="250">
        <v>6706</v>
      </c>
      <c r="C6769" s="249">
        <v>83.826861457691223</v>
      </c>
    </row>
    <row r="6770" spans="2:3" x14ac:dyDescent="0.75">
      <c r="B6770" s="250">
        <v>6707</v>
      </c>
      <c r="C6770" s="249">
        <v>169.06878741382872</v>
      </c>
    </row>
    <row r="6771" spans="2:3" x14ac:dyDescent="0.75">
      <c r="B6771" s="250">
        <v>6708</v>
      </c>
      <c r="C6771" s="249">
        <v>153.97533476028914</v>
      </c>
    </row>
    <row r="6772" spans="2:3" x14ac:dyDescent="0.75">
      <c r="B6772" s="250">
        <v>6709</v>
      </c>
      <c r="C6772" s="249">
        <v>79.990057924840073</v>
      </c>
    </row>
    <row r="6773" spans="2:3" x14ac:dyDescent="0.75">
      <c r="B6773" s="250">
        <v>6710</v>
      </c>
      <c r="C6773" s="249">
        <v>131.19638509739715</v>
      </c>
    </row>
    <row r="6774" spans="2:3" x14ac:dyDescent="0.75">
      <c r="B6774" s="250">
        <v>6711</v>
      </c>
      <c r="C6774" s="249">
        <v>99.030184021428411</v>
      </c>
    </row>
    <row r="6775" spans="2:3" x14ac:dyDescent="0.75">
      <c r="B6775" s="250">
        <v>6712</v>
      </c>
      <c r="C6775" s="249">
        <v>132.89839237328545</v>
      </c>
    </row>
    <row r="6776" spans="2:3" x14ac:dyDescent="0.75">
      <c r="B6776" s="250">
        <v>6713</v>
      </c>
      <c r="C6776" s="249">
        <v>144.33503347466575</v>
      </c>
    </row>
    <row r="6777" spans="2:3" x14ac:dyDescent="0.75">
      <c r="B6777" s="250">
        <v>6714</v>
      </c>
      <c r="C6777" s="249">
        <v>157.45188941840451</v>
      </c>
    </row>
    <row r="6778" spans="2:3" x14ac:dyDescent="0.75">
      <c r="B6778" s="250">
        <v>6715</v>
      </c>
      <c r="C6778" s="249">
        <v>63.344372872249451</v>
      </c>
    </row>
    <row r="6779" spans="2:3" x14ac:dyDescent="0.75">
      <c r="B6779" s="250">
        <v>6716</v>
      </c>
      <c r="C6779" s="249">
        <v>110.7773951521787</v>
      </c>
    </row>
    <row r="6780" spans="2:3" x14ac:dyDescent="0.75">
      <c r="B6780" s="250">
        <v>6717</v>
      </c>
      <c r="C6780" s="249">
        <v>118.84103009786698</v>
      </c>
    </row>
    <row r="6781" spans="2:3" x14ac:dyDescent="0.75">
      <c r="B6781" s="250">
        <v>6718</v>
      </c>
      <c r="C6781" s="249">
        <v>121.16294080056572</v>
      </c>
    </row>
    <row r="6782" spans="2:3" x14ac:dyDescent="0.75">
      <c r="B6782" s="250">
        <v>6719</v>
      </c>
      <c r="C6782" s="249">
        <v>122.3404501284751</v>
      </c>
    </row>
    <row r="6783" spans="2:3" x14ac:dyDescent="0.75">
      <c r="B6783" s="250">
        <v>6720</v>
      </c>
      <c r="C6783" s="249">
        <v>123.39115348845284</v>
      </c>
    </row>
    <row r="6784" spans="2:3" x14ac:dyDescent="0.75">
      <c r="B6784" s="250">
        <v>6721</v>
      </c>
      <c r="C6784" s="249">
        <v>111.95436887315641</v>
      </c>
    </row>
    <row r="6785" spans="2:3" x14ac:dyDescent="0.75">
      <c r="B6785" s="250">
        <v>6722</v>
      </c>
      <c r="C6785" s="249">
        <v>153.54039202075103</v>
      </c>
    </row>
    <row r="6786" spans="2:3" x14ac:dyDescent="0.75">
      <c r="B6786" s="250">
        <v>6723</v>
      </c>
      <c r="C6786" s="249">
        <v>104.56108919599842</v>
      </c>
    </row>
    <row r="6787" spans="2:3" x14ac:dyDescent="0.75">
      <c r="B6787" s="250">
        <v>6724</v>
      </c>
      <c r="C6787" s="249">
        <v>125.28812753728809</v>
      </c>
    </row>
    <row r="6788" spans="2:3" x14ac:dyDescent="0.75">
      <c r="B6788" s="250">
        <v>6725</v>
      </c>
      <c r="C6788" s="249">
        <v>116.37738691092146</v>
      </c>
    </row>
    <row r="6789" spans="2:3" x14ac:dyDescent="0.75">
      <c r="B6789" s="250">
        <v>6726</v>
      </c>
      <c r="C6789" s="249">
        <v>142.48212498144494</v>
      </c>
    </row>
    <row r="6790" spans="2:3" x14ac:dyDescent="0.75">
      <c r="B6790" s="250">
        <v>6727</v>
      </c>
      <c r="C6790" s="249">
        <v>131.06939651566191</v>
      </c>
    </row>
    <row r="6791" spans="2:3" x14ac:dyDescent="0.75">
      <c r="B6791" s="250">
        <v>6728</v>
      </c>
      <c r="C6791" s="249">
        <v>116.11605569179295</v>
      </c>
    </row>
    <row r="6792" spans="2:3" x14ac:dyDescent="0.75">
      <c r="B6792" s="250">
        <v>6729</v>
      </c>
      <c r="C6792" s="249">
        <v>82.867280073497142</v>
      </c>
    </row>
    <row r="6793" spans="2:3" x14ac:dyDescent="0.75">
      <c r="B6793" s="250">
        <v>6730</v>
      </c>
      <c r="C6793" s="249">
        <v>100.06982197932413</v>
      </c>
    </row>
    <row r="6794" spans="2:3" x14ac:dyDescent="0.75">
      <c r="B6794" s="250">
        <v>6731</v>
      </c>
      <c r="C6794" s="249">
        <v>146.19474898711817</v>
      </c>
    </row>
    <row r="6795" spans="2:3" x14ac:dyDescent="0.75">
      <c r="B6795" s="250">
        <v>6732</v>
      </c>
      <c r="C6795" s="249">
        <v>96.7594552442431</v>
      </c>
    </row>
    <row r="6796" spans="2:3" x14ac:dyDescent="0.75">
      <c r="B6796" s="250">
        <v>6733</v>
      </c>
      <c r="C6796" s="249">
        <v>136.2154208158957</v>
      </c>
    </row>
    <row r="6797" spans="2:3" x14ac:dyDescent="0.75">
      <c r="B6797" s="250">
        <v>6734</v>
      </c>
      <c r="C6797" s="249">
        <v>143.62509174764816</v>
      </c>
    </row>
    <row r="6798" spans="2:3" x14ac:dyDescent="0.75">
      <c r="B6798" s="250">
        <v>6735</v>
      </c>
      <c r="C6798" s="249">
        <v>117.92330491863065</v>
      </c>
    </row>
    <row r="6799" spans="2:3" x14ac:dyDescent="0.75">
      <c r="B6799" s="250">
        <v>6736</v>
      </c>
      <c r="C6799" s="249">
        <v>81.040353039893148</v>
      </c>
    </row>
    <row r="6800" spans="2:3" x14ac:dyDescent="0.75">
      <c r="B6800" s="250">
        <v>6737</v>
      </c>
      <c r="C6800" s="249">
        <v>94.439449776241972</v>
      </c>
    </row>
    <row r="6801" spans="2:3" x14ac:dyDescent="0.75">
      <c r="B6801" s="250">
        <v>6738</v>
      </c>
      <c r="C6801" s="249">
        <v>111.84156187004095</v>
      </c>
    </row>
    <row r="6802" spans="2:3" x14ac:dyDescent="0.75">
      <c r="B6802" s="250">
        <v>6739</v>
      </c>
      <c r="C6802" s="249">
        <v>102.00178413512748</v>
      </c>
    </row>
    <row r="6803" spans="2:3" x14ac:dyDescent="0.75">
      <c r="B6803" s="250">
        <v>6740</v>
      </c>
      <c r="C6803" s="249">
        <v>158.09924719122429</v>
      </c>
    </row>
    <row r="6804" spans="2:3" x14ac:dyDescent="0.75">
      <c r="B6804" s="250">
        <v>6741</v>
      </c>
      <c r="C6804" s="249">
        <v>98.594982888623491</v>
      </c>
    </row>
    <row r="6805" spans="2:3" x14ac:dyDescent="0.75">
      <c r="B6805" s="250">
        <v>6742</v>
      </c>
      <c r="C6805" s="249">
        <v>135.82282918820613</v>
      </c>
    </row>
    <row r="6806" spans="2:3" x14ac:dyDescent="0.75">
      <c r="B6806" s="250">
        <v>6743</v>
      </c>
      <c r="C6806" s="249">
        <v>121.46761638931868</v>
      </c>
    </row>
    <row r="6807" spans="2:3" x14ac:dyDescent="0.75">
      <c r="B6807" s="250">
        <v>6744</v>
      </c>
      <c r="C6807" s="249">
        <v>91.522026278110943</v>
      </c>
    </row>
    <row r="6808" spans="2:3" x14ac:dyDescent="0.75">
      <c r="B6808" s="250">
        <v>6745</v>
      </c>
      <c r="C6808" s="249">
        <v>113.62123976843542</v>
      </c>
    </row>
    <row r="6809" spans="2:3" x14ac:dyDescent="0.75">
      <c r="B6809" s="250">
        <v>6746</v>
      </c>
      <c r="C6809" s="249">
        <v>142.95651455003218</v>
      </c>
    </row>
    <row r="6810" spans="2:3" x14ac:dyDescent="0.75">
      <c r="B6810" s="250">
        <v>6747</v>
      </c>
      <c r="C6810" s="249">
        <v>93.9756974689316</v>
      </c>
    </row>
    <row r="6811" spans="2:3" x14ac:dyDescent="0.75">
      <c r="B6811" s="250">
        <v>6748</v>
      </c>
      <c r="C6811" s="249">
        <v>131.83427381291361</v>
      </c>
    </row>
    <row r="6812" spans="2:3" x14ac:dyDescent="0.75">
      <c r="B6812" s="250">
        <v>6749</v>
      </c>
      <c r="C6812" s="249">
        <v>141.21407481675629</v>
      </c>
    </row>
    <row r="6813" spans="2:3" x14ac:dyDescent="0.75">
      <c r="B6813" s="250">
        <v>6750</v>
      </c>
      <c r="C6813" s="249">
        <v>116.56318327082133</v>
      </c>
    </row>
    <row r="6814" spans="2:3" x14ac:dyDescent="0.75">
      <c r="B6814" s="250">
        <v>6751</v>
      </c>
      <c r="C6814" s="249">
        <v>100.753416923125</v>
      </c>
    </row>
    <row r="6815" spans="2:3" x14ac:dyDescent="0.75">
      <c r="B6815" s="250">
        <v>6752</v>
      </c>
      <c r="C6815" s="249">
        <v>142.91522259234327</v>
      </c>
    </row>
    <row r="6816" spans="2:3" x14ac:dyDescent="0.75">
      <c r="B6816" s="250">
        <v>6753</v>
      </c>
      <c r="C6816" s="249">
        <v>92.814734834123001</v>
      </c>
    </row>
    <row r="6817" spans="2:3" x14ac:dyDescent="0.75">
      <c r="B6817" s="250">
        <v>6754</v>
      </c>
      <c r="C6817" s="249">
        <v>117.06934932339364</v>
      </c>
    </row>
    <row r="6818" spans="2:3" x14ac:dyDescent="0.75">
      <c r="B6818" s="250">
        <v>6755</v>
      </c>
      <c r="C6818" s="249">
        <v>117.53767456127285</v>
      </c>
    </row>
    <row r="6819" spans="2:3" x14ac:dyDescent="0.75">
      <c r="B6819" s="250">
        <v>6756</v>
      </c>
      <c r="C6819" s="249">
        <v>132.58009337896917</v>
      </c>
    </row>
    <row r="6820" spans="2:3" x14ac:dyDescent="0.75">
      <c r="B6820" s="250">
        <v>6757</v>
      </c>
      <c r="C6820" s="249">
        <v>120.82909583811644</v>
      </c>
    </row>
    <row r="6821" spans="2:3" x14ac:dyDescent="0.75">
      <c r="B6821" s="250">
        <v>6758</v>
      </c>
      <c r="C6821" s="249">
        <v>86.291411663451186</v>
      </c>
    </row>
    <row r="6822" spans="2:3" x14ac:dyDescent="0.75">
      <c r="B6822" s="250">
        <v>6759</v>
      </c>
      <c r="C6822" s="249">
        <v>108.13548436059679</v>
      </c>
    </row>
    <row r="6823" spans="2:3" x14ac:dyDescent="0.75">
      <c r="B6823" s="250">
        <v>6760</v>
      </c>
      <c r="C6823" s="249">
        <v>139.53668700496667</v>
      </c>
    </row>
    <row r="6824" spans="2:3" x14ac:dyDescent="0.75">
      <c r="B6824" s="250">
        <v>6761</v>
      </c>
      <c r="C6824" s="249">
        <v>111.92312525460576</v>
      </c>
    </row>
    <row r="6825" spans="2:3" x14ac:dyDescent="0.75">
      <c r="B6825" s="250">
        <v>6762</v>
      </c>
      <c r="C6825" s="249">
        <v>121.94201351517756</v>
      </c>
    </row>
    <row r="6826" spans="2:3" x14ac:dyDescent="0.75">
      <c r="B6826" s="250">
        <v>6763</v>
      </c>
      <c r="C6826" s="249">
        <v>102.39292585444582</v>
      </c>
    </row>
    <row r="6827" spans="2:3" x14ac:dyDescent="0.75">
      <c r="B6827" s="250">
        <v>6764</v>
      </c>
      <c r="C6827" s="249">
        <v>112.90519400217684</v>
      </c>
    </row>
    <row r="6828" spans="2:3" x14ac:dyDescent="0.75">
      <c r="B6828" s="250">
        <v>6765</v>
      </c>
      <c r="C6828" s="249">
        <v>89.537767332637486</v>
      </c>
    </row>
    <row r="6829" spans="2:3" x14ac:dyDescent="0.75">
      <c r="B6829" s="250">
        <v>6766</v>
      </c>
      <c r="C6829" s="249">
        <v>131.30460114327528</v>
      </c>
    </row>
    <row r="6830" spans="2:3" x14ac:dyDescent="0.75">
      <c r="B6830" s="250">
        <v>6767</v>
      </c>
      <c r="C6830" s="249">
        <v>114.44529126032627</v>
      </c>
    </row>
    <row r="6831" spans="2:3" x14ac:dyDescent="0.75">
      <c r="B6831" s="250">
        <v>6768</v>
      </c>
      <c r="C6831" s="249">
        <v>95.300878837037743</v>
      </c>
    </row>
    <row r="6832" spans="2:3" x14ac:dyDescent="0.75">
      <c r="B6832" s="250">
        <v>6769</v>
      </c>
      <c r="C6832" s="249">
        <v>124.13998076749982</v>
      </c>
    </row>
    <row r="6833" spans="2:3" x14ac:dyDescent="0.75">
      <c r="B6833" s="250">
        <v>6770</v>
      </c>
      <c r="C6833" s="249">
        <v>90.227926238694863</v>
      </c>
    </row>
    <row r="6834" spans="2:3" x14ac:dyDescent="0.75">
      <c r="B6834" s="250">
        <v>6771</v>
      </c>
      <c r="C6834" s="249">
        <v>109.52451651264424</v>
      </c>
    </row>
    <row r="6835" spans="2:3" x14ac:dyDescent="0.75">
      <c r="B6835" s="250">
        <v>6772</v>
      </c>
      <c r="C6835" s="249">
        <v>137.43867852296583</v>
      </c>
    </row>
    <row r="6836" spans="2:3" x14ac:dyDescent="0.75">
      <c r="B6836" s="250">
        <v>6773</v>
      </c>
      <c r="C6836" s="249">
        <v>118.73603674299157</v>
      </c>
    </row>
    <row r="6837" spans="2:3" x14ac:dyDescent="0.75">
      <c r="B6837" s="250">
        <v>6774</v>
      </c>
      <c r="C6837" s="249">
        <v>100.12482013680162</v>
      </c>
    </row>
    <row r="6838" spans="2:3" x14ac:dyDescent="0.75">
      <c r="B6838" s="250">
        <v>6775</v>
      </c>
      <c r="C6838" s="249">
        <v>59.260137740775619</v>
      </c>
    </row>
    <row r="6839" spans="2:3" x14ac:dyDescent="0.75">
      <c r="B6839" s="250">
        <v>6776</v>
      </c>
      <c r="C6839" s="249">
        <v>93.105425164454545</v>
      </c>
    </row>
    <row r="6840" spans="2:3" x14ac:dyDescent="0.75">
      <c r="B6840" s="250">
        <v>6777</v>
      </c>
      <c r="C6840" s="249">
        <v>134.34044266017526</v>
      </c>
    </row>
    <row r="6841" spans="2:3" x14ac:dyDescent="0.75">
      <c r="B6841" s="250">
        <v>6778</v>
      </c>
      <c r="C6841" s="249">
        <v>120.96671857365502</v>
      </c>
    </row>
    <row r="6842" spans="2:3" x14ac:dyDescent="0.75">
      <c r="B6842" s="250">
        <v>6779</v>
      </c>
      <c r="C6842" s="249">
        <v>109.30296809253846</v>
      </c>
    </row>
    <row r="6843" spans="2:3" x14ac:dyDescent="0.75">
      <c r="B6843" s="250">
        <v>6780</v>
      </c>
      <c r="C6843" s="249">
        <v>76.441764192079489</v>
      </c>
    </row>
    <row r="6844" spans="2:3" x14ac:dyDescent="0.75">
      <c r="B6844" s="250">
        <v>6781</v>
      </c>
      <c r="C6844" s="249">
        <v>103.48215310602268</v>
      </c>
    </row>
    <row r="6845" spans="2:3" x14ac:dyDescent="0.75">
      <c r="B6845" s="250">
        <v>6782</v>
      </c>
      <c r="C6845" s="249">
        <v>103.31097615467489</v>
      </c>
    </row>
    <row r="6846" spans="2:3" x14ac:dyDescent="0.75">
      <c r="B6846" s="250">
        <v>6783</v>
      </c>
      <c r="C6846" s="249">
        <v>125.73627681202561</v>
      </c>
    </row>
    <row r="6847" spans="2:3" x14ac:dyDescent="0.75">
      <c r="B6847" s="250">
        <v>6784</v>
      </c>
      <c r="C6847" s="249">
        <v>130.32174076295331</v>
      </c>
    </row>
    <row r="6848" spans="2:3" x14ac:dyDescent="0.75">
      <c r="B6848" s="250">
        <v>6785</v>
      </c>
      <c r="C6848" s="249">
        <v>90.761447959092948</v>
      </c>
    </row>
    <row r="6849" spans="2:3" x14ac:dyDescent="0.75">
      <c r="B6849" s="250">
        <v>6786</v>
      </c>
      <c r="C6849" s="249">
        <v>137.23395907024525</v>
      </c>
    </row>
    <row r="6850" spans="2:3" x14ac:dyDescent="0.75">
      <c r="B6850" s="250">
        <v>6787</v>
      </c>
      <c r="C6850" s="249">
        <v>126.87505749625905</v>
      </c>
    </row>
    <row r="6851" spans="2:3" x14ac:dyDescent="0.75">
      <c r="B6851" s="250">
        <v>6788</v>
      </c>
      <c r="C6851" s="249">
        <v>143.45704733462401</v>
      </c>
    </row>
    <row r="6852" spans="2:3" x14ac:dyDescent="0.75">
      <c r="B6852" s="250">
        <v>6789</v>
      </c>
      <c r="C6852" s="249">
        <v>74.092430155512162</v>
      </c>
    </row>
    <row r="6853" spans="2:3" x14ac:dyDescent="0.75">
      <c r="B6853" s="250">
        <v>6790</v>
      </c>
      <c r="C6853" s="249">
        <v>100.12770569468316</v>
      </c>
    </row>
    <row r="6854" spans="2:3" x14ac:dyDescent="0.75">
      <c r="B6854" s="250">
        <v>6791</v>
      </c>
      <c r="C6854" s="249">
        <v>124.86178778092176</v>
      </c>
    </row>
    <row r="6855" spans="2:3" x14ac:dyDescent="0.75">
      <c r="B6855" s="250">
        <v>6792</v>
      </c>
      <c r="C6855" s="249">
        <v>145.64188433845689</v>
      </c>
    </row>
    <row r="6856" spans="2:3" x14ac:dyDescent="0.75">
      <c r="B6856" s="250">
        <v>6793</v>
      </c>
      <c r="C6856" s="249">
        <v>131.34330420664872</v>
      </c>
    </row>
    <row r="6857" spans="2:3" x14ac:dyDescent="0.75">
      <c r="B6857" s="250">
        <v>6794</v>
      </c>
      <c r="C6857" s="249">
        <v>116.89505784332401</v>
      </c>
    </row>
    <row r="6858" spans="2:3" x14ac:dyDescent="0.75">
      <c r="B6858" s="250">
        <v>6795</v>
      </c>
      <c r="C6858" s="249">
        <v>155.45685939203622</v>
      </c>
    </row>
    <row r="6859" spans="2:3" x14ac:dyDescent="0.75">
      <c r="B6859" s="250">
        <v>6796</v>
      </c>
      <c r="C6859" s="249">
        <v>141.92579418012147</v>
      </c>
    </row>
    <row r="6860" spans="2:3" x14ac:dyDescent="0.75">
      <c r="B6860" s="250">
        <v>6797</v>
      </c>
      <c r="C6860" s="249">
        <v>168.30221946747162</v>
      </c>
    </row>
    <row r="6861" spans="2:3" x14ac:dyDescent="0.75">
      <c r="B6861" s="250">
        <v>6798</v>
      </c>
      <c r="C6861" s="249">
        <v>85.273256838550196</v>
      </c>
    </row>
    <row r="6862" spans="2:3" x14ac:dyDescent="0.75">
      <c r="B6862" s="250">
        <v>6799</v>
      </c>
      <c r="C6862" s="249">
        <v>127.18391226762371</v>
      </c>
    </row>
    <row r="6863" spans="2:3" x14ac:dyDescent="0.75">
      <c r="B6863" s="250">
        <v>6800</v>
      </c>
      <c r="C6863" s="249">
        <v>96.558702449040439</v>
      </c>
    </row>
    <row r="6864" spans="2:3" x14ac:dyDescent="0.75">
      <c r="B6864" s="250">
        <v>6801</v>
      </c>
      <c r="C6864" s="249">
        <v>157.21821459532572</v>
      </c>
    </row>
    <row r="6865" spans="2:3" x14ac:dyDescent="0.75">
      <c r="B6865" s="250">
        <v>6802</v>
      </c>
      <c r="C6865" s="249">
        <v>138.47273391797523</v>
      </c>
    </row>
    <row r="6866" spans="2:3" x14ac:dyDescent="0.75">
      <c r="B6866" s="250">
        <v>6803</v>
      </c>
      <c r="C6866" s="249">
        <v>122.44862519587366</v>
      </c>
    </row>
    <row r="6867" spans="2:3" x14ac:dyDescent="0.75">
      <c r="B6867" s="250">
        <v>6804</v>
      </c>
      <c r="C6867" s="249">
        <v>137.35763373977719</v>
      </c>
    </row>
    <row r="6868" spans="2:3" x14ac:dyDescent="0.75">
      <c r="B6868" s="250">
        <v>6805</v>
      </c>
      <c r="C6868" s="249">
        <v>80.800096047327145</v>
      </c>
    </row>
    <row r="6869" spans="2:3" x14ac:dyDescent="0.75">
      <c r="B6869" s="250">
        <v>6806</v>
      </c>
      <c r="C6869" s="249">
        <v>76.010921034580718</v>
      </c>
    </row>
    <row r="6870" spans="2:3" x14ac:dyDescent="0.75">
      <c r="B6870" s="250">
        <v>6807</v>
      </c>
      <c r="C6870" s="249">
        <v>130.42349121306719</v>
      </c>
    </row>
    <row r="6871" spans="2:3" x14ac:dyDescent="0.75">
      <c r="B6871" s="250">
        <v>6808</v>
      </c>
      <c r="C6871" s="249">
        <v>97.741177827792598</v>
      </c>
    </row>
    <row r="6872" spans="2:3" x14ac:dyDescent="0.75">
      <c r="B6872" s="250">
        <v>6809</v>
      </c>
      <c r="C6872" s="249">
        <v>121.96096036923677</v>
      </c>
    </row>
    <row r="6873" spans="2:3" x14ac:dyDescent="0.75">
      <c r="B6873" s="250">
        <v>6810</v>
      </c>
      <c r="C6873" s="249">
        <v>99.132699503470207</v>
      </c>
    </row>
    <row r="6874" spans="2:3" x14ac:dyDescent="0.75">
      <c r="B6874" s="250">
        <v>6811</v>
      </c>
      <c r="C6874" s="249">
        <v>157.31023493434384</v>
      </c>
    </row>
    <row r="6875" spans="2:3" x14ac:dyDescent="0.75">
      <c r="B6875" s="250">
        <v>6812</v>
      </c>
      <c r="C6875" s="249">
        <v>134.9256001704793</v>
      </c>
    </row>
    <row r="6876" spans="2:3" x14ac:dyDescent="0.75">
      <c r="B6876" s="250">
        <v>6813</v>
      </c>
      <c r="C6876" s="249">
        <v>127.56047757278508</v>
      </c>
    </row>
    <row r="6877" spans="2:3" x14ac:dyDescent="0.75">
      <c r="B6877" s="250">
        <v>6814</v>
      </c>
      <c r="C6877" s="249">
        <v>111.61089614184178</v>
      </c>
    </row>
    <row r="6878" spans="2:3" x14ac:dyDescent="0.75">
      <c r="B6878" s="250">
        <v>6815</v>
      </c>
      <c r="C6878" s="249">
        <v>126.30017461513607</v>
      </c>
    </row>
    <row r="6879" spans="2:3" x14ac:dyDescent="0.75">
      <c r="B6879" s="250">
        <v>6816</v>
      </c>
      <c r="C6879" s="249">
        <v>121.97831290200416</v>
      </c>
    </row>
    <row r="6880" spans="2:3" x14ac:dyDescent="0.75">
      <c r="B6880" s="250">
        <v>6817</v>
      </c>
      <c r="C6880" s="249">
        <v>109.76096138024292</v>
      </c>
    </row>
    <row r="6881" spans="2:3" x14ac:dyDescent="0.75">
      <c r="B6881" s="250">
        <v>6818</v>
      </c>
      <c r="C6881" s="249">
        <v>98.074703233747215</v>
      </c>
    </row>
    <row r="6882" spans="2:3" x14ac:dyDescent="0.75">
      <c r="B6882" s="250">
        <v>6819</v>
      </c>
      <c r="C6882" s="249">
        <v>116.45577774370757</v>
      </c>
    </row>
    <row r="6883" spans="2:3" x14ac:dyDescent="0.75">
      <c r="B6883" s="250">
        <v>6820</v>
      </c>
      <c r="C6883" s="249">
        <v>116.67091145550323</v>
      </c>
    </row>
    <row r="6884" spans="2:3" x14ac:dyDescent="0.75">
      <c r="B6884" s="250">
        <v>6821</v>
      </c>
      <c r="C6884" s="249">
        <v>112.64681384041396</v>
      </c>
    </row>
    <row r="6885" spans="2:3" x14ac:dyDescent="0.75">
      <c r="B6885" s="250">
        <v>6822</v>
      </c>
      <c r="C6885" s="249">
        <v>73.789841291107649</v>
      </c>
    </row>
    <row r="6886" spans="2:3" x14ac:dyDescent="0.75">
      <c r="B6886" s="250">
        <v>6823</v>
      </c>
      <c r="C6886" s="249">
        <v>152.64597721829591</v>
      </c>
    </row>
    <row r="6887" spans="2:3" x14ac:dyDescent="0.75">
      <c r="B6887" s="250">
        <v>6824</v>
      </c>
      <c r="C6887" s="249">
        <v>77.06918376530075</v>
      </c>
    </row>
    <row r="6888" spans="2:3" x14ac:dyDescent="0.75">
      <c r="B6888" s="250">
        <v>6825</v>
      </c>
      <c r="C6888" s="249">
        <v>118.09864332695435</v>
      </c>
    </row>
    <row r="6889" spans="2:3" x14ac:dyDescent="0.75">
      <c r="B6889" s="250">
        <v>6826</v>
      </c>
      <c r="C6889" s="249">
        <v>114.38922923950331</v>
      </c>
    </row>
    <row r="6890" spans="2:3" x14ac:dyDescent="0.75">
      <c r="B6890" s="250">
        <v>6827</v>
      </c>
      <c r="C6890" s="249">
        <v>105.80910675901049</v>
      </c>
    </row>
    <row r="6891" spans="2:3" x14ac:dyDescent="0.75">
      <c r="B6891" s="250">
        <v>6828</v>
      </c>
      <c r="C6891" s="249">
        <v>133.77780514983203</v>
      </c>
    </row>
    <row r="6892" spans="2:3" x14ac:dyDescent="0.75">
      <c r="B6892" s="250">
        <v>6829</v>
      </c>
      <c r="C6892" s="249">
        <v>116.90677615038346</v>
      </c>
    </row>
    <row r="6893" spans="2:3" x14ac:dyDescent="0.75">
      <c r="B6893" s="250">
        <v>6830</v>
      </c>
      <c r="C6893" s="249">
        <v>128.8445254102636</v>
      </c>
    </row>
    <row r="6894" spans="2:3" x14ac:dyDescent="0.75">
      <c r="B6894" s="250">
        <v>6831</v>
      </c>
      <c r="C6894" s="249">
        <v>125.0381312325716</v>
      </c>
    </row>
    <row r="6895" spans="2:3" x14ac:dyDescent="0.75">
      <c r="B6895" s="250">
        <v>6832</v>
      </c>
      <c r="C6895" s="249">
        <v>123.49995296948387</v>
      </c>
    </row>
    <row r="6896" spans="2:3" x14ac:dyDescent="0.75">
      <c r="B6896" s="250">
        <v>6833</v>
      </c>
      <c r="C6896" s="249">
        <v>109.74604940412999</v>
      </c>
    </row>
    <row r="6897" spans="2:3" x14ac:dyDescent="0.75">
      <c r="B6897" s="250">
        <v>6834</v>
      </c>
      <c r="C6897" s="249">
        <v>132.05322801171329</v>
      </c>
    </row>
    <row r="6898" spans="2:3" x14ac:dyDescent="0.75">
      <c r="B6898" s="250">
        <v>6835</v>
      </c>
      <c r="C6898" s="249">
        <v>154.69968466058393</v>
      </c>
    </row>
    <row r="6899" spans="2:3" x14ac:dyDescent="0.75">
      <c r="B6899" s="250">
        <v>6836</v>
      </c>
      <c r="C6899" s="249">
        <v>144.74820681875821</v>
      </c>
    </row>
    <row r="6900" spans="2:3" x14ac:dyDescent="0.75">
      <c r="B6900" s="250">
        <v>6837</v>
      </c>
      <c r="C6900" s="249">
        <v>99.091966317425076</v>
      </c>
    </row>
    <row r="6901" spans="2:3" x14ac:dyDescent="0.75">
      <c r="B6901" s="250">
        <v>6838</v>
      </c>
      <c r="C6901" s="249">
        <v>202.78815571206133</v>
      </c>
    </row>
    <row r="6902" spans="2:3" x14ac:dyDescent="0.75">
      <c r="B6902" s="250">
        <v>6839</v>
      </c>
      <c r="C6902" s="249">
        <v>116.10081805360156</v>
      </c>
    </row>
    <row r="6903" spans="2:3" x14ac:dyDescent="0.75">
      <c r="B6903" s="250">
        <v>6840</v>
      </c>
      <c r="C6903" s="249">
        <v>120.59606827344011</v>
      </c>
    </row>
    <row r="6904" spans="2:3" x14ac:dyDescent="0.75">
      <c r="B6904" s="250">
        <v>6841</v>
      </c>
      <c r="C6904" s="249">
        <v>164.80652750918938</v>
      </c>
    </row>
    <row r="6905" spans="2:3" x14ac:dyDescent="0.75">
      <c r="B6905" s="250">
        <v>6842</v>
      </c>
      <c r="C6905" s="249">
        <v>159.28469820794848</v>
      </c>
    </row>
    <row r="6906" spans="2:3" x14ac:dyDescent="0.75">
      <c r="B6906" s="250">
        <v>6843</v>
      </c>
      <c r="C6906" s="249">
        <v>105.24734203367518</v>
      </c>
    </row>
    <row r="6907" spans="2:3" x14ac:dyDescent="0.75">
      <c r="B6907" s="250">
        <v>6844</v>
      </c>
      <c r="C6907" s="249">
        <v>80.517708726393352</v>
      </c>
    </row>
    <row r="6908" spans="2:3" x14ac:dyDescent="0.75">
      <c r="B6908" s="250">
        <v>6845</v>
      </c>
      <c r="C6908" s="249">
        <v>197.7734673881497</v>
      </c>
    </row>
    <row r="6909" spans="2:3" x14ac:dyDescent="0.75">
      <c r="B6909" s="250">
        <v>6846</v>
      </c>
      <c r="C6909" s="249">
        <v>110.27101496020667</v>
      </c>
    </row>
    <row r="6910" spans="2:3" x14ac:dyDescent="0.75">
      <c r="B6910" s="250">
        <v>6847</v>
      </c>
      <c r="C6910" s="249">
        <v>88.527750174315258</v>
      </c>
    </row>
    <row r="6911" spans="2:3" x14ac:dyDescent="0.75">
      <c r="B6911" s="250">
        <v>6848</v>
      </c>
      <c r="C6911" s="249">
        <v>123.10926415679215</v>
      </c>
    </row>
    <row r="6912" spans="2:3" x14ac:dyDescent="0.75">
      <c r="B6912" s="250">
        <v>6849</v>
      </c>
      <c r="C6912" s="249">
        <v>108.56877771856227</v>
      </c>
    </row>
    <row r="6913" spans="2:3" x14ac:dyDescent="0.75">
      <c r="B6913" s="250">
        <v>6850</v>
      </c>
      <c r="C6913" s="249">
        <v>110.7676553735817</v>
      </c>
    </row>
    <row r="6914" spans="2:3" x14ac:dyDescent="0.75">
      <c r="B6914" s="250">
        <v>6851</v>
      </c>
      <c r="C6914" s="249">
        <v>56.81633717389731</v>
      </c>
    </row>
    <row r="6915" spans="2:3" x14ac:dyDescent="0.75">
      <c r="B6915" s="250">
        <v>6852</v>
      </c>
      <c r="C6915" s="249">
        <v>140.65235714663319</v>
      </c>
    </row>
    <row r="6916" spans="2:3" x14ac:dyDescent="0.75">
      <c r="B6916" s="250">
        <v>6853</v>
      </c>
      <c r="C6916" s="249">
        <v>89.911044858484232</v>
      </c>
    </row>
    <row r="6917" spans="2:3" x14ac:dyDescent="0.75">
      <c r="B6917" s="250">
        <v>6854</v>
      </c>
      <c r="C6917" s="249">
        <v>97.980217795089089</v>
      </c>
    </row>
    <row r="6918" spans="2:3" x14ac:dyDescent="0.75">
      <c r="B6918" s="250">
        <v>6855</v>
      </c>
      <c r="C6918" s="249">
        <v>137.32530553888171</v>
      </c>
    </row>
    <row r="6919" spans="2:3" x14ac:dyDescent="0.75">
      <c r="B6919" s="250">
        <v>6856</v>
      </c>
      <c r="C6919" s="249">
        <v>92.949430538229251</v>
      </c>
    </row>
    <row r="6920" spans="2:3" x14ac:dyDescent="0.75">
      <c r="B6920" s="250">
        <v>6857</v>
      </c>
      <c r="C6920" s="249">
        <v>123.00553613817581</v>
      </c>
    </row>
    <row r="6921" spans="2:3" x14ac:dyDescent="0.75">
      <c r="B6921" s="250">
        <v>6858</v>
      </c>
      <c r="C6921" s="249">
        <v>128.44544776766648</v>
      </c>
    </row>
    <row r="6922" spans="2:3" x14ac:dyDescent="0.75">
      <c r="B6922" s="250">
        <v>6859</v>
      </c>
      <c r="C6922" s="249">
        <v>108.14271313668496</v>
      </c>
    </row>
    <row r="6923" spans="2:3" x14ac:dyDescent="0.75">
      <c r="B6923" s="250">
        <v>6860</v>
      </c>
      <c r="C6923" s="249">
        <v>116.77026067413193</v>
      </c>
    </row>
    <row r="6924" spans="2:3" x14ac:dyDescent="0.75">
      <c r="B6924" s="250">
        <v>6861</v>
      </c>
      <c r="C6924" s="249">
        <v>107.92412875425674</v>
      </c>
    </row>
    <row r="6925" spans="2:3" x14ac:dyDescent="0.75">
      <c r="B6925" s="250">
        <v>6862</v>
      </c>
      <c r="C6925" s="249">
        <v>110.54188839460137</v>
      </c>
    </row>
    <row r="6926" spans="2:3" x14ac:dyDescent="0.75">
      <c r="B6926" s="250">
        <v>6863</v>
      </c>
      <c r="C6926" s="249">
        <v>127.33231862376437</v>
      </c>
    </row>
    <row r="6927" spans="2:3" x14ac:dyDescent="0.75">
      <c r="B6927" s="250">
        <v>6864</v>
      </c>
      <c r="C6927" s="249">
        <v>124.91255541232982</v>
      </c>
    </row>
    <row r="6928" spans="2:3" x14ac:dyDescent="0.75">
      <c r="B6928" s="250">
        <v>6865</v>
      </c>
      <c r="C6928" s="249">
        <v>143.55502302496225</v>
      </c>
    </row>
    <row r="6929" spans="2:3" x14ac:dyDescent="0.75">
      <c r="B6929" s="250">
        <v>6866</v>
      </c>
      <c r="C6929" s="249">
        <v>151.73228560954797</v>
      </c>
    </row>
    <row r="6930" spans="2:3" x14ac:dyDescent="0.75">
      <c r="B6930" s="250">
        <v>6867</v>
      </c>
      <c r="C6930" s="249">
        <v>104.64210290570743</v>
      </c>
    </row>
    <row r="6931" spans="2:3" x14ac:dyDescent="0.75">
      <c r="B6931" s="250">
        <v>6868</v>
      </c>
      <c r="C6931" s="249">
        <v>112.64685914768339</v>
      </c>
    </row>
    <row r="6932" spans="2:3" x14ac:dyDescent="0.75">
      <c r="B6932" s="250">
        <v>6869</v>
      </c>
      <c r="C6932" s="249">
        <v>128.84528653122132</v>
      </c>
    </row>
    <row r="6933" spans="2:3" x14ac:dyDescent="0.75">
      <c r="B6933" s="250">
        <v>6870</v>
      </c>
      <c r="C6933" s="249">
        <v>146.05928618061233</v>
      </c>
    </row>
    <row r="6934" spans="2:3" x14ac:dyDescent="0.75">
      <c r="B6934" s="250">
        <v>6871</v>
      </c>
      <c r="C6934" s="249">
        <v>147.37503791097413</v>
      </c>
    </row>
    <row r="6935" spans="2:3" x14ac:dyDescent="0.75">
      <c r="B6935" s="250">
        <v>6872</v>
      </c>
      <c r="C6935" s="249">
        <v>105.8659817864975</v>
      </c>
    </row>
    <row r="6936" spans="2:3" x14ac:dyDescent="0.75">
      <c r="B6936" s="250">
        <v>6873</v>
      </c>
      <c r="C6936" s="249">
        <v>78.756407424092373</v>
      </c>
    </row>
    <row r="6937" spans="2:3" x14ac:dyDescent="0.75">
      <c r="B6937" s="250">
        <v>6874</v>
      </c>
      <c r="C6937" s="249">
        <v>139.33349866972944</v>
      </c>
    </row>
    <row r="6938" spans="2:3" x14ac:dyDescent="0.75">
      <c r="B6938" s="250">
        <v>6875</v>
      </c>
      <c r="C6938" s="249">
        <v>73.918916745088154</v>
      </c>
    </row>
    <row r="6939" spans="2:3" x14ac:dyDescent="0.75">
      <c r="B6939" s="250">
        <v>6876</v>
      </c>
      <c r="C6939" s="249">
        <v>136.31315505892991</v>
      </c>
    </row>
    <row r="6940" spans="2:3" x14ac:dyDescent="0.75">
      <c r="B6940" s="250">
        <v>6877</v>
      </c>
      <c r="C6940" s="249">
        <v>114.01789829089792</v>
      </c>
    </row>
    <row r="6941" spans="2:3" x14ac:dyDescent="0.75">
      <c r="B6941" s="250">
        <v>6878</v>
      </c>
      <c r="C6941" s="249">
        <v>131.68552749661364</v>
      </c>
    </row>
    <row r="6942" spans="2:3" x14ac:dyDescent="0.75">
      <c r="B6942" s="250">
        <v>6879</v>
      </c>
      <c r="C6942" s="249">
        <v>154.82450642088997</v>
      </c>
    </row>
    <row r="6943" spans="2:3" x14ac:dyDescent="0.75">
      <c r="B6943" s="250">
        <v>6880</v>
      </c>
      <c r="C6943" s="249">
        <v>135.59384376388914</v>
      </c>
    </row>
    <row r="6944" spans="2:3" x14ac:dyDescent="0.75">
      <c r="B6944" s="250">
        <v>6881</v>
      </c>
      <c r="C6944" s="249">
        <v>102.02061922370476</v>
      </c>
    </row>
    <row r="6945" spans="2:3" x14ac:dyDescent="0.75">
      <c r="B6945" s="250">
        <v>6882</v>
      </c>
      <c r="C6945" s="249">
        <v>77.46090547459238</v>
      </c>
    </row>
    <row r="6946" spans="2:3" x14ac:dyDescent="0.75">
      <c r="B6946" s="250">
        <v>6883</v>
      </c>
      <c r="C6946" s="249">
        <v>124.91156872739379</v>
      </c>
    </row>
    <row r="6947" spans="2:3" x14ac:dyDescent="0.75">
      <c r="B6947" s="250">
        <v>6884</v>
      </c>
      <c r="C6947" s="249">
        <v>129.54196194630393</v>
      </c>
    </row>
    <row r="6948" spans="2:3" x14ac:dyDescent="0.75">
      <c r="B6948" s="250">
        <v>6885</v>
      </c>
      <c r="C6948" s="249">
        <v>189.1860176599501</v>
      </c>
    </row>
    <row r="6949" spans="2:3" x14ac:dyDescent="0.75">
      <c r="B6949" s="250">
        <v>6886</v>
      </c>
      <c r="C6949" s="249">
        <v>88.086796431345689</v>
      </c>
    </row>
    <row r="6950" spans="2:3" x14ac:dyDescent="0.75">
      <c r="B6950" s="250">
        <v>6887</v>
      </c>
      <c r="C6950" s="249">
        <v>93.782527848268629</v>
      </c>
    </row>
    <row r="6951" spans="2:3" x14ac:dyDescent="0.75">
      <c r="B6951" s="250">
        <v>6888</v>
      </c>
      <c r="C6951" s="249">
        <v>101.23358261120228</v>
      </c>
    </row>
    <row r="6952" spans="2:3" x14ac:dyDescent="0.75">
      <c r="B6952" s="250">
        <v>6889</v>
      </c>
      <c r="C6952" s="249">
        <v>154.0277841436187</v>
      </c>
    </row>
    <row r="6953" spans="2:3" x14ac:dyDescent="0.75">
      <c r="B6953" s="250">
        <v>6890</v>
      </c>
      <c r="C6953" s="249">
        <v>126.06018965307641</v>
      </c>
    </row>
    <row r="6954" spans="2:3" x14ac:dyDescent="0.75">
      <c r="B6954" s="250">
        <v>6891</v>
      </c>
      <c r="C6954" s="249">
        <v>147.69752870587345</v>
      </c>
    </row>
    <row r="6955" spans="2:3" x14ac:dyDescent="0.75">
      <c r="B6955" s="250">
        <v>6892</v>
      </c>
      <c r="C6955" s="249">
        <v>78.537979991129049</v>
      </c>
    </row>
    <row r="6956" spans="2:3" x14ac:dyDescent="0.75">
      <c r="B6956" s="250">
        <v>6893</v>
      </c>
      <c r="C6956" s="249">
        <v>141.36898124615126</v>
      </c>
    </row>
    <row r="6957" spans="2:3" x14ac:dyDescent="0.75">
      <c r="B6957" s="250">
        <v>6894</v>
      </c>
      <c r="C6957" s="249">
        <v>132.77988999618336</v>
      </c>
    </row>
    <row r="6958" spans="2:3" x14ac:dyDescent="0.75">
      <c r="B6958" s="250">
        <v>6895</v>
      </c>
      <c r="C6958" s="249">
        <v>110.01811669740687</v>
      </c>
    </row>
    <row r="6959" spans="2:3" x14ac:dyDescent="0.75">
      <c r="B6959" s="250">
        <v>6896</v>
      </c>
      <c r="C6959" s="249">
        <v>109.44251680475871</v>
      </c>
    </row>
    <row r="6960" spans="2:3" x14ac:dyDescent="0.75">
      <c r="B6960" s="250">
        <v>6897</v>
      </c>
      <c r="C6960" s="249">
        <v>197.69593967867712</v>
      </c>
    </row>
    <row r="6961" spans="2:3" x14ac:dyDescent="0.75">
      <c r="B6961" s="250">
        <v>6898</v>
      </c>
      <c r="C6961" s="249">
        <v>138.89460929315126</v>
      </c>
    </row>
    <row r="6962" spans="2:3" x14ac:dyDescent="0.75">
      <c r="B6962" s="250">
        <v>6899</v>
      </c>
      <c r="C6962" s="249">
        <v>154.52022356057694</v>
      </c>
    </row>
    <row r="6963" spans="2:3" x14ac:dyDescent="0.75">
      <c r="B6963" s="250">
        <v>6900</v>
      </c>
      <c r="C6963" s="249">
        <v>80.417535490041217</v>
      </c>
    </row>
    <row r="6964" spans="2:3" x14ac:dyDescent="0.75">
      <c r="B6964" s="250">
        <v>6901</v>
      </c>
      <c r="C6964" s="249">
        <v>96.712276555426001</v>
      </c>
    </row>
    <row r="6965" spans="2:3" x14ac:dyDescent="0.75">
      <c r="B6965" s="250">
        <v>6902</v>
      </c>
      <c r="C6965" s="249">
        <v>117.30534473961455</v>
      </c>
    </row>
    <row r="6966" spans="2:3" x14ac:dyDescent="0.75">
      <c r="B6966" s="250">
        <v>6903</v>
      </c>
      <c r="C6966" s="249">
        <v>124.28630307023194</v>
      </c>
    </row>
    <row r="6967" spans="2:3" x14ac:dyDescent="0.75">
      <c r="B6967" s="250">
        <v>6904</v>
      </c>
      <c r="C6967" s="249">
        <v>141.0037688441935</v>
      </c>
    </row>
    <row r="6968" spans="2:3" x14ac:dyDescent="0.75">
      <c r="B6968" s="250">
        <v>6905</v>
      </c>
      <c r="C6968" s="249">
        <v>96.891169637521529</v>
      </c>
    </row>
    <row r="6969" spans="2:3" x14ac:dyDescent="0.75">
      <c r="B6969" s="250">
        <v>6906</v>
      </c>
      <c r="C6969" s="249">
        <v>150.8004561540719</v>
      </c>
    </row>
    <row r="6970" spans="2:3" x14ac:dyDescent="0.75">
      <c r="B6970" s="250">
        <v>6907</v>
      </c>
      <c r="C6970" s="249">
        <v>123.38073071458552</v>
      </c>
    </row>
    <row r="6971" spans="2:3" x14ac:dyDescent="0.75">
      <c r="B6971" s="250">
        <v>6908</v>
      </c>
      <c r="C6971" s="249">
        <v>82.371945926400542</v>
      </c>
    </row>
    <row r="6972" spans="2:3" x14ac:dyDescent="0.75">
      <c r="B6972" s="250">
        <v>6909</v>
      </c>
      <c r="C6972" s="249">
        <v>147.98609195470962</v>
      </c>
    </row>
    <row r="6973" spans="2:3" x14ac:dyDescent="0.75">
      <c r="B6973" s="250">
        <v>6910</v>
      </c>
      <c r="C6973" s="249">
        <v>107.55846952178373</v>
      </c>
    </row>
    <row r="6974" spans="2:3" x14ac:dyDescent="0.75">
      <c r="B6974" s="250">
        <v>6911</v>
      </c>
      <c r="C6974" s="249">
        <v>112.16404973336756</v>
      </c>
    </row>
    <row r="6975" spans="2:3" x14ac:dyDescent="0.75">
      <c r="B6975" s="250">
        <v>6912</v>
      </c>
      <c r="C6975" s="249">
        <v>97.730783912699792</v>
      </c>
    </row>
    <row r="6976" spans="2:3" x14ac:dyDescent="0.75">
      <c r="B6976" s="250">
        <v>6913</v>
      </c>
      <c r="C6976" s="249">
        <v>109.72673504346693</v>
      </c>
    </row>
    <row r="6977" spans="2:3" x14ac:dyDescent="0.75">
      <c r="B6977" s="250">
        <v>6914</v>
      </c>
      <c r="C6977" s="249">
        <v>65.740131841444253</v>
      </c>
    </row>
    <row r="6978" spans="2:3" x14ac:dyDescent="0.75">
      <c r="B6978" s="250">
        <v>6915</v>
      </c>
      <c r="C6978" s="249">
        <v>149.66154794086751</v>
      </c>
    </row>
    <row r="6979" spans="2:3" x14ac:dyDescent="0.75">
      <c r="B6979" s="250">
        <v>6916</v>
      </c>
      <c r="C6979" s="249">
        <v>98.702316554718024</v>
      </c>
    </row>
    <row r="6980" spans="2:3" x14ac:dyDescent="0.75">
      <c r="B6980" s="250">
        <v>6917</v>
      </c>
      <c r="C6980" s="249">
        <v>135.43207346330854</v>
      </c>
    </row>
    <row r="6981" spans="2:3" x14ac:dyDescent="0.75">
      <c r="B6981" s="250">
        <v>6918</v>
      </c>
      <c r="C6981" s="249">
        <v>90.059678857255406</v>
      </c>
    </row>
    <row r="6982" spans="2:3" x14ac:dyDescent="0.75">
      <c r="B6982" s="250">
        <v>6919</v>
      </c>
      <c r="C6982" s="249">
        <v>102.43226633391123</v>
      </c>
    </row>
    <row r="6983" spans="2:3" x14ac:dyDescent="0.75">
      <c r="B6983" s="250">
        <v>6920</v>
      </c>
      <c r="C6983" s="249">
        <v>80.783520030822928</v>
      </c>
    </row>
    <row r="6984" spans="2:3" x14ac:dyDescent="0.75">
      <c r="B6984" s="250">
        <v>6921</v>
      </c>
      <c r="C6984" s="249">
        <v>103.82827626820324</v>
      </c>
    </row>
    <row r="6985" spans="2:3" x14ac:dyDescent="0.75">
      <c r="B6985" s="250">
        <v>6922</v>
      </c>
      <c r="C6985" s="249">
        <v>100.06256730305988</v>
      </c>
    </row>
    <row r="6986" spans="2:3" x14ac:dyDescent="0.75">
      <c r="B6986" s="250">
        <v>6923</v>
      </c>
      <c r="C6986" s="249">
        <v>118.08366556712942</v>
      </c>
    </row>
    <row r="6987" spans="2:3" x14ac:dyDescent="0.75">
      <c r="B6987" s="250">
        <v>6924</v>
      </c>
      <c r="C6987" s="249">
        <v>118.24259490137145</v>
      </c>
    </row>
    <row r="6988" spans="2:3" x14ac:dyDescent="0.75">
      <c r="B6988" s="250">
        <v>6925</v>
      </c>
      <c r="C6988" s="249">
        <v>91.562686408327252</v>
      </c>
    </row>
    <row r="6989" spans="2:3" x14ac:dyDescent="0.75">
      <c r="B6989" s="250">
        <v>6926</v>
      </c>
      <c r="C6989" s="249">
        <v>109.50532446002158</v>
      </c>
    </row>
    <row r="6990" spans="2:3" x14ac:dyDescent="0.75">
      <c r="B6990" s="250">
        <v>6927</v>
      </c>
      <c r="C6990" s="249">
        <v>118.03124241825495</v>
      </c>
    </row>
    <row r="6991" spans="2:3" x14ac:dyDescent="0.75">
      <c r="B6991" s="250">
        <v>6928</v>
      </c>
      <c r="C6991" s="249">
        <v>127.74656820046786</v>
      </c>
    </row>
    <row r="6992" spans="2:3" x14ac:dyDescent="0.75">
      <c r="B6992" s="250">
        <v>6929</v>
      </c>
      <c r="C6992" s="249">
        <v>98.321642881382786</v>
      </c>
    </row>
    <row r="6993" spans="2:3" x14ac:dyDescent="0.75">
      <c r="B6993" s="250">
        <v>6930</v>
      </c>
      <c r="C6993" s="249">
        <v>104.96691445170501</v>
      </c>
    </row>
    <row r="6994" spans="2:3" x14ac:dyDescent="0.75">
      <c r="B6994" s="250">
        <v>6931</v>
      </c>
      <c r="C6994" s="249">
        <v>120.60209585030861</v>
      </c>
    </row>
    <row r="6995" spans="2:3" x14ac:dyDescent="0.75">
      <c r="B6995" s="250">
        <v>6932</v>
      </c>
      <c r="C6995" s="249">
        <v>143.41049258155221</v>
      </c>
    </row>
    <row r="6996" spans="2:3" x14ac:dyDescent="0.75">
      <c r="B6996" s="250">
        <v>6933</v>
      </c>
      <c r="C6996" s="249">
        <v>106.44655399646606</v>
      </c>
    </row>
    <row r="6997" spans="2:3" x14ac:dyDescent="0.75">
      <c r="B6997" s="250">
        <v>6934</v>
      </c>
      <c r="C6997" s="249">
        <v>155.62908124897194</v>
      </c>
    </row>
    <row r="6998" spans="2:3" x14ac:dyDescent="0.75">
      <c r="B6998" s="250">
        <v>6935</v>
      </c>
      <c r="C6998" s="249">
        <v>103.52229131774953</v>
      </c>
    </row>
    <row r="6999" spans="2:3" x14ac:dyDescent="0.75">
      <c r="B6999" s="250">
        <v>6936</v>
      </c>
      <c r="C6999" s="249">
        <v>112.43582079827172</v>
      </c>
    </row>
    <row r="7000" spans="2:3" x14ac:dyDescent="0.75">
      <c r="B7000" s="250">
        <v>6937</v>
      </c>
      <c r="C7000" s="249">
        <v>140.19143517473759</v>
      </c>
    </row>
    <row r="7001" spans="2:3" x14ac:dyDescent="0.75">
      <c r="B7001" s="250">
        <v>6938</v>
      </c>
      <c r="C7001" s="249">
        <v>107.7459187398689</v>
      </c>
    </row>
    <row r="7002" spans="2:3" x14ac:dyDescent="0.75">
      <c r="B7002" s="250">
        <v>6939</v>
      </c>
      <c r="C7002" s="249">
        <v>107.54932838047338</v>
      </c>
    </row>
    <row r="7003" spans="2:3" x14ac:dyDescent="0.75">
      <c r="B7003" s="250">
        <v>6940</v>
      </c>
      <c r="C7003" s="249">
        <v>157.90889501361505</v>
      </c>
    </row>
    <row r="7004" spans="2:3" x14ac:dyDescent="0.75">
      <c r="B7004" s="250">
        <v>6941</v>
      </c>
      <c r="C7004" s="249">
        <v>137.60322955206027</v>
      </c>
    </row>
    <row r="7005" spans="2:3" x14ac:dyDescent="0.75">
      <c r="B7005" s="250">
        <v>6942</v>
      </c>
      <c r="C7005" s="249">
        <v>141.41413319769916</v>
      </c>
    </row>
    <row r="7006" spans="2:3" x14ac:dyDescent="0.75">
      <c r="B7006" s="250">
        <v>6943</v>
      </c>
      <c r="C7006" s="249">
        <v>123.7693346980378</v>
      </c>
    </row>
    <row r="7007" spans="2:3" x14ac:dyDescent="0.75">
      <c r="B7007" s="250">
        <v>6944</v>
      </c>
      <c r="C7007" s="249">
        <v>112.13456880142212</v>
      </c>
    </row>
    <row r="7008" spans="2:3" x14ac:dyDescent="0.75">
      <c r="B7008" s="250">
        <v>6945</v>
      </c>
      <c r="C7008" s="249">
        <v>118.39574567893055</v>
      </c>
    </row>
    <row r="7009" spans="2:3" x14ac:dyDescent="0.75">
      <c r="B7009" s="250">
        <v>6946</v>
      </c>
      <c r="C7009" s="249">
        <v>127.8030564779684</v>
      </c>
    </row>
    <row r="7010" spans="2:3" x14ac:dyDescent="0.75">
      <c r="B7010" s="250">
        <v>6947</v>
      </c>
      <c r="C7010" s="249">
        <v>174.23645358385605</v>
      </c>
    </row>
    <row r="7011" spans="2:3" x14ac:dyDescent="0.75">
      <c r="B7011" s="250">
        <v>6948</v>
      </c>
      <c r="C7011" s="249">
        <v>118.90510131925004</v>
      </c>
    </row>
    <row r="7012" spans="2:3" x14ac:dyDescent="0.75">
      <c r="B7012" s="250">
        <v>6949</v>
      </c>
      <c r="C7012" s="249">
        <v>76.614715771301107</v>
      </c>
    </row>
    <row r="7013" spans="2:3" x14ac:dyDescent="0.75">
      <c r="B7013" s="250">
        <v>6950</v>
      </c>
      <c r="C7013" s="249">
        <v>101.36546173113155</v>
      </c>
    </row>
    <row r="7014" spans="2:3" x14ac:dyDescent="0.75">
      <c r="B7014" s="250">
        <v>6951</v>
      </c>
      <c r="C7014" s="249">
        <v>125.92354025449508</v>
      </c>
    </row>
    <row r="7015" spans="2:3" x14ac:dyDescent="0.75">
      <c r="B7015" s="250">
        <v>6952</v>
      </c>
      <c r="C7015" s="249">
        <v>89.88213599613232</v>
      </c>
    </row>
    <row r="7016" spans="2:3" x14ac:dyDescent="0.75">
      <c r="B7016" s="250">
        <v>6953</v>
      </c>
      <c r="C7016" s="249">
        <v>136.96786380738368</v>
      </c>
    </row>
    <row r="7017" spans="2:3" x14ac:dyDescent="0.75">
      <c r="B7017" s="250">
        <v>6954</v>
      </c>
      <c r="C7017" s="249">
        <v>159.77448975924696</v>
      </c>
    </row>
    <row r="7018" spans="2:3" x14ac:dyDescent="0.75">
      <c r="B7018" s="250">
        <v>6955</v>
      </c>
      <c r="C7018" s="249">
        <v>185.44557263312421</v>
      </c>
    </row>
    <row r="7019" spans="2:3" x14ac:dyDescent="0.75">
      <c r="B7019" s="250">
        <v>6956</v>
      </c>
      <c r="C7019" s="249">
        <v>99.272855535413768</v>
      </c>
    </row>
    <row r="7020" spans="2:3" x14ac:dyDescent="0.75">
      <c r="B7020" s="250">
        <v>6957</v>
      </c>
      <c r="C7020" s="249">
        <v>84.144041254929917</v>
      </c>
    </row>
    <row r="7021" spans="2:3" x14ac:dyDescent="0.75">
      <c r="B7021" s="250">
        <v>6958</v>
      </c>
      <c r="C7021" s="249">
        <v>76.938296071356206</v>
      </c>
    </row>
    <row r="7022" spans="2:3" x14ac:dyDescent="0.75">
      <c r="B7022" s="250">
        <v>6959</v>
      </c>
      <c r="C7022" s="249">
        <v>120.5900737588088</v>
      </c>
    </row>
    <row r="7023" spans="2:3" x14ac:dyDescent="0.75">
      <c r="B7023" s="250">
        <v>6960</v>
      </c>
      <c r="C7023" s="249">
        <v>130.8710377138151</v>
      </c>
    </row>
    <row r="7024" spans="2:3" x14ac:dyDescent="0.75">
      <c r="B7024" s="250">
        <v>6961</v>
      </c>
      <c r="C7024" s="249">
        <v>86.665628832451986</v>
      </c>
    </row>
    <row r="7025" spans="2:3" x14ac:dyDescent="0.75">
      <c r="B7025" s="250">
        <v>6962</v>
      </c>
      <c r="C7025" s="249">
        <v>138.23507272571095</v>
      </c>
    </row>
    <row r="7026" spans="2:3" x14ac:dyDescent="0.75">
      <c r="B7026" s="250">
        <v>6963</v>
      </c>
      <c r="C7026" s="249">
        <v>102.39036509498467</v>
      </c>
    </row>
    <row r="7027" spans="2:3" x14ac:dyDescent="0.75">
      <c r="B7027" s="250">
        <v>6964</v>
      </c>
      <c r="C7027" s="249">
        <v>130.21947536672945</v>
      </c>
    </row>
    <row r="7028" spans="2:3" x14ac:dyDescent="0.75">
      <c r="B7028" s="250">
        <v>6965</v>
      </c>
      <c r="C7028" s="249">
        <v>141.2860896612346</v>
      </c>
    </row>
    <row r="7029" spans="2:3" x14ac:dyDescent="0.75">
      <c r="B7029" s="250">
        <v>6966</v>
      </c>
      <c r="C7029" s="249">
        <v>140.53127431025638</v>
      </c>
    </row>
    <row r="7030" spans="2:3" x14ac:dyDescent="0.75">
      <c r="B7030" s="250">
        <v>6967</v>
      </c>
      <c r="C7030" s="249">
        <v>103.68664830044607</v>
      </c>
    </row>
    <row r="7031" spans="2:3" x14ac:dyDescent="0.75">
      <c r="B7031" s="250">
        <v>6968</v>
      </c>
      <c r="C7031" s="249">
        <v>133.06323048505314</v>
      </c>
    </row>
    <row r="7032" spans="2:3" x14ac:dyDescent="0.75">
      <c r="B7032" s="250">
        <v>6969</v>
      </c>
      <c r="C7032" s="249">
        <v>124.86703016670451</v>
      </c>
    </row>
    <row r="7033" spans="2:3" x14ac:dyDescent="0.75">
      <c r="B7033" s="250">
        <v>6970</v>
      </c>
      <c r="C7033" s="249">
        <v>118.83510008296577</v>
      </c>
    </row>
    <row r="7034" spans="2:3" x14ac:dyDescent="0.75">
      <c r="B7034" s="250">
        <v>6971</v>
      </c>
      <c r="C7034" s="249">
        <v>121.13170649844778</v>
      </c>
    </row>
    <row r="7035" spans="2:3" x14ac:dyDescent="0.75">
      <c r="B7035" s="250">
        <v>6972</v>
      </c>
      <c r="C7035" s="249">
        <v>104.14505508709533</v>
      </c>
    </row>
    <row r="7036" spans="2:3" x14ac:dyDescent="0.75">
      <c r="B7036" s="250">
        <v>6973</v>
      </c>
      <c r="C7036" s="249">
        <v>118.172922285957</v>
      </c>
    </row>
    <row r="7037" spans="2:3" x14ac:dyDescent="0.75">
      <c r="B7037" s="250">
        <v>6974</v>
      </c>
      <c r="C7037" s="249">
        <v>177.50864711037099</v>
      </c>
    </row>
    <row r="7038" spans="2:3" x14ac:dyDescent="0.75">
      <c r="B7038" s="250">
        <v>6975</v>
      </c>
      <c r="C7038" s="249">
        <v>130.72843785612577</v>
      </c>
    </row>
    <row r="7039" spans="2:3" x14ac:dyDescent="0.75">
      <c r="B7039" s="250">
        <v>6976</v>
      </c>
      <c r="C7039" s="249">
        <v>101.4791282373679</v>
      </c>
    </row>
    <row r="7040" spans="2:3" x14ac:dyDescent="0.75">
      <c r="B7040" s="250">
        <v>6977</v>
      </c>
      <c r="C7040" s="249">
        <v>141.94266737876978</v>
      </c>
    </row>
    <row r="7041" spans="2:3" x14ac:dyDescent="0.75">
      <c r="B7041" s="250">
        <v>6978</v>
      </c>
      <c r="C7041" s="249">
        <v>117.07429803159302</v>
      </c>
    </row>
    <row r="7042" spans="2:3" x14ac:dyDescent="0.75">
      <c r="B7042" s="250">
        <v>6979</v>
      </c>
      <c r="C7042" s="249">
        <v>65.940519574228631</v>
      </c>
    </row>
    <row r="7043" spans="2:3" x14ac:dyDescent="0.75">
      <c r="B7043" s="250">
        <v>6980</v>
      </c>
      <c r="C7043" s="249">
        <v>100.32602432188099</v>
      </c>
    </row>
    <row r="7044" spans="2:3" x14ac:dyDescent="0.75">
      <c r="B7044" s="250">
        <v>6981</v>
      </c>
      <c r="C7044" s="249">
        <v>128.97169712831237</v>
      </c>
    </row>
    <row r="7045" spans="2:3" x14ac:dyDescent="0.75">
      <c r="B7045" s="250">
        <v>6982</v>
      </c>
      <c r="C7045" s="249">
        <v>107.86386759283766</v>
      </c>
    </row>
    <row r="7046" spans="2:3" x14ac:dyDescent="0.75">
      <c r="B7046" s="250">
        <v>6983</v>
      </c>
      <c r="C7046" s="249">
        <v>147.65972060573091</v>
      </c>
    </row>
    <row r="7047" spans="2:3" x14ac:dyDescent="0.75">
      <c r="B7047" s="250">
        <v>6984</v>
      </c>
      <c r="C7047" s="249">
        <v>128.85688851969221</v>
      </c>
    </row>
    <row r="7048" spans="2:3" x14ac:dyDescent="0.75">
      <c r="B7048" s="250">
        <v>6985</v>
      </c>
      <c r="C7048" s="249">
        <v>100.8897750796104</v>
      </c>
    </row>
    <row r="7049" spans="2:3" x14ac:dyDescent="0.75">
      <c r="B7049" s="250">
        <v>6986</v>
      </c>
      <c r="C7049" s="249">
        <v>126.04869151575711</v>
      </c>
    </row>
    <row r="7050" spans="2:3" x14ac:dyDescent="0.75">
      <c r="B7050" s="250">
        <v>6987</v>
      </c>
      <c r="C7050" s="249">
        <v>153.12735637417867</v>
      </c>
    </row>
    <row r="7051" spans="2:3" x14ac:dyDescent="0.75">
      <c r="B7051" s="250">
        <v>6988</v>
      </c>
      <c r="C7051" s="249">
        <v>97.09028819472266</v>
      </c>
    </row>
    <row r="7052" spans="2:3" x14ac:dyDescent="0.75">
      <c r="B7052" s="250">
        <v>6989</v>
      </c>
      <c r="C7052" s="249">
        <v>107.56603042473094</v>
      </c>
    </row>
    <row r="7053" spans="2:3" x14ac:dyDescent="0.75">
      <c r="B7053" s="250">
        <v>6990</v>
      </c>
      <c r="C7053" s="249">
        <v>142.65665672912476</v>
      </c>
    </row>
    <row r="7054" spans="2:3" x14ac:dyDescent="0.75">
      <c r="B7054" s="250">
        <v>6991</v>
      </c>
      <c r="C7054" s="249">
        <v>82.905329841161759</v>
      </c>
    </row>
    <row r="7055" spans="2:3" x14ac:dyDescent="0.75">
      <c r="B7055" s="250">
        <v>6992</v>
      </c>
      <c r="C7055" s="249">
        <v>119.66241776822821</v>
      </c>
    </row>
    <row r="7056" spans="2:3" x14ac:dyDescent="0.75">
      <c r="B7056" s="250">
        <v>6993</v>
      </c>
      <c r="C7056" s="249">
        <v>126.19819895257241</v>
      </c>
    </row>
    <row r="7057" spans="2:3" x14ac:dyDescent="0.75">
      <c r="B7057" s="250">
        <v>6994</v>
      </c>
      <c r="C7057" s="249">
        <v>100.4171099906352</v>
      </c>
    </row>
    <row r="7058" spans="2:3" x14ac:dyDescent="0.75">
      <c r="B7058" s="250">
        <v>6995</v>
      </c>
      <c r="C7058" s="249">
        <v>121.23102086467736</v>
      </c>
    </row>
    <row r="7059" spans="2:3" x14ac:dyDescent="0.75">
      <c r="B7059" s="250">
        <v>6996</v>
      </c>
      <c r="C7059" s="249">
        <v>105.71964910171948</v>
      </c>
    </row>
    <row r="7060" spans="2:3" x14ac:dyDescent="0.75">
      <c r="B7060" s="250">
        <v>6997</v>
      </c>
      <c r="C7060" s="249">
        <v>189.87800223398375</v>
      </c>
    </row>
    <row r="7061" spans="2:3" x14ac:dyDescent="0.75">
      <c r="B7061" s="250">
        <v>6998</v>
      </c>
      <c r="C7061" s="249">
        <v>156.35503498246428</v>
      </c>
    </row>
    <row r="7062" spans="2:3" x14ac:dyDescent="0.75">
      <c r="B7062" s="250">
        <v>6999</v>
      </c>
      <c r="C7062" s="249">
        <v>125.03106617978926</v>
      </c>
    </row>
    <row r="7063" spans="2:3" x14ac:dyDescent="0.75">
      <c r="B7063" s="250">
        <v>7000</v>
      </c>
      <c r="C7063" s="249">
        <v>167.34003790431467</v>
      </c>
    </row>
    <row r="7064" spans="2:3" x14ac:dyDescent="0.75">
      <c r="B7064" s="250">
        <v>7001</v>
      </c>
      <c r="C7064" s="249">
        <v>143.52216433218479</v>
      </c>
    </row>
    <row r="7065" spans="2:3" x14ac:dyDescent="0.75">
      <c r="B7065" s="250">
        <v>7002</v>
      </c>
      <c r="C7065" s="249">
        <v>107.2866975282011</v>
      </c>
    </row>
    <row r="7066" spans="2:3" x14ac:dyDescent="0.75">
      <c r="B7066" s="250">
        <v>7003</v>
      </c>
      <c r="C7066" s="249">
        <v>106.9878654097283</v>
      </c>
    </row>
    <row r="7067" spans="2:3" x14ac:dyDescent="0.75">
      <c r="B7067" s="250">
        <v>7004</v>
      </c>
      <c r="C7067" s="249">
        <v>120.48585965065401</v>
      </c>
    </row>
    <row r="7068" spans="2:3" x14ac:dyDescent="0.75">
      <c r="B7068" s="250">
        <v>7005</v>
      </c>
      <c r="C7068" s="249">
        <v>85.458640496537043</v>
      </c>
    </row>
    <row r="7069" spans="2:3" x14ac:dyDescent="0.75">
      <c r="B7069" s="250">
        <v>7006</v>
      </c>
      <c r="C7069" s="249">
        <v>104.7314412682619</v>
      </c>
    </row>
    <row r="7070" spans="2:3" x14ac:dyDescent="0.75">
      <c r="B7070" s="250">
        <v>7007</v>
      </c>
      <c r="C7070" s="249">
        <v>168.66908185774159</v>
      </c>
    </row>
    <row r="7071" spans="2:3" x14ac:dyDescent="0.75">
      <c r="B7071" s="250">
        <v>7008</v>
      </c>
      <c r="C7071" s="249">
        <v>116.61410098227694</v>
      </c>
    </row>
    <row r="7072" spans="2:3" x14ac:dyDescent="0.75">
      <c r="B7072" s="250">
        <v>7009</v>
      </c>
      <c r="C7072" s="249">
        <v>125.6340817538033</v>
      </c>
    </row>
    <row r="7073" spans="2:3" x14ac:dyDescent="0.75">
      <c r="B7073" s="250">
        <v>7010</v>
      </c>
      <c r="C7073" s="249">
        <v>112.8712777722676</v>
      </c>
    </row>
    <row r="7074" spans="2:3" x14ac:dyDescent="0.75">
      <c r="B7074" s="250">
        <v>7011</v>
      </c>
      <c r="C7074" s="249">
        <v>117.62769493045373</v>
      </c>
    </row>
    <row r="7075" spans="2:3" x14ac:dyDescent="0.75">
      <c r="B7075" s="250">
        <v>7012</v>
      </c>
      <c r="C7075" s="249">
        <v>110.47790472223976</v>
      </c>
    </row>
    <row r="7076" spans="2:3" x14ac:dyDescent="0.75">
      <c r="B7076" s="250">
        <v>7013</v>
      </c>
      <c r="C7076" s="249">
        <v>100.74378201895732</v>
      </c>
    </row>
    <row r="7077" spans="2:3" x14ac:dyDescent="0.75">
      <c r="B7077" s="250">
        <v>7014</v>
      </c>
      <c r="C7077" s="249">
        <v>121.23744970830914</v>
      </c>
    </row>
    <row r="7078" spans="2:3" x14ac:dyDescent="0.75">
      <c r="B7078" s="250">
        <v>7015</v>
      </c>
      <c r="C7078" s="249">
        <v>79.605606157702198</v>
      </c>
    </row>
    <row r="7079" spans="2:3" x14ac:dyDescent="0.75">
      <c r="B7079" s="250">
        <v>7016</v>
      </c>
      <c r="C7079" s="249">
        <v>127.19977586608044</v>
      </c>
    </row>
    <row r="7080" spans="2:3" x14ac:dyDescent="0.75">
      <c r="B7080" s="250">
        <v>7017</v>
      </c>
      <c r="C7080" s="249">
        <v>101.3814331539356</v>
      </c>
    </row>
    <row r="7081" spans="2:3" x14ac:dyDescent="0.75">
      <c r="B7081" s="250">
        <v>7018</v>
      </c>
      <c r="C7081" s="249">
        <v>139.21815565455984</v>
      </c>
    </row>
    <row r="7082" spans="2:3" x14ac:dyDescent="0.75">
      <c r="B7082" s="250">
        <v>7019</v>
      </c>
      <c r="C7082" s="249">
        <v>120.40485211500905</v>
      </c>
    </row>
    <row r="7083" spans="2:3" x14ac:dyDescent="0.75">
      <c r="B7083" s="250">
        <v>7020</v>
      </c>
      <c r="C7083" s="249">
        <v>112.23499484176122</v>
      </c>
    </row>
    <row r="7084" spans="2:3" x14ac:dyDescent="0.75">
      <c r="B7084" s="250">
        <v>7021</v>
      </c>
      <c r="C7084" s="249">
        <v>90.094566636978044</v>
      </c>
    </row>
    <row r="7085" spans="2:3" x14ac:dyDescent="0.75">
      <c r="B7085" s="250">
        <v>7022</v>
      </c>
      <c r="C7085" s="249">
        <v>142.58087289579876</v>
      </c>
    </row>
    <row r="7086" spans="2:3" x14ac:dyDescent="0.75">
      <c r="B7086" s="250">
        <v>7023</v>
      </c>
      <c r="C7086" s="249">
        <v>128.46306490280111</v>
      </c>
    </row>
    <row r="7087" spans="2:3" x14ac:dyDescent="0.75">
      <c r="B7087" s="250">
        <v>7024</v>
      </c>
      <c r="C7087" s="249">
        <v>87.923295072180551</v>
      </c>
    </row>
    <row r="7088" spans="2:3" x14ac:dyDescent="0.75">
      <c r="B7088" s="250">
        <v>7025</v>
      </c>
      <c r="C7088" s="249">
        <v>85.077932873815968</v>
      </c>
    </row>
    <row r="7089" spans="2:3" x14ac:dyDescent="0.75">
      <c r="B7089" s="250">
        <v>7026</v>
      </c>
      <c r="C7089" s="249">
        <v>126.89254050516617</v>
      </c>
    </row>
    <row r="7090" spans="2:3" x14ac:dyDescent="0.75">
      <c r="B7090" s="250">
        <v>7027</v>
      </c>
      <c r="C7090" s="249">
        <v>117.28377524517185</v>
      </c>
    </row>
    <row r="7091" spans="2:3" x14ac:dyDescent="0.75">
      <c r="B7091" s="250">
        <v>7028</v>
      </c>
      <c r="C7091" s="249">
        <v>143.3097666223658</v>
      </c>
    </row>
    <row r="7092" spans="2:3" x14ac:dyDescent="0.75">
      <c r="B7092" s="250">
        <v>7029</v>
      </c>
      <c r="C7092" s="249">
        <v>103.04916746571986</v>
      </c>
    </row>
    <row r="7093" spans="2:3" x14ac:dyDescent="0.75">
      <c r="B7093" s="250">
        <v>7030</v>
      </c>
      <c r="C7093" s="249">
        <v>146.81168836447907</v>
      </c>
    </row>
    <row r="7094" spans="2:3" x14ac:dyDescent="0.75">
      <c r="B7094" s="250">
        <v>7031</v>
      </c>
      <c r="C7094" s="249">
        <v>135.41229185058737</v>
      </c>
    </row>
    <row r="7095" spans="2:3" x14ac:dyDescent="0.75">
      <c r="B7095" s="250">
        <v>7032</v>
      </c>
      <c r="C7095" s="249">
        <v>154.04311712452997</v>
      </c>
    </row>
    <row r="7096" spans="2:3" x14ac:dyDescent="0.75">
      <c r="B7096" s="250">
        <v>7033</v>
      </c>
      <c r="C7096" s="249">
        <v>143.64764972775606</v>
      </c>
    </row>
    <row r="7097" spans="2:3" x14ac:dyDescent="0.75">
      <c r="B7097" s="250">
        <v>7034</v>
      </c>
      <c r="C7097" s="249">
        <v>117.4345318735614</v>
      </c>
    </row>
    <row r="7098" spans="2:3" x14ac:dyDescent="0.75">
      <c r="B7098" s="250">
        <v>7035</v>
      </c>
      <c r="C7098" s="249">
        <v>103.01428385912475</v>
      </c>
    </row>
    <row r="7099" spans="2:3" x14ac:dyDescent="0.75">
      <c r="B7099" s="250">
        <v>7036</v>
      </c>
      <c r="C7099" s="249">
        <v>119.67033182278716</v>
      </c>
    </row>
    <row r="7100" spans="2:3" x14ac:dyDescent="0.75">
      <c r="B7100" s="250">
        <v>7037</v>
      </c>
      <c r="C7100" s="249">
        <v>108.0726270164066</v>
      </c>
    </row>
    <row r="7101" spans="2:3" x14ac:dyDescent="0.75">
      <c r="B7101" s="250">
        <v>7038</v>
      </c>
      <c r="C7101" s="249">
        <v>126.93618179400329</v>
      </c>
    </row>
    <row r="7102" spans="2:3" x14ac:dyDescent="0.75">
      <c r="B7102" s="250">
        <v>7039</v>
      </c>
      <c r="C7102" s="249">
        <v>121.87762159523525</v>
      </c>
    </row>
    <row r="7103" spans="2:3" x14ac:dyDescent="0.75">
      <c r="B7103" s="250">
        <v>7040</v>
      </c>
      <c r="C7103" s="249">
        <v>115.23301694161653</v>
      </c>
    </row>
    <row r="7104" spans="2:3" x14ac:dyDescent="0.75">
      <c r="B7104" s="250">
        <v>7041</v>
      </c>
      <c r="C7104" s="249">
        <v>90.375026086710434</v>
      </c>
    </row>
    <row r="7105" spans="2:3" x14ac:dyDescent="0.75">
      <c r="B7105" s="250">
        <v>7042</v>
      </c>
      <c r="C7105" s="249">
        <v>146.23862067526363</v>
      </c>
    </row>
    <row r="7106" spans="2:3" x14ac:dyDescent="0.75">
      <c r="B7106" s="250">
        <v>7043</v>
      </c>
      <c r="C7106" s="249">
        <v>143.34172073443807</v>
      </c>
    </row>
    <row r="7107" spans="2:3" x14ac:dyDescent="0.75">
      <c r="B7107" s="250">
        <v>7044</v>
      </c>
      <c r="C7107" s="249">
        <v>105.5581598489895</v>
      </c>
    </row>
    <row r="7108" spans="2:3" x14ac:dyDescent="0.75">
      <c r="B7108" s="250">
        <v>7045</v>
      </c>
      <c r="C7108" s="249">
        <v>94.049372671008712</v>
      </c>
    </row>
    <row r="7109" spans="2:3" x14ac:dyDescent="0.75">
      <c r="B7109" s="250">
        <v>7046</v>
      </c>
      <c r="C7109" s="249">
        <v>90.415592201224115</v>
      </c>
    </row>
    <row r="7110" spans="2:3" x14ac:dyDescent="0.75">
      <c r="B7110" s="250">
        <v>7047</v>
      </c>
      <c r="C7110" s="249">
        <v>139.31368375117503</v>
      </c>
    </row>
    <row r="7111" spans="2:3" x14ac:dyDescent="0.75">
      <c r="B7111" s="250">
        <v>7048</v>
      </c>
      <c r="C7111" s="249">
        <v>93.643459453275852</v>
      </c>
    </row>
    <row r="7112" spans="2:3" x14ac:dyDescent="0.75">
      <c r="B7112" s="250">
        <v>7049</v>
      </c>
      <c r="C7112" s="249">
        <v>127.15917741599785</v>
      </c>
    </row>
    <row r="7113" spans="2:3" x14ac:dyDescent="0.75">
      <c r="B7113" s="250">
        <v>7050</v>
      </c>
      <c r="C7113" s="249">
        <v>130.28094160931798</v>
      </c>
    </row>
    <row r="7114" spans="2:3" x14ac:dyDescent="0.75">
      <c r="B7114" s="250">
        <v>7051</v>
      </c>
      <c r="C7114" s="249">
        <v>120.88607493179116</v>
      </c>
    </row>
    <row r="7115" spans="2:3" x14ac:dyDescent="0.75">
      <c r="B7115" s="250">
        <v>7052</v>
      </c>
      <c r="C7115" s="249">
        <v>103.58057195493514</v>
      </c>
    </row>
    <row r="7116" spans="2:3" x14ac:dyDescent="0.75">
      <c r="B7116" s="250">
        <v>7053</v>
      </c>
      <c r="C7116" s="249">
        <v>127.41905612036737</v>
      </c>
    </row>
    <row r="7117" spans="2:3" x14ac:dyDescent="0.75">
      <c r="B7117" s="250">
        <v>7054</v>
      </c>
      <c r="C7117" s="249">
        <v>101.4643638976074</v>
      </c>
    </row>
    <row r="7118" spans="2:3" x14ac:dyDescent="0.75">
      <c r="B7118" s="250">
        <v>7055</v>
      </c>
      <c r="C7118" s="249">
        <v>165.62578507259028</v>
      </c>
    </row>
    <row r="7119" spans="2:3" x14ac:dyDescent="0.75">
      <c r="B7119" s="250">
        <v>7056</v>
      </c>
      <c r="C7119" s="249">
        <v>95.116689204304151</v>
      </c>
    </row>
    <row r="7120" spans="2:3" x14ac:dyDescent="0.75">
      <c r="B7120" s="250">
        <v>7057</v>
      </c>
      <c r="C7120" s="249">
        <v>138.07701341013305</v>
      </c>
    </row>
    <row r="7121" spans="2:3" x14ac:dyDescent="0.75">
      <c r="B7121" s="250">
        <v>7058</v>
      </c>
      <c r="C7121" s="249">
        <v>96.548197224427128</v>
      </c>
    </row>
    <row r="7122" spans="2:3" x14ac:dyDescent="0.75">
      <c r="B7122" s="250">
        <v>7059</v>
      </c>
      <c r="C7122" s="249">
        <v>147.19854968001641</v>
      </c>
    </row>
    <row r="7123" spans="2:3" x14ac:dyDescent="0.75">
      <c r="B7123" s="250">
        <v>7060</v>
      </c>
      <c r="C7123" s="249">
        <v>147.82842296969247</v>
      </c>
    </row>
    <row r="7124" spans="2:3" x14ac:dyDescent="0.75">
      <c r="B7124" s="250">
        <v>7061</v>
      </c>
      <c r="C7124" s="249">
        <v>145.41264517841634</v>
      </c>
    </row>
    <row r="7125" spans="2:3" x14ac:dyDescent="0.75">
      <c r="B7125" s="250">
        <v>7062</v>
      </c>
      <c r="C7125" s="249">
        <v>139.20514687734055</v>
      </c>
    </row>
    <row r="7126" spans="2:3" x14ac:dyDescent="0.75">
      <c r="B7126" s="250">
        <v>7063</v>
      </c>
      <c r="C7126" s="249">
        <v>123.93432256961874</v>
      </c>
    </row>
    <row r="7127" spans="2:3" x14ac:dyDescent="0.75">
      <c r="B7127" s="250">
        <v>7064</v>
      </c>
      <c r="C7127" s="249">
        <v>187.41677059539046</v>
      </c>
    </row>
    <row r="7128" spans="2:3" x14ac:dyDescent="0.75">
      <c r="B7128" s="250">
        <v>7065</v>
      </c>
      <c r="C7128" s="249">
        <v>141.55097988607324</v>
      </c>
    </row>
    <row r="7129" spans="2:3" x14ac:dyDescent="0.75">
      <c r="B7129" s="250">
        <v>7066</v>
      </c>
      <c r="C7129" s="249">
        <v>108.23891822771702</v>
      </c>
    </row>
    <row r="7130" spans="2:3" x14ac:dyDescent="0.75">
      <c r="B7130" s="250">
        <v>7067</v>
      </c>
      <c r="C7130" s="249">
        <v>114.27510394959188</v>
      </c>
    </row>
    <row r="7131" spans="2:3" x14ac:dyDescent="0.75">
      <c r="B7131" s="250">
        <v>7068</v>
      </c>
      <c r="C7131" s="249">
        <v>106.44009716372639</v>
      </c>
    </row>
    <row r="7132" spans="2:3" x14ac:dyDescent="0.75">
      <c r="B7132" s="250">
        <v>7069</v>
      </c>
      <c r="C7132" s="249">
        <v>113.23347179466232</v>
      </c>
    </row>
    <row r="7133" spans="2:3" x14ac:dyDescent="0.75">
      <c r="B7133" s="250">
        <v>7070</v>
      </c>
      <c r="C7133" s="249">
        <v>133.22738834290197</v>
      </c>
    </row>
    <row r="7134" spans="2:3" x14ac:dyDescent="0.75">
      <c r="B7134" s="250">
        <v>7071</v>
      </c>
      <c r="C7134" s="249">
        <v>94.644144748995529</v>
      </c>
    </row>
    <row r="7135" spans="2:3" x14ac:dyDescent="0.75">
      <c r="B7135" s="250">
        <v>7072</v>
      </c>
      <c r="C7135" s="249">
        <v>141.23358928673036</v>
      </c>
    </row>
    <row r="7136" spans="2:3" x14ac:dyDescent="0.75">
      <c r="B7136" s="250">
        <v>7073</v>
      </c>
      <c r="C7136" s="249">
        <v>129.13353701410753</v>
      </c>
    </row>
    <row r="7137" spans="2:3" x14ac:dyDescent="0.75">
      <c r="B7137" s="250">
        <v>7074</v>
      </c>
      <c r="C7137" s="249">
        <v>98.546517092805743</v>
      </c>
    </row>
    <row r="7138" spans="2:3" x14ac:dyDescent="0.75">
      <c r="B7138" s="250">
        <v>7075</v>
      </c>
      <c r="C7138" s="249">
        <v>134.82175512503341</v>
      </c>
    </row>
    <row r="7139" spans="2:3" x14ac:dyDescent="0.75">
      <c r="B7139" s="250">
        <v>7076</v>
      </c>
      <c r="C7139" s="249">
        <v>94.440809049310559</v>
      </c>
    </row>
    <row r="7140" spans="2:3" x14ac:dyDescent="0.75">
      <c r="B7140" s="250">
        <v>7077</v>
      </c>
      <c r="C7140" s="249">
        <v>145.83671369841153</v>
      </c>
    </row>
    <row r="7141" spans="2:3" x14ac:dyDescent="0.75">
      <c r="B7141" s="250">
        <v>7078</v>
      </c>
      <c r="C7141" s="249">
        <v>97.433312341778901</v>
      </c>
    </row>
    <row r="7142" spans="2:3" x14ac:dyDescent="0.75">
      <c r="B7142" s="250">
        <v>7079</v>
      </c>
      <c r="C7142" s="249">
        <v>71.396132149591182</v>
      </c>
    </row>
    <row r="7143" spans="2:3" x14ac:dyDescent="0.75">
      <c r="B7143" s="250">
        <v>7080</v>
      </c>
      <c r="C7143" s="249">
        <v>136.69708062288231</v>
      </c>
    </row>
    <row r="7144" spans="2:3" x14ac:dyDescent="0.75">
      <c r="B7144" s="250">
        <v>7081</v>
      </c>
      <c r="C7144" s="249">
        <v>87.786177248297946</v>
      </c>
    </row>
    <row r="7145" spans="2:3" x14ac:dyDescent="0.75">
      <c r="B7145" s="250">
        <v>7082</v>
      </c>
      <c r="C7145" s="249">
        <v>94.80365585698236</v>
      </c>
    </row>
    <row r="7146" spans="2:3" x14ac:dyDescent="0.75">
      <c r="B7146" s="250">
        <v>7083</v>
      </c>
      <c r="C7146" s="249">
        <v>91.16750566647201</v>
      </c>
    </row>
    <row r="7147" spans="2:3" x14ac:dyDescent="0.75">
      <c r="B7147" s="250">
        <v>7084</v>
      </c>
      <c r="C7147" s="249">
        <v>90.539239749161425</v>
      </c>
    </row>
    <row r="7148" spans="2:3" x14ac:dyDescent="0.75">
      <c r="B7148" s="250">
        <v>7085</v>
      </c>
      <c r="C7148" s="249">
        <v>113.99934676176339</v>
      </c>
    </row>
    <row r="7149" spans="2:3" x14ac:dyDescent="0.75">
      <c r="B7149" s="250">
        <v>7086</v>
      </c>
      <c r="C7149" s="249">
        <v>202.85044100807383</v>
      </c>
    </row>
    <row r="7150" spans="2:3" x14ac:dyDescent="0.75">
      <c r="B7150" s="250">
        <v>7087</v>
      </c>
      <c r="C7150" s="249">
        <v>120.67266008443427</v>
      </c>
    </row>
    <row r="7151" spans="2:3" x14ac:dyDescent="0.75">
      <c r="B7151" s="250">
        <v>7088</v>
      </c>
      <c r="C7151" s="249">
        <v>96.361192690542367</v>
      </c>
    </row>
    <row r="7152" spans="2:3" x14ac:dyDescent="0.75">
      <c r="B7152" s="250">
        <v>7089</v>
      </c>
      <c r="C7152" s="249">
        <v>111.48200297736442</v>
      </c>
    </row>
    <row r="7153" spans="2:3" x14ac:dyDescent="0.75">
      <c r="B7153" s="250">
        <v>7090</v>
      </c>
      <c r="C7153" s="249">
        <v>171.46014676831129</v>
      </c>
    </row>
    <row r="7154" spans="2:3" x14ac:dyDescent="0.75">
      <c r="B7154" s="250">
        <v>7091</v>
      </c>
      <c r="C7154" s="249">
        <v>132.60759391550795</v>
      </c>
    </row>
    <row r="7155" spans="2:3" x14ac:dyDescent="0.75">
      <c r="B7155" s="250">
        <v>7092</v>
      </c>
      <c r="C7155" s="249">
        <v>103.94759925809359</v>
      </c>
    </row>
    <row r="7156" spans="2:3" x14ac:dyDescent="0.75">
      <c r="B7156" s="250">
        <v>7093</v>
      </c>
      <c r="C7156" s="249">
        <v>148.32604544235218</v>
      </c>
    </row>
    <row r="7157" spans="2:3" x14ac:dyDescent="0.75">
      <c r="B7157" s="250">
        <v>7094</v>
      </c>
      <c r="C7157" s="249">
        <v>83.918049839388999</v>
      </c>
    </row>
    <row r="7158" spans="2:3" x14ac:dyDescent="0.75">
      <c r="B7158" s="250">
        <v>7095</v>
      </c>
      <c r="C7158" s="249">
        <v>102.20425827077402</v>
      </c>
    </row>
    <row r="7159" spans="2:3" x14ac:dyDescent="0.75">
      <c r="B7159" s="250">
        <v>7096</v>
      </c>
      <c r="C7159" s="249">
        <v>134.84208896566341</v>
      </c>
    </row>
    <row r="7160" spans="2:3" x14ac:dyDescent="0.75">
      <c r="B7160" s="250">
        <v>7097</v>
      </c>
      <c r="C7160" s="249">
        <v>160.90269437909029</v>
      </c>
    </row>
    <row r="7161" spans="2:3" x14ac:dyDescent="0.75">
      <c r="B7161" s="250">
        <v>7098</v>
      </c>
      <c r="C7161" s="249">
        <v>142.88402472847585</v>
      </c>
    </row>
    <row r="7162" spans="2:3" x14ac:dyDescent="0.75">
      <c r="B7162" s="250">
        <v>7099</v>
      </c>
      <c r="C7162" s="249">
        <v>153.86524598679716</v>
      </c>
    </row>
    <row r="7163" spans="2:3" x14ac:dyDescent="0.75">
      <c r="B7163" s="250">
        <v>7100</v>
      </c>
      <c r="C7163" s="249">
        <v>146.69460490628654</v>
      </c>
    </row>
    <row r="7164" spans="2:3" x14ac:dyDescent="0.75">
      <c r="B7164" s="250">
        <v>7101</v>
      </c>
      <c r="C7164" s="249">
        <v>100.68853995495022</v>
      </c>
    </row>
    <row r="7165" spans="2:3" x14ac:dyDescent="0.75">
      <c r="B7165" s="250">
        <v>7102</v>
      </c>
      <c r="C7165" s="249">
        <v>131.9087567650667</v>
      </c>
    </row>
    <row r="7166" spans="2:3" x14ac:dyDescent="0.75">
      <c r="B7166" s="250">
        <v>7103</v>
      </c>
      <c r="C7166" s="249">
        <v>146.00992164145018</v>
      </c>
    </row>
    <row r="7167" spans="2:3" x14ac:dyDescent="0.75">
      <c r="B7167" s="250">
        <v>7104</v>
      </c>
      <c r="C7167" s="249">
        <v>134.13407672656632</v>
      </c>
    </row>
    <row r="7168" spans="2:3" x14ac:dyDescent="0.75">
      <c r="B7168" s="250">
        <v>7105</v>
      </c>
      <c r="C7168" s="249">
        <v>135.54725622985262</v>
      </c>
    </row>
    <row r="7169" spans="2:3" x14ac:dyDescent="0.75">
      <c r="B7169" s="250">
        <v>7106</v>
      </c>
      <c r="C7169" s="249">
        <v>117.52094791532794</v>
      </c>
    </row>
    <row r="7170" spans="2:3" x14ac:dyDescent="0.75">
      <c r="B7170" s="250">
        <v>7107</v>
      </c>
      <c r="C7170" s="249">
        <v>126.78586688072384</v>
      </c>
    </row>
    <row r="7171" spans="2:3" x14ac:dyDescent="0.75">
      <c r="B7171" s="250">
        <v>7108</v>
      </c>
      <c r="C7171" s="249">
        <v>120.74936319783025</v>
      </c>
    </row>
    <row r="7172" spans="2:3" x14ac:dyDescent="0.75">
      <c r="B7172" s="250">
        <v>7109</v>
      </c>
      <c r="C7172" s="249">
        <v>121.45441150238896</v>
      </c>
    </row>
    <row r="7173" spans="2:3" x14ac:dyDescent="0.75">
      <c r="B7173" s="250">
        <v>7110</v>
      </c>
      <c r="C7173" s="249">
        <v>140.27980748215805</v>
      </c>
    </row>
    <row r="7174" spans="2:3" x14ac:dyDescent="0.75">
      <c r="B7174" s="250">
        <v>7111</v>
      </c>
      <c r="C7174" s="249">
        <v>112.53681400273119</v>
      </c>
    </row>
    <row r="7175" spans="2:3" x14ac:dyDescent="0.75">
      <c r="B7175" s="250">
        <v>7112</v>
      </c>
      <c r="C7175" s="249">
        <v>98.556352064338938</v>
      </c>
    </row>
    <row r="7176" spans="2:3" x14ac:dyDescent="0.75">
      <c r="B7176" s="250">
        <v>7113</v>
      </c>
      <c r="C7176" s="249">
        <v>129.16395578396748</v>
      </c>
    </row>
    <row r="7177" spans="2:3" x14ac:dyDescent="0.75">
      <c r="B7177" s="250">
        <v>7114</v>
      </c>
      <c r="C7177" s="249">
        <v>150.02627673141802</v>
      </c>
    </row>
    <row r="7178" spans="2:3" x14ac:dyDescent="0.75">
      <c r="B7178" s="250">
        <v>7115</v>
      </c>
      <c r="C7178" s="249">
        <v>110.82991074815831</v>
      </c>
    </row>
    <row r="7179" spans="2:3" x14ac:dyDescent="0.75">
      <c r="B7179" s="250">
        <v>7116</v>
      </c>
      <c r="C7179" s="249">
        <v>105.59385723175681</v>
      </c>
    </row>
    <row r="7180" spans="2:3" x14ac:dyDescent="0.75">
      <c r="B7180" s="250">
        <v>7117</v>
      </c>
      <c r="C7180" s="249">
        <v>119.3664620219718</v>
      </c>
    </row>
    <row r="7181" spans="2:3" x14ac:dyDescent="0.75">
      <c r="B7181" s="250">
        <v>7118</v>
      </c>
      <c r="C7181" s="249">
        <v>135.88995663400078</v>
      </c>
    </row>
    <row r="7182" spans="2:3" x14ac:dyDescent="0.75">
      <c r="B7182" s="250">
        <v>7119</v>
      </c>
      <c r="C7182" s="249">
        <v>126.89296432940429</v>
      </c>
    </row>
    <row r="7183" spans="2:3" x14ac:dyDescent="0.75">
      <c r="B7183" s="250">
        <v>7120</v>
      </c>
      <c r="C7183" s="249">
        <v>105.67757974068101</v>
      </c>
    </row>
    <row r="7184" spans="2:3" x14ac:dyDescent="0.75">
      <c r="B7184" s="250">
        <v>7121</v>
      </c>
      <c r="C7184" s="249">
        <v>142.67170039246417</v>
      </c>
    </row>
    <row r="7185" spans="2:3" x14ac:dyDescent="0.75">
      <c r="B7185" s="250">
        <v>7122</v>
      </c>
      <c r="C7185" s="249">
        <v>121.50898497378687</v>
      </c>
    </row>
    <row r="7186" spans="2:3" x14ac:dyDescent="0.75">
      <c r="B7186" s="250">
        <v>7123</v>
      </c>
      <c r="C7186" s="249">
        <v>126.18984311545732</v>
      </c>
    </row>
    <row r="7187" spans="2:3" x14ac:dyDescent="0.75">
      <c r="B7187" s="250">
        <v>7124</v>
      </c>
      <c r="C7187" s="249">
        <v>123.68404080241228</v>
      </c>
    </row>
    <row r="7188" spans="2:3" x14ac:dyDescent="0.75">
      <c r="B7188" s="250">
        <v>7125</v>
      </c>
      <c r="C7188" s="249">
        <v>78.015648247884116</v>
      </c>
    </row>
    <row r="7189" spans="2:3" x14ac:dyDescent="0.75">
      <c r="B7189" s="250">
        <v>7126</v>
      </c>
      <c r="C7189" s="249">
        <v>136.77929155509929</v>
      </c>
    </row>
    <row r="7190" spans="2:3" x14ac:dyDescent="0.75">
      <c r="B7190" s="250">
        <v>7127</v>
      </c>
      <c r="C7190" s="249">
        <v>103.55644187485524</v>
      </c>
    </row>
    <row r="7191" spans="2:3" x14ac:dyDescent="0.75">
      <c r="B7191" s="250">
        <v>7128</v>
      </c>
      <c r="C7191" s="249">
        <v>168.04931777699559</v>
      </c>
    </row>
    <row r="7192" spans="2:3" x14ac:dyDescent="0.75">
      <c r="B7192" s="250">
        <v>7129</v>
      </c>
      <c r="C7192" s="249">
        <v>88.334413170583275</v>
      </c>
    </row>
    <row r="7193" spans="2:3" x14ac:dyDescent="0.75">
      <c r="B7193" s="250">
        <v>7130</v>
      </c>
      <c r="C7193" s="249">
        <v>97.875416418690307</v>
      </c>
    </row>
    <row r="7194" spans="2:3" x14ac:dyDescent="0.75">
      <c r="B7194" s="250">
        <v>7131</v>
      </c>
      <c r="C7194" s="249">
        <v>130.22199391447654</v>
      </c>
    </row>
    <row r="7195" spans="2:3" x14ac:dyDescent="0.75">
      <c r="B7195" s="250">
        <v>7132</v>
      </c>
      <c r="C7195" s="249">
        <v>138.57231151475685</v>
      </c>
    </row>
    <row r="7196" spans="2:3" x14ac:dyDescent="0.75">
      <c r="B7196" s="250">
        <v>7133</v>
      </c>
      <c r="C7196" s="249">
        <v>120.35740588136119</v>
      </c>
    </row>
    <row r="7197" spans="2:3" x14ac:dyDescent="0.75">
      <c r="B7197" s="250">
        <v>7134</v>
      </c>
      <c r="C7197" s="249">
        <v>107.81201237148707</v>
      </c>
    </row>
    <row r="7198" spans="2:3" x14ac:dyDescent="0.75">
      <c r="B7198" s="250">
        <v>7135</v>
      </c>
      <c r="C7198" s="249">
        <v>130.73973326414014</v>
      </c>
    </row>
    <row r="7199" spans="2:3" x14ac:dyDescent="0.75">
      <c r="B7199" s="250">
        <v>7136</v>
      </c>
      <c r="C7199" s="249">
        <v>99.141076136929854</v>
      </c>
    </row>
    <row r="7200" spans="2:3" x14ac:dyDescent="0.75">
      <c r="B7200" s="250">
        <v>7137</v>
      </c>
      <c r="C7200" s="249">
        <v>134.04409213866109</v>
      </c>
    </row>
    <row r="7201" spans="2:3" x14ac:dyDescent="0.75">
      <c r="B7201" s="250">
        <v>7138</v>
      </c>
      <c r="C7201" s="249">
        <v>75.465316012538707</v>
      </c>
    </row>
    <row r="7202" spans="2:3" x14ac:dyDescent="0.75">
      <c r="B7202" s="250">
        <v>7139</v>
      </c>
      <c r="C7202" s="249">
        <v>119.54034526551834</v>
      </c>
    </row>
    <row r="7203" spans="2:3" x14ac:dyDescent="0.75">
      <c r="B7203" s="250">
        <v>7140</v>
      </c>
      <c r="C7203" s="249">
        <v>102.80969383463865</v>
      </c>
    </row>
    <row r="7204" spans="2:3" x14ac:dyDescent="0.75">
      <c r="B7204" s="250">
        <v>7141</v>
      </c>
      <c r="C7204" s="249">
        <v>153.30039495614503</v>
      </c>
    </row>
    <row r="7205" spans="2:3" x14ac:dyDescent="0.75">
      <c r="B7205" s="250">
        <v>7142</v>
      </c>
      <c r="C7205" s="249">
        <v>117.57865942780164</v>
      </c>
    </row>
    <row r="7206" spans="2:3" x14ac:dyDescent="0.75">
      <c r="B7206" s="250">
        <v>7143</v>
      </c>
      <c r="C7206" s="249">
        <v>96.429832776803721</v>
      </c>
    </row>
    <row r="7207" spans="2:3" x14ac:dyDescent="0.75">
      <c r="B7207" s="250">
        <v>7144</v>
      </c>
      <c r="C7207" s="249">
        <v>100.87160040900929</v>
      </c>
    </row>
    <row r="7208" spans="2:3" x14ac:dyDescent="0.75">
      <c r="B7208" s="250">
        <v>7145</v>
      </c>
      <c r="C7208" s="249">
        <v>98.455021418183733</v>
      </c>
    </row>
    <row r="7209" spans="2:3" x14ac:dyDescent="0.75">
      <c r="B7209" s="250">
        <v>7146</v>
      </c>
      <c r="C7209" s="249">
        <v>114.27553703837748</v>
      </c>
    </row>
    <row r="7210" spans="2:3" x14ac:dyDescent="0.75">
      <c r="B7210" s="250">
        <v>7147</v>
      </c>
      <c r="C7210" s="249">
        <v>123.96599352549903</v>
      </c>
    </row>
    <row r="7211" spans="2:3" x14ac:dyDescent="0.75">
      <c r="B7211" s="250">
        <v>7148</v>
      </c>
      <c r="C7211" s="249">
        <v>93.66053433865396</v>
      </c>
    </row>
    <row r="7212" spans="2:3" x14ac:dyDescent="0.75">
      <c r="B7212" s="250">
        <v>7149</v>
      </c>
      <c r="C7212" s="249">
        <v>105.24346152484986</v>
      </c>
    </row>
    <row r="7213" spans="2:3" x14ac:dyDescent="0.75">
      <c r="B7213" s="250">
        <v>7150</v>
      </c>
      <c r="C7213" s="249">
        <v>130.02201001678432</v>
      </c>
    </row>
    <row r="7214" spans="2:3" x14ac:dyDescent="0.75">
      <c r="B7214" s="250">
        <v>7151</v>
      </c>
      <c r="C7214" s="249">
        <v>167.88400453409702</v>
      </c>
    </row>
    <row r="7215" spans="2:3" x14ac:dyDescent="0.75">
      <c r="B7215" s="250">
        <v>7152</v>
      </c>
      <c r="C7215" s="249">
        <v>91.088593307206679</v>
      </c>
    </row>
    <row r="7216" spans="2:3" x14ac:dyDescent="0.75">
      <c r="B7216" s="250">
        <v>7153</v>
      </c>
      <c r="C7216" s="249">
        <v>99.897713188954327</v>
      </c>
    </row>
    <row r="7217" spans="2:3" x14ac:dyDescent="0.75">
      <c r="B7217" s="250">
        <v>7154</v>
      </c>
      <c r="C7217" s="249">
        <v>135.21965400808551</v>
      </c>
    </row>
    <row r="7218" spans="2:3" x14ac:dyDescent="0.75">
      <c r="B7218" s="250">
        <v>7155</v>
      </c>
      <c r="C7218" s="249">
        <v>154.78823325322432</v>
      </c>
    </row>
    <row r="7219" spans="2:3" x14ac:dyDescent="0.75">
      <c r="B7219" s="250">
        <v>7156</v>
      </c>
      <c r="C7219" s="249">
        <v>103.18419934770542</v>
      </c>
    </row>
    <row r="7220" spans="2:3" x14ac:dyDescent="0.75">
      <c r="B7220" s="250">
        <v>7157</v>
      </c>
      <c r="C7220" s="249">
        <v>131.05602144229749</v>
      </c>
    </row>
    <row r="7221" spans="2:3" x14ac:dyDescent="0.75">
      <c r="B7221" s="250">
        <v>7158</v>
      </c>
      <c r="C7221" s="249">
        <v>107.53642872420293</v>
      </c>
    </row>
    <row r="7222" spans="2:3" x14ac:dyDescent="0.75">
      <c r="B7222" s="250">
        <v>7159</v>
      </c>
      <c r="C7222" s="249">
        <v>84.04272158965756</v>
      </c>
    </row>
    <row r="7223" spans="2:3" x14ac:dyDescent="0.75">
      <c r="B7223" s="250">
        <v>7160</v>
      </c>
      <c r="C7223" s="249">
        <v>109.74673134103803</v>
      </c>
    </row>
    <row r="7224" spans="2:3" x14ac:dyDescent="0.75">
      <c r="B7224" s="250">
        <v>7161</v>
      </c>
      <c r="C7224" s="249">
        <v>109.87208009061298</v>
      </c>
    </row>
    <row r="7225" spans="2:3" x14ac:dyDescent="0.75">
      <c r="B7225" s="250">
        <v>7162</v>
      </c>
      <c r="C7225" s="249">
        <v>141.60402377970601</v>
      </c>
    </row>
    <row r="7226" spans="2:3" x14ac:dyDescent="0.75">
      <c r="B7226" s="250">
        <v>7163</v>
      </c>
      <c r="C7226" s="249">
        <v>143.31723094732303</v>
      </c>
    </row>
    <row r="7227" spans="2:3" x14ac:dyDescent="0.75">
      <c r="B7227" s="250">
        <v>7164</v>
      </c>
      <c r="C7227" s="249">
        <v>127.46763355291337</v>
      </c>
    </row>
    <row r="7228" spans="2:3" x14ac:dyDescent="0.75">
      <c r="B7228" s="250">
        <v>7165</v>
      </c>
      <c r="C7228" s="249">
        <v>122.34319741505846</v>
      </c>
    </row>
    <row r="7229" spans="2:3" x14ac:dyDescent="0.75">
      <c r="B7229" s="250">
        <v>7166</v>
      </c>
      <c r="C7229" s="249">
        <v>114.72637173442945</v>
      </c>
    </row>
    <row r="7230" spans="2:3" x14ac:dyDescent="0.75">
      <c r="B7230" s="250">
        <v>7167</v>
      </c>
      <c r="C7230" s="249">
        <v>139.69306241570661</v>
      </c>
    </row>
    <row r="7231" spans="2:3" x14ac:dyDescent="0.75">
      <c r="B7231" s="250">
        <v>7168</v>
      </c>
      <c r="C7231" s="249">
        <v>151.96543055319185</v>
      </c>
    </row>
    <row r="7232" spans="2:3" x14ac:dyDescent="0.75">
      <c r="B7232" s="250">
        <v>7169</v>
      </c>
      <c r="C7232" s="249">
        <v>108.8070682756364</v>
      </c>
    </row>
    <row r="7233" spans="2:3" x14ac:dyDescent="0.75">
      <c r="B7233" s="250">
        <v>7170</v>
      </c>
      <c r="C7233" s="249">
        <v>57.692032362456715</v>
      </c>
    </row>
    <row r="7234" spans="2:3" x14ac:dyDescent="0.75">
      <c r="B7234" s="250">
        <v>7171</v>
      </c>
      <c r="C7234" s="249">
        <v>149.65331203514506</v>
      </c>
    </row>
    <row r="7235" spans="2:3" x14ac:dyDescent="0.75">
      <c r="B7235" s="250">
        <v>7172</v>
      </c>
      <c r="C7235" s="249">
        <v>122.99469416843959</v>
      </c>
    </row>
    <row r="7236" spans="2:3" x14ac:dyDescent="0.75">
      <c r="B7236" s="250">
        <v>7173</v>
      </c>
      <c r="C7236" s="249">
        <v>144.08194297580368</v>
      </c>
    </row>
    <row r="7237" spans="2:3" x14ac:dyDescent="0.75">
      <c r="B7237" s="250">
        <v>7174</v>
      </c>
      <c r="C7237" s="249">
        <v>107.15595949085177</v>
      </c>
    </row>
    <row r="7238" spans="2:3" x14ac:dyDescent="0.75">
      <c r="B7238" s="250">
        <v>7175</v>
      </c>
      <c r="C7238" s="249">
        <v>187.31335045463189</v>
      </c>
    </row>
    <row r="7239" spans="2:3" x14ac:dyDescent="0.75">
      <c r="B7239" s="250">
        <v>7176</v>
      </c>
      <c r="C7239" s="249">
        <v>131.09862985840272</v>
      </c>
    </row>
    <row r="7240" spans="2:3" x14ac:dyDescent="0.75">
      <c r="B7240" s="250">
        <v>7177</v>
      </c>
      <c r="C7240" s="249">
        <v>97.7331182849546</v>
      </c>
    </row>
    <row r="7241" spans="2:3" x14ac:dyDescent="0.75">
      <c r="B7241" s="250">
        <v>7178</v>
      </c>
      <c r="C7241" s="249">
        <v>138.71298832336493</v>
      </c>
    </row>
    <row r="7242" spans="2:3" x14ac:dyDescent="0.75">
      <c r="B7242" s="250">
        <v>7179</v>
      </c>
      <c r="C7242" s="249">
        <v>134.42244014289849</v>
      </c>
    </row>
    <row r="7243" spans="2:3" x14ac:dyDescent="0.75">
      <c r="B7243" s="250">
        <v>7180</v>
      </c>
      <c r="C7243" s="249">
        <v>85.893418217279105</v>
      </c>
    </row>
    <row r="7244" spans="2:3" x14ac:dyDescent="0.75">
      <c r="B7244" s="250">
        <v>7181</v>
      </c>
      <c r="C7244" s="249">
        <v>129.17840633465383</v>
      </c>
    </row>
    <row r="7245" spans="2:3" x14ac:dyDescent="0.75">
      <c r="B7245" s="250">
        <v>7182</v>
      </c>
      <c r="C7245" s="249">
        <v>114.48417299089192</v>
      </c>
    </row>
    <row r="7246" spans="2:3" x14ac:dyDescent="0.75">
      <c r="B7246" s="250">
        <v>7183</v>
      </c>
      <c r="C7246" s="249">
        <v>53.686717889171135</v>
      </c>
    </row>
    <row r="7247" spans="2:3" x14ac:dyDescent="0.75">
      <c r="B7247" s="250">
        <v>7184</v>
      </c>
      <c r="C7247" s="249">
        <v>84.090199068385573</v>
      </c>
    </row>
    <row r="7248" spans="2:3" x14ac:dyDescent="0.75">
      <c r="B7248" s="250">
        <v>7185</v>
      </c>
      <c r="C7248" s="249">
        <v>107.39015852496146</v>
      </c>
    </row>
    <row r="7249" spans="2:3" x14ac:dyDescent="0.75">
      <c r="B7249" s="250">
        <v>7186</v>
      </c>
      <c r="C7249" s="249">
        <v>142.9846962735599</v>
      </c>
    </row>
    <row r="7250" spans="2:3" x14ac:dyDescent="0.75">
      <c r="B7250" s="250">
        <v>7187</v>
      </c>
      <c r="C7250" s="249">
        <v>119.41297124008727</v>
      </c>
    </row>
    <row r="7251" spans="2:3" x14ac:dyDescent="0.75">
      <c r="B7251" s="250">
        <v>7188</v>
      </c>
      <c r="C7251" s="249">
        <v>120.84062489772786</v>
      </c>
    </row>
    <row r="7252" spans="2:3" x14ac:dyDescent="0.75">
      <c r="B7252" s="250">
        <v>7189</v>
      </c>
      <c r="C7252" s="249">
        <v>144.30612085363745</v>
      </c>
    </row>
    <row r="7253" spans="2:3" x14ac:dyDescent="0.75">
      <c r="B7253" s="250">
        <v>7190</v>
      </c>
      <c r="C7253" s="249">
        <v>94.156775165198667</v>
      </c>
    </row>
    <row r="7254" spans="2:3" x14ac:dyDescent="0.75">
      <c r="B7254" s="250">
        <v>7191</v>
      </c>
      <c r="C7254" s="249">
        <v>170.5115764474036</v>
      </c>
    </row>
    <row r="7255" spans="2:3" x14ac:dyDescent="0.75">
      <c r="B7255" s="250">
        <v>7192</v>
      </c>
      <c r="C7255" s="249">
        <v>133.2374904455979</v>
      </c>
    </row>
    <row r="7256" spans="2:3" x14ac:dyDescent="0.75">
      <c r="B7256" s="250">
        <v>7193</v>
      </c>
      <c r="C7256" s="249">
        <v>108.4946410929265</v>
      </c>
    </row>
    <row r="7257" spans="2:3" x14ac:dyDescent="0.75">
      <c r="B7257" s="250">
        <v>7194</v>
      </c>
      <c r="C7257" s="249">
        <v>106.71701182781061</v>
      </c>
    </row>
    <row r="7258" spans="2:3" x14ac:dyDescent="0.75">
      <c r="B7258" s="250">
        <v>7195</v>
      </c>
      <c r="C7258" s="249">
        <v>108.29969518759459</v>
      </c>
    </row>
    <row r="7259" spans="2:3" x14ac:dyDescent="0.75">
      <c r="B7259" s="250">
        <v>7196</v>
      </c>
      <c r="C7259" s="249">
        <v>133.85508390107503</v>
      </c>
    </row>
    <row r="7260" spans="2:3" x14ac:dyDescent="0.75">
      <c r="B7260" s="250">
        <v>7197</v>
      </c>
      <c r="C7260" s="249">
        <v>128.30546191011078</v>
      </c>
    </row>
    <row r="7261" spans="2:3" x14ac:dyDescent="0.75">
      <c r="B7261" s="250">
        <v>7198</v>
      </c>
      <c r="C7261" s="249">
        <v>136.70896799284404</v>
      </c>
    </row>
    <row r="7262" spans="2:3" x14ac:dyDescent="0.75">
      <c r="B7262" s="250">
        <v>7199</v>
      </c>
      <c r="C7262" s="249">
        <v>99.695281757487152</v>
      </c>
    </row>
    <row r="7263" spans="2:3" x14ac:dyDescent="0.75">
      <c r="B7263" s="250">
        <v>7200</v>
      </c>
      <c r="C7263" s="249">
        <v>93.838202192537196</v>
      </c>
    </row>
    <row r="7264" spans="2:3" x14ac:dyDescent="0.75">
      <c r="B7264" s="250">
        <v>7201</v>
      </c>
      <c r="C7264" s="249">
        <v>110.08950616953692</v>
      </c>
    </row>
    <row r="7265" spans="2:3" x14ac:dyDescent="0.75">
      <c r="B7265" s="250">
        <v>7202</v>
      </c>
      <c r="C7265" s="249">
        <v>77.343318356177548</v>
      </c>
    </row>
    <row r="7266" spans="2:3" x14ac:dyDescent="0.75">
      <c r="B7266" s="250">
        <v>7203</v>
      </c>
      <c r="C7266" s="249">
        <v>121.88838689035614</v>
      </c>
    </row>
    <row r="7267" spans="2:3" x14ac:dyDescent="0.75">
      <c r="B7267" s="250">
        <v>7204</v>
      </c>
      <c r="C7267" s="249">
        <v>124.97094841407795</v>
      </c>
    </row>
    <row r="7268" spans="2:3" x14ac:dyDescent="0.75">
      <c r="B7268" s="250">
        <v>7205</v>
      </c>
      <c r="C7268" s="249">
        <v>138.70629246699735</v>
      </c>
    </row>
    <row r="7269" spans="2:3" x14ac:dyDescent="0.75">
      <c r="B7269" s="250">
        <v>7206</v>
      </c>
      <c r="C7269" s="249">
        <v>98.556574007295779</v>
      </c>
    </row>
    <row r="7270" spans="2:3" x14ac:dyDescent="0.75">
      <c r="B7270" s="250">
        <v>7207</v>
      </c>
      <c r="C7270" s="249">
        <v>126.64967236457802</v>
      </c>
    </row>
    <row r="7271" spans="2:3" x14ac:dyDescent="0.75">
      <c r="B7271" s="250">
        <v>7208</v>
      </c>
      <c r="C7271" s="249">
        <v>113.88610858032354</v>
      </c>
    </row>
    <row r="7272" spans="2:3" x14ac:dyDescent="0.75">
      <c r="B7272" s="250">
        <v>7209</v>
      </c>
      <c r="C7272" s="249">
        <v>151.0777806368491</v>
      </c>
    </row>
    <row r="7273" spans="2:3" x14ac:dyDescent="0.75">
      <c r="B7273" s="250">
        <v>7210</v>
      </c>
      <c r="C7273" s="249">
        <v>127.08204186129311</v>
      </c>
    </row>
    <row r="7274" spans="2:3" x14ac:dyDescent="0.75">
      <c r="B7274" s="250">
        <v>7211</v>
      </c>
      <c r="C7274" s="249">
        <v>181.67757007627193</v>
      </c>
    </row>
    <row r="7275" spans="2:3" x14ac:dyDescent="0.75">
      <c r="B7275" s="250">
        <v>7212</v>
      </c>
      <c r="C7275" s="249">
        <v>141.33556086209666</v>
      </c>
    </row>
    <row r="7276" spans="2:3" x14ac:dyDescent="0.75">
      <c r="B7276" s="250">
        <v>7213</v>
      </c>
      <c r="C7276" s="249">
        <v>125.53078512754432</v>
      </c>
    </row>
    <row r="7277" spans="2:3" x14ac:dyDescent="0.75">
      <c r="B7277" s="250">
        <v>7214</v>
      </c>
      <c r="C7277" s="249">
        <v>106.10547695616735</v>
      </c>
    </row>
    <row r="7278" spans="2:3" x14ac:dyDescent="0.75">
      <c r="B7278" s="250">
        <v>7215</v>
      </c>
      <c r="C7278" s="249">
        <v>91.228029509022463</v>
      </c>
    </row>
    <row r="7279" spans="2:3" x14ac:dyDescent="0.75">
      <c r="B7279" s="250">
        <v>7216</v>
      </c>
      <c r="C7279" s="249">
        <v>104.25951830643449</v>
      </c>
    </row>
    <row r="7280" spans="2:3" x14ac:dyDescent="0.75">
      <c r="B7280" s="250">
        <v>7217</v>
      </c>
      <c r="C7280" s="249">
        <v>113.13100189515603</v>
      </c>
    </row>
    <row r="7281" spans="2:3" x14ac:dyDescent="0.75">
      <c r="B7281" s="250">
        <v>7218</v>
      </c>
      <c r="C7281" s="249">
        <v>112.4236163294398</v>
      </c>
    </row>
    <row r="7282" spans="2:3" x14ac:dyDescent="0.75">
      <c r="B7282" s="250">
        <v>7219</v>
      </c>
      <c r="C7282" s="249">
        <v>110.83885619292441</v>
      </c>
    </row>
    <row r="7283" spans="2:3" x14ac:dyDescent="0.75">
      <c r="B7283" s="250">
        <v>7220</v>
      </c>
      <c r="C7283" s="249">
        <v>110.84115350003061</v>
      </c>
    </row>
    <row r="7284" spans="2:3" x14ac:dyDescent="0.75">
      <c r="B7284" s="250">
        <v>7221</v>
      </c>
      <c r="C7284" s="249">
        <v>117.16736269180213</v>
      </c>
    </row>
    <row r="7285" spans="2:3" x14ac:dyDescent="0.75">
      <c r="B7285" s="250">
        <v>7222</v>
      </c>
      <c r="C7285" s="249">
        <v>113.87623115150524</v>
      </c>
    </row>
    <row r="7286" spans="2:3" x14ac:dyDescent="0.75">
      <c r="B7286" s="250">
        <v>7223</v>
      </c>
      <c r="C7286" s="249">
        <v>120.36811001181307</v>
      </c>
    </row>
    <row r="7287" spans="2:3" x14ac:dyDescent="0.75">
      <c r="B7287" s="250">
        <v>7224</v>
      </c>
      <c r="C7287" s="249">
        <v>63.686153321638571</v>
      </c>
    </row>
    <row r="7288" spans="2:3" x14ac:dyDescent="0.75">
      <c r="B7288" s="250">
        <v>7225</v>
      </c>
      <c r="C7288" s="249">
        <v>112.64270344958589</v>
      </c>
    </row>
    <row r="7289" spans="2:3" x14ac:dyDescent="0.75">
      <c r="B7289" s="250">
        <v>7226</v>
      </c>
      <c r="C7289" s="249">
        <v>121.4168003911045</v>
      </c>
    </row>
    <row r="7290" spans="2:3" x14ac:dyDescent="0.75">
      <c r="B7290" s="250">
        <v>7227</v>
      </c>
      <c r="C7290" s="249">
        <v>117.46181115024272</v>
      </c>
    </row>
    <row r="7291" spans="2:3" x14ac:dyDescent="0.75">
      <c r="B7291" s="250">
        <v>7228</v>
      </c>
      <c r="C7291" s="249">
        <v>120.83526914761794</v>
      </c>
    </row>
    <row r="7292" spans="2:3" x14ac:dyDescent="0.75">
      <c r="B7292" s="250">
        <v>7229</v>
      </c>
      <c r="C7292" s="249">
        <v>124.94419997690517</v>
      </c>
    </row>
    <row r="7293" spans="2:3" x14ac:dyDescent="0.75">
      <c r="B7293" s="250">
        <v>7230</v>
      </c>
      <c r="C7293" s="249">
        <v>132.92092941312782</v>
      </c>
    </row>
    <row r="7294" spans="2:3" x14ac:dyDescent="0.75">
      <c r="B7294" s="250">
        <v>7231</v>
      </c>
      <c r="C7294" s="249">
        <v>72.13168244731574</v>
      </c>
    </row>
    <row r="7295" spans="2:3" x14ac:dyDescent="0.75">
      <c r="B7295" s="250">
        <v>7232</v>
      </c>
      <c r="C7295" s="249">
        <v>103.5315316884773</v>
      </c>
    </row>
    <row r="7296" spans="2:3" x14ac:dyDescent="0.75">
      <c r="B7296" s="250">
        <v>7233</v>
      </c>
      <c r="C7296" s="249">
        <v>91.303978976902869</v>
      </c>
    </row>
    <row r="7297" spans="2:3" x14ac:dyDescent="0.75">
      <c r="B7297" s="250">
        <v>7234</v>
      </c>
      <c r="C7297" s="249">
        <v>107.21205384906968</v>
      </c>
    </row>
    <row r="7298" spans="2:3" x14ac:dyDescent="0.75">
      <c r="B7298" s="250">
        <v>7235</v>
      </c>
      <c r="C7298" s="249">
        <v>138.14590895132662</v>
      </c>
    </row>
    <row r="7299" spans="2:3" x14ac:dyDescent="0.75">
      <c r="B7299" s="250">
        <v>7236</v>
      </c>
      <c r="C7299" s="249">
        <v>128.83512309857269</v>
      </c>
    </row>
    <row r="7300" spans="2:3" x14ac:dyDescent="0.75">
      <c r="B7300" s="250">
        <v>7237</v>
      </c>
      <c r="C7300" s="249">
        <v>152.13074454996166</v>
      </c>
    </row>
    <row r="7301" spans="2:3" x14ac:dyDescent="0.75">
      <c r="B7301" s="250">
        <v>7238</v>
      </c>
      <c r="C7301" s="249">
        <v>119.80503403264139</v>
      </c>
    </row>
    <row r="7302" spans="2:3" x14ac:dyDescent="0.75">
      <c r="B7302" s="250">
        <v>7239</v>
      </c>
      <c r="C7302" s="249">
        <v>157.26032519882398</v>
      </c>
    </row>
    <row r="7303" spans="2:3" x14ac:dyDescent="0.75">
      <c r="B7303" s="250">
        <v>7240</v>
      </c>
      <c r="C7303" s="249">
        <v>99.596237069075187</v>
      </c>
    </row>
    <row r="7304" spans="2:3" x14ac:dyDescent="0.75">
      <c r="B7304" s="250">
        <v>7241</v>
      </c>
      <c r="C7304" s="249">
        <v>116.93231495887768</v>
      </c>
    </row>
    <row r="7305" spans="2:3" x14ac:dyDescent="0.75">
      <c r="B7305" s="250">
        <v>7242</v>
      </c>
      <c r="C7305" s="249">
        <v>114.85500728560832</v>
      </c>
    </row>
    <row r="7306" spans="2:3" x14ac:dyDescent="0.75">
      <c r="B7306" s="250">
        <v>7243</v>
      </c>
      <c r="C7306" s="249">
        <v>83.714413551941192</v>
      </c>
    </row>
    <row r="7307" spans="2:3" x14ac:dyDescent="0.75">
      <c r="B7307" s="250">
        <v>7244</v>
      </c>
      <c r="C7307" s="249">
        <v>100.10251032170117</v>
      </c>
    </row>
    <row r="7308" spans="2:3" x14ac:dyDescent="0.75">
      <c r="B7308" s="250">
        <v>7245</v>
      </c>
      <c r="C7308" s="249">
        <v>112.10855939549391</v>
      </c>
    </row>
    <row r="7309" spans="2:3" x14ac:dyDescent="0.75">
      <c r="B7309" s="250">
        <v>7246</v>
      </c>
      <c r="C7309" s="249">
        <v>120.74703644719786</v>
      </c>
    </row>
    <row r="7310" spans="2:3" x14ac:dyDescent="0.75">
      <c r="B7310" s="250">
        <v>7247</v>
      </c>
      <c r="C7310" s="249">
        <v>125.47526625770402</v>
      </c>
    </row>
    <row r="7311" spans="2:3" x14ac:dyDescent="0.75">
      <c r="B7311" s="250">
        <v>7248</v>
      </c>
      <c r="C7311" s="249">
        <v>159.12944756336555</v>
      </c>
    </row>
    <row r="7312" spans="2:3" x14ac:dyDescent="0.75">
      <c r="B7312" s="250">
        <v>7249</v>
      </c>
      <c r="C7312" s="249">
        <v>113.15894857470528</v>
      </c>
    </row>
    <row r="7313" spans="2:3" x14ac:dyDescent="0.75">
      <c r="B7313" s="250">
        <v>7250</v>
      </c>
      <c r="C7313" s="249">
        <v>86.310935442997675</v>
      </c>
    </row>
    <row r="7314" spans="2:3" x14ac:dyDescent="0.75">
      <c r="B7314" s="250">
        <v>7251</v>
      </c>
      <c r="C7314" s="249">
        <v>129.47406387018361</v>
      </c>
    </row>
    <row r="7315" spans="2:3" x14ac:dyDescent="0.75">
      <c r="B7315" s="250">
        <v>7252</v>
      </c>
      <c r="C7315" s="249">
        <v>114.79377874850424</v>
      </c>
    </row>
    <row r="7316" spans="2:3" x14ac:dyDescent="0.75">
      <c r="B7316" s="250">
        <v>7253</v>
      </c>
      <c r="C7316" s="249">
        <v>115.52964236777775</v>
      </c>
    </row>
    <row r="7317" spans="2:3" x14ac:dyDescent="0.75">
      <c r="B7317" s="250">
        <v>7254</v>
      </c>
      <c r="C7317" s="249">
        <v>113.8888463873955</v>
      </c>
    </row>
    <row r="7318" spans="2:3" x14ac:dyDescent="0.75">
      <c r="B7318" s="250">
        <v>7255</v>
      </c>
      <c r="C7318" s="249">
        <v>144.79257744806469</v>
      </c>
    </row>
    <row r="7319" spans="2:3" x14ac:dyDescent="0.75">
      <c r="B7319" s="250">
        <v>7256</v>
      </c>
      <c r="C7319" s="249">
        <v>101.35969763162355</v>
      </c>
    </row>
    <row r="7320" spans="2:3" x14ac:dyDescent="0.75">
      <c r="B7320" s="250">
        <v>7257</v>
      </c>
      <c r="C7320" s="249">
        <v>102.4480575852858</v>
      </c>
    </row>
    <row r="7321" spans="2:3" x14ac:dyDescent="0.75">
      <c r="B7321" s="250">
        <v>7258</v>
      </c>
      <c r="C7321" s="249">
        <v>133.23560556993164</v>
      </c>
    </row>
    <row r="7322" spans="2:3" x14ac:dyDescent="0.75">
      <c r="B7322" s="250">
        <v>7259</v>
      </c>
      <c r="C7322" s="249">
        <v>124.23049266691726</v>
      </c>
    </row>
    <row r="7323" spans="2:3" x14ac:dyDescent="0.75">
      <c r="B7323" s="250">
        <v>7260</v>
      </c>
      <c r="C7323" s="249">
        <v>116.80862091787513</v>
      </c>
    </row>
    <row r="7324" spans="2:3" x14ac:dyDescent="0.75">
      <c r="B7324" s="250">
        <v>7261</v>
      </c>
      <c r="C7324" s="249">
        <v>156.41451538769076</v>
      </c>
    </row>
    <row r="7325" spans="2:3" x14ac:dyDescent="0.75">
      <c r="B7325" s="250">
        <v>7262</v>
      </c>
      <c r="C7325" s="249">
        <v>127.15349652696487</v>
      </c>
    </row>
    <row r="7326" spans="2:3" x14ac:dyDescent="0.75">
      <c r="B7326" s="250">
        <v>7263</v>
      </c>
      <c r="C7326" s="249">
        <v>108.18296805744991</v>
      </c>
    </row>
    <row r="7327" spans="2:3" x14ac:dyDescent="0.75">
      <c r="B7327" s="250">
        <v>7264</v>
      </c>
      <c r="C7327" s="249">
        <v>177.49058211914408</v>
      </c>
    </row>
    <row r="7328" spans="2:3" x14ac:dyDescent="0.75">
      <c r="B7328" s="250">
        <v>7265</v>
      </c>
      <c r="C7328" s="249">
        <v>98.808525197392171</v>
      </c>
    </row>
    <row r="7329" spans="2:3" x14ac:dyDescent="0.75">
      <c r="B7329" s="250">
        <v>7266</v>
      </c>
      <c r="C7329" s="249">
        <v>149.41877473785178</v>
      </c>
    </row>
    <row r="7330" spans="2:3" x14ac:dyDescent="0.75">
      <c r="B7330" s="250">
        <v>7267</v>
      </c>
      <c r="C7330" s="249">
        <v>113.36423194864416</v>
      </c>
    </row>
    <row r="7331" spans="2:3" x14ac:dyDescent="0.75">
      <c r="B7331" s="250">
        <v>7268</v>
      </c>
      <c r="C7331" s="249">
        <v>125.12877764749202</v>
      </c>
    </row>
    <row r="7332" spans="2:3" x14ac:dyDescent="0.75">
      <c r="B7332" s="250">
        <v>7269</v>
      </c>
      <c r="C7332" s="249">
        <v>104.57107050851511</v>
      </c>
    </row>
    <row r="7333" spans="2:3" x14ac:dyDescent="0.75">
      <c r="B7333" s="250">
        <v>7270</v>
      </c>
      <c r="C7333" s="249">
        <v>88.955078883402706</v>
      </c>
    </row>
    <row r="7334" spans="2:3" x14ac:dyDescent="0.75">
      <c r="B7334" s="250">
        <v>7271</v>
      </c>
      <c r="C7334" s="249">
        <v>116.99728193337869</v>
      </c>
    </row>
    <row r="7335" spans="2:3" x14ac:dyDescent="0.75">
      <c r="B7335" s="250">
        <v>7272</v>
      </c>
      <c r="C7335" s="249">
        <v>147.38688378173208</v>
      </c>
    </row>
    <row r="7336" spans="2:3" x14ac:dyDescent="0.75">
      <c r="B7336" s="250">
        <v>7273</v>
      </c>
      <c r="C7336" s="249">
        <v>122.70260654065788</v>
      </c>
    </row>
    <row r="7337" spans="2:3" x14ac:dyDescent="0.75">
      <c r="B7337" s="250">
        <v>7274</v>
      </c>
      <c r="C7337" s="249">
        <v>144.35795051057855</v>
      </c>
    </row>
    <row r="7338" spans="2:3" x14ac:dyDescent="0.75">
      <c r="B7338" s="250">
        <v>7275</v>
      </c>
      <c r="C7338" s="249">
        <v>126.65427778777055</v>
      </c>
    </row>
    <row r="7339" spans="2:3" x14ac:dyDescent="0.75">
      <c r="B7339" s="250">
        <v>7276</v>
      </c>
      <c r="C7339" s="249">
        <v>126.87352623031377</v>
      </c>
    </row>
    <row r="7340" spans="2:3" x14ac:dyDescent="0.75">
      <c r="B7340" s="250">
        <v>7277</v>
      </c>
      <c r="C7340" s="249">
        <v>113.51459523800828</v>
      </c>
    </row>
    <row r="7341" spans="2:3" x14ac:dyDescent="0.75">
      <c r="B7341" s="250">
        <v>7278</v>
      </c>
      <c r="C7341" s="249">
        <v>121.4017670857006</v>
      </c>
    </row>
    <row r="7342" spans="2:3" x14ac:dyDescent="0.75">
      <c r="B7342" s="250">
        <v>7279</v>
      </c>
      <c r="C7342" s="249">
        <v>71.017167408519015</v>
      </c>
    </row>
    <row r="7343" spans="2:3" x14ac:dyDescent="0.75">
      <c r="B7343" s="250">
        <v>7280</v>
      </c>
      <c r="C7343" s="249">
        <v>96.859302231998726</v>
      </c>
    </row>
    <row r="7344" spans="2:3" x14ac:dyDescent="0.75">
      <c r="B7344" s="250">
        <v>7281</v>
      </c>
      <c r="C7344" s="249">
        <v>114.0438193894673</v>
      </c>
    </row>
    <row r="7345" spans="2:3" x14ac:dyDescent="0.75">
      <c r="B7345" s="250">
        <v>7282</v>
      </c>
      <c r="C7345" s="249">
        <v>150.26988484595421</v>
      </c>
    </row>
    <row r="7346" spans="2:3" x14ac:dyDescent="0.75">
      <c r="B7346" s="250">
        <v>7283</v>
      </c>
      <c r="C7346" s="249">
        <v>159.23165885095403</v>
      </c>
    </row>
    <row r="7347" spans="2:3" x14ac:dyDescent="0.75">
      <c r="B7347" s="250">
        <v>7284</v>
      </c>
      <c r="C7347" s="249">
        <v>99.147882980440357</v>
      </c>
    </row>
    <row r="7348" spans="2:3" x14ac:dyDescent="0.75">
      <c r="B7348" s="250">
        <v>7285</v>
      </c>
      <c r="C7348" s="249">
        <v>105.35357847359803</v>
      </c>
    </row>
    <row r="7349" spans="2:3" x14ac:dyDescent="0.75">
      <c r="B7349" s="250">
        <v>7286</v>
      </c>
      <c r="C7349" s="249">
        <v>136.98342784817555</v>
      </c>
    </row>
    <row r="7350" spans="2:3" x14ac:dyDescent="0.75">
      <c r="B7350" s="250">
        <v>7287</v>
      </c>
      <c r="C7350" s="249">
        <v>121.14118033672261</v>
      </c>
    </row>
    <row r="7351" spans="2:3" x14ac:dyDescent="0.75">
      <c r="B7351" s="250">
        <v>7288</v>
      </c>
      <c r="C7351" s="249">
        <v>119.63448460115195</v>
      </c>
    </row>
    <row r="7352" spans="2:3" x14ac:dyDescent="0.75">
      <c r="B7352" s="250">
        <v>7289</v>
      </c>
      <c r="C7352" s="249">
        <v>108.71240146054605</v>
      </c>
    </row>
    <row r="7353" spans="2:3" x14ac:dyDescent="0.75">
      <c r="B7353" s="250">
        <v>7290</v>
      </c>
      <c r="C7353" s="249">
        <v>105.4954833703701</v>
      </c>
    </row>
    <row r="7354" spans="2:3" x14ac:dyDescent="0.75">
      <c r="B7354" s="250">
        <v>7291</v>
      </c>
      <c r="C7354" s="249">
        <v>146.87945703820665</v>
      </c>
    </row>
    <row r="7355" spans="2:3" x14ac:dyDescent="0.75">
      <c r="B7355" s="250">
        <v>7292</v>
      </c>
      <c r="C7355" s="249">
        <v>141.94222332766475</v>
      </c>
    </row>
    <row r="7356" spans="2:3" x14ac:dyDescent="0.75">
      <c r="B7356" s="250">
        <v>7293</v>
      </c>
      <c r="C7356" s="249">
        <v>168.06355158873649</v>
      </c>
    </row>
    <row r="7357" spans="2:3" x14ac:dyDescent="0.75">
      <c r="B7357" s="250">
        <v>7294</v>
      </c>
      <c r="C7357" s="249">
        <v>122.38256637068851</v>
      </c>
    </row>
    <row r="7358" spans="2:3" x14ac:dyDescent="0.75">
      <c r="B7358" s="250">
        <v>7295</v>
      </c>
      <c r="C7358" s="249">
        <v>119.39895051629783</v>
      </c>
    </row>
    <row r="7359" spans="2:3" x14ac:dyDescent="0.75">
      <c r="B7359" s="250">
        <v>7296</v>
      </c>
      <c r="C7359" s="249">
        <v>107.93714249290028</v>
      </c>
    </row>
    <row r="7360" spans="2:3" x14ac:dyDescent="0.75">
      <c r="B7360" s="250">
        <v>7297</v>
      </c>
      <c r="C7360" s="249">
        <v>103.01234471437047</v>
      </c>
    </row>
    <row r="7361" spans="2:3" x14ac:dyDescent="0.75">
      <c r="B7361" s="250">
        <v>7298</v>
      </c>
      <c r="C7361" s="249">
        <v>119.74635977421255</v>
      </c>
    </row>
    <row r="7362" spans="2:3" x14ac:dyDescent="0.75">
      <c r="B7362" s="250">
        <v>7299</v>
      </c>
      <c r="C7362" s="249">
        <v>138.97066552805728</v>
      </c>
    </row>
    <row r="7363" spans="2:3" x14ac:dyDescent="0.75">
      <c r="B7363" s="250">
        <v>7300</v>
      </c>
      <c r="C7363" s="249">
        <v>135.49281125968284</v>
      </c>
    </row>
    <row r="7364" spans="2:3" x14ac:dyDescent="0.75">
      <c r="B7364" s="250">
        <v>7301</v>
      </c>
      <c r="C7364" s="249">
        <v>114.22352860815407</v>
      </c>
    </row>
    <row r="7365" spans="2:3" x14ac:dyDescent="0.75">
      <c r="B7365" s="250">
        <v>7302</v>
      </c>
      <c r="C7365" s="249">
        <v>104.92838377060581</v>
      </c>
    </row>
    <row r="7366" spans="2:3" x14ac:dyDescent="0.75">
      <c r="B7366" s="250">
        <v>7303</v>
      </c>
      <c r="C7366" s="249">
        <v>123.12171213627865</v>
      </c>
    </row>
    <row r="7367" spans="2:3" x14ac:dyDescent="0.75">
      <c r="B7367" s="250">
        <v>7304</v>
      </c>
      <c r="C7367" s="249">
        <v>96.207469191025112</v>
      </c>
    </row>
    <row r="7368" spans="2:3" x14ac:dyDescent="0.75">
      <c r="B7368" s="250">
        <v>7305</v>
      </c>
      <c r="C7368" s="249">
        <v>86.760936219605981</v>
      </c>
    </row>
    <row r="7369" spans="2:3" x14ac:dyDescent="0.75">
      <c r="B7369" s="250">
        <v>7306</v>
      </c>
      <c r="C7369" s="249">
        <v>101.25700800864</v>
      </c>
    </row>
    <row r="7370" spans="2:3" x14ac:dyDescent="0.75">
      <c r="B7370" s="250">
        <v>7307</v>
      </c>
      <c r="C7370" s="249">
        <v>166.04161258905981</v>
      </c>
    </row>
    <row r="7371" spans="2:3" x14ac:dyDescent="0.75">
      <c r="B7371" s="250">
        <v>7308</v>
      </c>
      <c r="C7371" s="249">
        <v>139.1343418439921</v>
      </c>
    </row>
    <row r="7372" spans="2:3" x14ac:dyDescent="0.75">
      <c r="B7372" s="250">
        <v>7309</v>
      </c>
      <c r="C7372" s="249">
        <v>121.48600321530826</v>
      </c>
    </row>
    <row r="7373" spans="2:3" x14ac:dyDescent="0.75">
      <c r="B7373" s="250">
        <v>7310</v>
      </c>
      <c r="C7373" s="249">
        <v>127.0265784238032</v>
      </c>
    </row>
    <row r="7374" spans="2:3" x14ac:dyDescent="0.75">
      <c r="B7374" s="250">
        <v>7311</v>
      </c>
      <c r="C7374" s="249">
        <v>125.41304444157876</v>
      </c>
    </row>
    <row r="7375" spans="2:3" x14ac:dyDescent="0.75">
      <c r="B7375" s="250">
        <v>7312</v>
      </c>
      <c r="C7375" s="249">
        <v>84.368374513073945</v>
      </c>
    </row>
    <row r="7376" spans="2:3" x14ac:dyDescent="0.75">
      <c r="B7376" s="250">
        <v>7313</v>
      </c>
      <c r="C7376" s="249">
        <v>140.46918663715553</v>
      </c>
    </row>
    <row r="7377" spans="2:3" x14ac:dyDescent="0.75">
      <c r="B7377" s="250">
        <v>7314</v>
      </c>
      <c r="C7377" s="249">
        <v>103.04010102147851</v>
      </c>
    </row>
    <row r="7378" spans="2:3" x14ac:dyDescent="0.75">
      <c r="B7378" s="250">
        <v>7315</v>
      </c>
      <c r="C7378" s="249">
        <v>98.109013939661395</v>
      </c>
    </row>
    <row r="7379" spans="2:3" x14ac:dyDescent="0.75">
      <c r="B7379" s="250">
        <v>7316</v>
      </c>
      <c r="C7379" s="249">
        <v>121.00796823280194</v>
      </c>
    </row>
    <row r="7380" spans="2:3" x14ac:dyDescent="0.75">
      <c r="B7380" s="250">
        <v>7317</v>
      </c>
      <c r="C7380" s="249">
        <v>130.37812722183091</v>
      </c>
    </row>
    <row r="7381" spans="2:3" x14ac:dyDescent="0.75">
      <c r="B7381" s="250">
        <v>7318</v>
      </c>
      <c r="C7381" s="249">
        <v>121.62381343981342</v>
      </c>
    </row>
    <row r="7382" spans="2:3" x14ac:dyDescent="0.75">
      <c r="B7382" s="250">
        <v>7319</v>
      </c>
      <c r="C7382" s="249">
        <v>89.586282317974124</v>
      </c>
    </row>
    <row r="7383" spans="2:3" x14ac:dyDescent="0.75">
      <c r="B7383" s="250">
        <v>7320</v>
      </c>
      <c r="C7383" s="249">
        <v>131.51990908593385</v>
      </c>
    </row>
    <row r="7384" spans="2:3" x14ac:dyDescent="0.75">
      <c r="B7384" s="250">
        <v>7321</v>
      </c>
      <c r="C7384" s="249">
        <v>121.30736906224251</v>
      </c>
    </row>
    <row r="7385" spans="2:3" x14ac:dyDescent="0.75">
      <c r="B7385" s="250">
        <v>7322</v>
      </c>
      <c r="C7385" s="249">
        <v>104.74521152172565</v>
      </c>
    </row>
    <row r="7386" spans="2:3" x14ac:dyDescent="0.75">
      <c r="B7386" s="250">
        <v>7323</v>
      </c>
      <c r="C7386" s="249">
        <v>58.663643172143018</v>
      </c>
    </row>
    <row r="7387" spans="2:3" x14ac:dyDescent="0.75">
      <c r="B7387" s="250">
        <v>7324</v>
      </c>
      <c r="C7387" s="249">
        <v>120.26958132641643</v>
      </c>
    </row>
    <row r="7388" spans="2:3" x14ac:dyDescent="0.75">
      <c r="B7388" s="250">
        <v>7325</v>
      </c>
      <c r="C7388" s="249">
        <v>86.911852770373343</v>
      </c>
    </row>
    <row r="7389" spans="2:3" x14ac:dyDescent="0.75">
      <c r="B7389" s="250">
        <v>7326</v>
      </c>
      <c r="C7389" s="249">
        <v>117.14314669124887</v>
      </c>
    </row>
    <row r="7390" spans="2:3" x14ac:dyDescent="0.75">
      <c r="B7390" s="250">
        <v>7327</v>
      </c>
      <c r="C7390" s="249">
        <v>139.50240647082904</v>
      </c>
    </row>
    <row r="7391" spans="2:3" x14ac:dyDescent="0.75">
      <c r="B7391" s="250">
        <v>7328</v>
      </c>
      <c r="C7391" s="249">
        <v>152.81703016883483</v>
      </c>
    </row>
    <row r="7392" spans="2:3" x14ac:dyDescent="0.75">
      <c r="B7392" s="250">
        <v>7329</v>
      </c>
      <c r="C7392" s="249">
        <v>115.94287227376043</v>
      </c>
    </row>
    <row r="7393" spans="2:3" x14ac:dyDescent="0.75">
      <c r="B7393" s="250">
        <v>7330</v>
      </c>
      <c r="C7393" s="249">
        <v>73.073360563211139</v>
      </c>
    </row>
    <row r="7394" spans="2:3" x14ac:dyDescent="0.75">
      <c r="B7394" s="250">
        <v>7331</v>
      </c>
      <c r="C7394" s="249">
        <v>114.54100188762648</v>
      </c>
    </row>
    <row r="7395" spans="2:3" x14ac:dyDescent="0.75">
      <c r="B7395" s="250">
        <v>7332</v>
      </c>
      <c r="C7395" s="249">
        <v>144.59488940106365</v>
      </c>
    </row>
    <row r="7396" spans="2:3" x14ac:dyDescent="0.75">
      <c r="B7396" s="250">
        <v>7333</v>
      </c>
      <c r="C7396" s="249">
        <v>113.23490899997351</v>
      </c>
    </row>
    <row r="7397" spans="2:3" x14ac:dyDescent="0.75">
      <c r="B7397" s="250">
        <v>7334</v>
      </c>
      <c r="C7397" s="249">
        <v>139.67965393544327</v>
      </c>
    </row>
    <row r="7398" spans="2:3" x14ac:dyDescent="0.75">
      <c r="B7398" s="250">
        <v>7335</v>
      </c>
      <c r="C7398" s="249">
        <v>99.446612729482695</v>
      </c>
    </row>
    <row r="7399" spans="2:3" x14ac:dyDescent="0.75">
      <c r="B7399" s="250">
        <v>7336</v>
      </c>
      <c r="C7399" s="249">
        <v>146.52679921570314</v>
      </c>
    </row>
    <row r="7400" spans="2:3" x14ac:dyDescent="0.75">
      <c r="B7400" s="250">
        <v>7337</v>
      </c>
      <c r="C7400" s="249">
        <v>79.121908541433172</v>
      </c>
    </row>
    <row r="7401" spans="2:3" x14ac:dyDescent="0.75">
      <c r="B7401" s="250">
        <v>7338</v>
      </c>
      <c r="C7401" s="249">
        <v>81.219319745979504</v>
      </c>
    </row>
    <row r="7402" spans="2:3" x14ac:dyDescent="0.75">
      <c r="B7402" s="250">
        <v>7339</v>
      </c>
      <c r="C7402" s="249">
        <v>120.00187767006173</v>
      </c>
    </row>
    <row r="7403" spans="2:3" x14ac:dyDescent="0.75">
      <c r="B7403" s="250">
        <v>7340</v>
      </c>
      <c r="C7403" s="249">
        <v>138.50793267341365</v>
      </c>
    </row>
    <row r="7404" spans="2:3" x14ac:dyDescent="0.75">
      <c r="B7404" s="250">
        <v>7341</v>
      </c>
      <c r="C7404" s="249">
        <v>115.55014734023139</v>
      </c>
    </row>
    <row r="7405" spans="2:3" x14ac:dyDescent="0.75">
      <c r="B7405" s="250">
        <v>7342</v>
      </c>
      <c r="C7405" s="249">
        <v>59.46991828461443</v>
      </c>
    </row>
    <row r="7406" spans="2:3" x14ac:dyDescent="0.75">
      <c r="B7406" s="250">
        <v>7343</v>
      </c>
      <c r="C7406" s="249">
        <v>124.41937879526522</v>
      </c>
    </row>
    <row r="7407" spans="2:3" x14ac:dyDescent="0.75">
      <c r="B7407" s="250">
        <v>7344</v>
      </c>
      <c r="C7407" s="249">
        <v>94.515962729539979</v>
      </c>
    </row>
    <row r="7408" spans="2:3" x14ac:dyDescent="0.75">
      <c r="B7408" s="250">
        <v>7345</v>
      </c>
      <c r="C7408" s="249">
        <v>117.79673702012467</v>
      </c>
    </row>
    <row r="7409" spans="2:3" x14ac:dyDescent="0.75">
      <c r="B7409" s="250">
        <v>7346</v>
      </c>
      <c r="C7409" s="249">
        <v>107.84468878747943</v>
      </c>
    </row>
    <row r="7410" spans="2:3" x14ac:dyDescent="0.75">
      <c r="B7410" s="250">
        <v>7347</v>
      </c>
      <c r="C7410" s="249">
        <v>82.535804020076341</v>
      </c>
    </row>
    <row r="7411" spans="2:3" x14ac:dyDescent="0.75">
      <c r="B7411" s="250">
        <v>7348</v>
      </c>
      <c r="C7411" s="249">
        <v>93.596232856544873</v>
      </c>
    </row>
    <row r="7412" spans="2:3" x14ac:dyDescent="0.75">
      <c r="B7412" s="250">
        <v>7349</v>
      </c>
      <c r="C7412" s="249">
        <v>85.527274169236719</v>
      </c>
    </row>
    <row r="7413" spans="2:3" x14ac:dyDescent="0.75">
      <c r="B7413" s="250">
        <v>7350</v>
      </c>
      <c r="C7413" s="249">
        <v>140.86810304322921</v>
      </c>
    </row>
    <row r="7414" spans="2:3" x14ac:dyDescent="0.75">
      <c r="B7414" s="250">
        <v>7351</v>
      </c>
      <c r="C7414" s="249">
        <v>107.17284560278846</v>
      </c>
    </row>
    <row r="7415" spans="2:3" x14ac:dyDescent="0.75">
      <c r="B7415" s="250">
        <v>7352</v>
      </c>
      <c r="C7415" s="249">
        <v>139.6435050686454</v>
      </c>
    </row>
    <row r="7416" spans="2:3" x14ac:dyDescent="0.75">
      <c r="B7416" s="250">
        <v>7353</v>
      </c>
      <c r="C7416" s="249">
        <v>108.31043804033641</v>
      </c>
    </row>
    <row r="7417" spans="2:3" x14ac:dyDescent="0.75">
      <c r="B7417" s="250">
        <v>7354</v>
      </c>
      <c r="C7417" s="249">
        <v>105.29363094890238</v>
      </c>
    </row>
    <row r="7418" spans="2:3" x14ac:dyDescent="0.75">
      <c r="B7418" s="250">
        <v>7355</v>
      </c>
      <c r="C7418" s="249">
        <v>74.791410657048544</v>
      </c>
    </row>
    <row r="7419" spans="2:3" x14ac:dyDescent="0.75">
      <c r="B7419" s="250">
        <v>7356</v>
      </c>
      <c r="C7419" s="249">
        <v>138.14169244786808</v>
      </c>
    </row>
    <row r="7420" spans="2:3" x14ac:dyDescent="0.75">
      <c r="B7420" s="250">
        <v>7357</v>
      </c>
      <c r="C7420" s="249">
        <v>147.34541730333061</v>
      </c>
    </row>
    <row r="7421" spans="2:3" x14ac:dyDescent="0.75">
      <c r="B7421" s="250">
        <v>7358</v>
      </c>
      <c r="C7421" s="249">
        <v>144.06102994374564</v>
      </c>
    </row>
    <row r="7422" spans="2:3" x14ac:dyDescent="0.75">
      <c r="B7422" s="250">
        <v>7359</v>
      </c>
      <c r="C7422" s="249">
        <v>131.62960453714658</v>
      </c>
    </row>
    <row r="7423" spans="2:3" x14ac:dyDescent="0.75">
      <c r="B7423" s="250">
        <v>7360</v>
      </c>
      <c r="C7423" s="249">
        <v>114.48655970412494</v>
      </c>
    </row>
    <row r="7424" spans="2:3" x14ac:dyDescent="0.75">
      <c r="B7424" s="250">
        <v>7361</v>
      </c>
      <c r="C7424" s="249">
        <v>88.223917468599126</v>
      </c>
    </row>
    <row r="7425" spans="2:3" x14ac:dyDescent="0.75">
      <c r="B7425" s="250">
        <v>7362</v>
      </c>
      <c r="C7425" s="249">
        <v>64.209537397584768</v>
      </c>
    </row>
    <row r="7426" spans="2:3" x14ac:dyDescent="0.75">
      <c r="B7426" s="250">
        <v>7363</v>
      </c>
      <c r="C7426" s="249">
        <v>138.1291972563142</v>
      </c>
    </row>
    <row r="7427" spans="2:3" x14ac:dyDescent="0.75">
      <c r="B7427" s="250">
        <v>7364</v>
      </c>
      <c r="C7427" s="249">
        <v>95.221081788977557</v>
      </c>
    </row>
    <row r="7428" spans="2:3" x14ac:dyDescent="0.75">
      <c r="B7428" s="250">
        <v>7365</v>
      </c>
      <c r="C7428" s="249">
        <v>137.55294187214878</v>
      </c>
    </row>
    <row r="7429" spans="2:3" x14ac:dyDescent="0.75">
      <c r="B7429" s="250">
        <v>7366</v>
      </c>
      <c r="C7429" s="249">
        <v>138.98719042577704</v>
      </c>
    </row>
    <row r="7430" spans="2:3" x14ac:dyDescent="0.75">
      <c r="B7430" s="250">
        <v>7367</v>
      </c>
      <c r="C7430" s="249">
        <v>116.38798297502062</v>
      </c>
    </row>
    <row r="7431" spans="2:3" x14ac:dyDescent="0.75">
      <c r="B7431" s="250">
        <v>7368</v>
      </c>
      <c r="C7431" s="249">
        <v>132.55310321019812</v>
      </c>
    </row>
    <row r="7432" spans="2:3" x14ac:dyDescent="0.75">
      <c r="B7432" s="250">
        <v>7369</v>
      </c>
      <c r="C7432" s="249">
        <v>168.59431135965087</v>
      </c>
    </row>
    <row r="7433" spans="2:3" x14ac:dyDescent="0.75">
      <c r="B7433" s="250">
        <v>7370</v>
      </c>
      <c r="C7433" s="249">
        <v>126.51990700991114</v>
      </c>
    </row>
    <row r="7434" spans="2:3" x14ac:dyDescent="0.75">
      <c r="B7434" s="250">
        <v>7371</v>
      </c>
      <c r="C7434" s="249">
        <v>165.54642275996804</v>
      </c>
    </row>
    <row r="7435" spans="2:3" x14ac:dyDescent="0.75">
      <c r="B7435" s="250">
        <v>7372</v>
      </c>
      <c r="C7435" s="249">
        <v>101.64856212127211</v>
      </c>
    </row>
    <row r="7436" spans="2:3" x14ac:dyDescent="0.75">
      <c r="B7436" s="250">
        <v>7373</v>
      </c>
      <c r="C7436" s="249">
        <v>110.52612496964716</v>
      </c>
    </row>
    <row r="7437" spans="2:3" x14ac:dyDescent="0.75">
      <c r="B7437" s="250">
        <v>7374</v>
      </c>
      <c r="C7437" s="249">
        <v>105.96090521121118</v>
      </c>
    </row>
    <row r="7438" spans="2:3" x14ac:dyDescent="0.75">
      <c r="B7438" s="250">
        <v>7375</v>
      </c>
      <c r="C7438" s="249">
        <v>139.29028451487699</v>
      </c>
    </row>
    <row r="7439" spans="2:3" x14ac:dyDescent="0.75">
      <c r="B7439" s="250">
        <v>7376</v>
      </c>
      <c r="C7439" s="249">
        <v>90.043441424862365</v>
      </c>
    </row>
    <row r="7440" spans="2:3" x14ac:dyDescent="0.75">
      <c r="B7440" s="250">
        <v>7377</v>
      </c>
      <c r="C7440" s="249">
        <v>93.855218064330728</v>
      </c>
    </row>
    <row r="7441" spans="2:3" x14ac:dyDescent="0.75">
      <c r="B7441" s="250">
        <v>7378</v>
      </c>
      <c r="C7441" s="249">
        <v>136.6991443092974</v>
      </c>
    </row>
    <row r="7442" spans="2:3" x14ac:dyDescent="0.75">
      <c r="B7442" s="250">
        <v>7379</v>
      </c>
      <c r="C7442" s="249">
        <v>75.696930199023399</v>
      </c>
    </row>
    <row r="7443" spans="2:3" x14ac:dyDescent="0.75">
      <c r="B7443" s="250">
        <v>7380</v>
      </c>
      <c r="C7443" s="249">
        <v>109.11057656741468</v>
      </c>
    </row>
    <row r="7444" spans="2:3" x14ac:dyDescent="0.75">
      <c r="B7444" s="250">
        <v>7381</v>
      </c>
      <c r="C7444" s="249">
        <v>123.51667077911056</v>
      </c>
    </row>
    <row r="7445" spans="2:3" x14ac:dyDescent="0.75">
      <c r="B7445" s="250">
        <v>7382</v>
      </c>
      <c r="C7445" s="249">
        <v>115.39713731914286</v>
      </c>
    </row>
    <row r="7446" spans="2:3" x14ac:dyDescent="0.75">
      <c r="B7446" s="250">
        <v>7383</v>
      </c>
      <c r="C7446" s="249">
        <v>145.99475388269121</v>
      </c>
    </row>
    <row r="7447" spans="2:3" x14ac:dyDescent="0.75">
      <c r="B7447" s="250">
        <v>7384</v>
      </c>
      <c r="C7447" s="249">
        <v>130.94367213410607</v>
      </c>
    </row>
    <row r="7448" spans="2:3" x14ac:dyDescent="0.75">
      <c r="B7448" s="250">
        <v>7385</v>
      </c>
      <c r="C7448" s="249">
        <v>110.36369772404755</v>
      </c>
    </row>
    <row r="7449" spans="2:3" x14ac:dyDescent="0.75">
      <c r="B7449" s="250">
        <v>7386</v>
      </c>
      <c r="C7449" s="249">
        <v>121.43834361873445</v>
      </c>
    </row>
    <row r="7450" spans="2:3" x14ac:dyDescent="0.75">
      <c r="B7450" s="250">
        <v>7387</v>
      </c>
      <c r="C7450" s="249">
        <v>117.14223315492501</v>
      </c>
    </row>
    <row r="7451" spans="2:3" x14ac:dyDescent="0.75">
      <c r="B7451" s="250">
        <v>7388</v>
      </c>
      <c r="C7451" s="249">
        <v>136.32435135737413</v>
      </c>
    </row>
    <row r="7452" spans="2:3" x14ac:dyDescent="0.75">
      <c r="B7452" s="250">
        <v>7389</v>
      </c>
      <c r="C7452" s="249">
        <v>127.25236247470964</v>
      </c>
    </row>
    <row r="7453" spans="2:3" x14ac:dyDescent="0.75">
      <c r="B7453" s="250">
        <v>7390</v>
      </c>
      <c r="C7453" s="249">
        <v>105.17053971055019</v>
      </c>
    </row>
    <row r="7454" spans="2:3" x14ac:dyDescent="0.75">
      <c r="B7454" s="250">
        <v>7391</v>
      </c>
      <c r="C7454" s="249">
        <v>101.57079837239573</v>
      </c>
    </row>
    <row r="7455" spans="2:3" x14ac:dyDescent="0.75">
      <c r="B7455" s="250">
        <v>7392</v>
      </c>
      <c r="C7455" s="249">
        <v>160.20763878397054</v>
      </c>
    </row>
    <row r="7456" spans="2:3" x14ac:dyDescent="0.75">
      <c r="B7456" s="250">
        <v>7393</v>
      </c>
      <c r="C7456" s="249">
        <v>117.15892763989811</v>
      </c>
    </row>
    <row r="7457" spans="2:3" x14ac:dyDescent="0.75">
      <c r="B7457" s="250">
        <v>7394</v>
      </c>
      <c r="C7457" s="249">
        <v>104.66152024524261</v>
      </c>
    </row>
    <row r="7458" spans="2:3" x14ac:dyDescent="0.75">
      <c r="B7458" s="250">
        <v>7395</v>
      </c>
      <c r="C7458" s="249">
        <v>102.89172551520136</v>
      </c>
    </row>
    <row r="7459" spans="2:3" x14ac:dyDescent="0.75">
      <c r="B7459" s="250">
        <v>7396</v>
      </c>
      <c r="C7459" s="249">
        <v>148.5383557912287</v>
      </c>
    </row>
    <row r="7460" spans="2:3" x14ac:dyDescent="0.75">
      <c r="B7460" s="250">
        <v>7397</v>
      </c>
      <c r="C7460" s="249">
        <v>115.94595381936651</v>
      </c>
    </row>
    <row r="7461" spans="2:3" x14ac:dyDescent="0.75">
      <c r="B7461" s="250">
        <v>7398</v>
      </c>
      <c r="C7461" s="249">
        <v>144.09720540074991</v>
      </c>
    </row>
    <row r="7462" spans="2:3" x14ac:dyDescent="0.75">
      <c r="B7462" s="250">
        <v>7399</v>
      </c>
      <c r="C7462" s="249">
        <v>109.95587738746691</v>
      </c>
    </row>
    <row r="7463" spans="2:3" x14ac:dyDescent="0.75">
      <c r="B7463" s="250">
        <v>7400</v>
      </c>
      <c r="C7463" s="249">
        <v>145.7239328225742</v>
      </c>
    </row>
    <row r="7464" spans="2:3" x14ac:dyDescent="0.75">
      <c r="B7464" s="250">
        <v>7401</v>
      </c>
      <c r="C7464" s="249">
        <v>96.212070916677561</v>
      </c>
    </row>
    <row r="7465" spans="2:3" x14ac:dyDescent="0.75">
      <c r="B7465" s="250">
        <v>7402</v>
      </c>
      <c r="C7465" s="249">
        <v>136.85045118496643</v>
      </c>
    </row>
    <row r="7466" spans="2:3" x14ac:dyDescent="0.75">
      <c r="B7466" s="250">
        <v>7403</v>
      </c>
      <c r="C7466" s="249">
        <v>82.222811190324933</v>
      </c>
    </row>
    <row r="7467" spans="2:3" x14ac:dyDescent="0.75">
      <c r="B7467" s="250">
        <v>7404</v>
      </c>
      <c r="C7467" s="249">
        <v>138.42494081178012</v>
      </c>
    </row>
    <row r="7468" spans="2:3" x14ac:dyDescent="0.75">
      <c r="B7468" s="250">
        <v>7405</v>
      </c>
      <c r="C7468" s="249">
        <v>105.06982998710168</v>
      </c>
    </row>
    <row r="7469" spans="2:3" x14ac:dyDescent="0.75">
      <c r="B7469" s="250">
        <v>7406</v>
      </c>
      <c r="C7469" s="249">
        <v>114.44599578295798</v>
      </c>
    </row>
    <row r="7470" spans="2:3" x14ac:dyDescent="0.75">
      <c r="B7470" s="250">
        <v>7407</v>
      </c>
      <c r="C7470" s="249">
        <v>168.7132671014042</v>
      </c>
    </row>
    <row r="7471" spans="2:3" x14ac:dyDescent="0.75">
      <c r="B7471" s="250">
        <v>7408</v>
      </c>
      <c r="C7471" s="249">
        <v>158.85007790599042</v>
      </c>
    </row>
    <row r="7472" spans="2:3" x14ac:dyDescent="0.75">
      <c r="B7472" s="250">
        <v>7409</v>
      </c>
      <c r="C7472" s="249">
        <v>124.40045850810415</v>
      </c>
    </row>
    <row r="7473" spans="2:3" x14ac:dyDescent="0.75">
      <c r="B7473" s="250">
        <v>7410</v>
      </c>
      <c r="C7473" s="249">
        <v>114.59088606450146</v>
      </c>
    </row>
    <row r="7474" spans="2:3" x14ac:dyDescent="0.75">
      <c r="B7474" s="250">
        <v>7411</v>
      </c>
      <c r="C7474" s="249">
        <v>63.45498951075642</v>
      </c>
    </row>
    <row r="7475" spans="2:3" x14ac:dyDescent="0.75">
      <c r="B7475" s="250">
        <v>7412</v>
      </c>
      <c r="C7475" s="249">
        <v>142.60775487795709</v>
      </c>
    </row>
    <row r="7476" spans="2:3" x14ac:dyDescent="0.75">
      <c r="B7476" s="250">
        <v>7413</v>
      </c>
      <c r="C7476" s="249">
        <v>108.84230944970616</v>
      </c>
    </row>
    <row r="7477" spans="2:3" x14ac:dyDescent="0.75">
      <c r="B7477" s="250">
        <v>7414</v>
      </c>
      <c r="C7477" s="249">
        <v>110.194353081165</v>
      </c>
    </row>
    <row r="7478" spans="2:3" x14ac:dyDescent="0.75">
      <c r="B7478" s="250">
        <v>7415</v>
      </c>
      <c r="C7478" s="249">
        <v>102.89177742709523</v>
      </c>
    </row>
    <row r="7479" spans="2:3" x14ac:dyDescent="0.75">
      <c r="B7479" s="250">
        <v>7416</v>
      </c>
      <c r="C7479" s="249">
        <v>112.82432164640757</v>
      </c>
    </row>
    <row r="7480" spans="2:3" x14ac:dyDescent="0.75">
      <c r="B7480" s="250">
        <v>7417</v>
      </c>
      <c r="C7480" s="249">
        <v>98.467769259168861</v>
      </c>
    </row>
    <row r="7481" spans="2:3" x14ac:dyDescent="0.75">
      <c r="B7481" s="250">
        <v>7418</v>
      </c>
      <c r="C7481" s="249">
        <v>101.47038840435664</v>
      </c>
    </row>
    <row r="7482" spans="2:3" x14ac:dyDescent="0.75">
      <c r="B7482" s="250">
        <v>7419</v>
      </c>
      <c r="C7482" s="249">
        <v>113.93184117280273</v>
      </c>
    </row>
    <row r="7483" spans="2:3" x14ac:dyDescent="0.75">
      <c r="B7483" s="250">
        <v>7420</v>
      </c>
      <c r="C7483" s="249">
        <v>108.74697465721974</v>
      </c>
    </row>
    <row r="7484" spans="2:3" x14ac:dyDescent="0.75">
      <c r="B7484" s="250">
        <v>7421</v>
      </c>
      <c r="C7484" s="249">
        <v>113.81188585135445</v>
      </c>
    </row>
    <row r="7485" spans="2:3" x14ac:dyDescent="0.75">
      <c r="B7485" s="250">
        <v>7422</v>
      </c>
      <c r="C7485" s="249">
        <v>137.78256125140786</v>
      </c>
    </row>
    <row r="7486" spans="2:3" x14ac:dyDescent="0.75">
      <c r="B7486" s="250">
        <v>7423</v>
      </c>
      <c r="C7486" s="249">
        <v>89.693744244482687</v>
      </c>
    </row>
    <row r="7487" spans="2:3" x14ac:dyDescent="0.75">
      <c r="B7487" s="250">
        <v>7424</v>
      </c>
      <c r="C7487" s="249">
        <v>94.152037543639125</v>
      </c>
    </row>
    <row r="7488" spans="2:3" x14ac:dyDescent="0.75">
      <c r="B7488" s="250">
        <v>7425</v>
      </c>
      <c r="C7488" s="249">
        <v>126.78622679948059</v>
      </c>
    </row>
    <row r="7489" spans="2:3" x14ac:dyDescent="0.75">
      <c r="B7489" s="250">
        <v>7426</v>
      </c>
      <c r="C7489" s="249">
        <v>93.173885279463121</v>
      </c>
    </row>
    <row r="7490" spans="2:3" x14ac:dyDescent="0.75">
      <c r="B7490" s="250">
        <v>7427</v>
      </c>
      <c r="C7490" s="249">
        <v>93.440035015867196</v>
      </c>
    </row>
    <row r="7491" spans="2:3" x14ac:dyDescent="0.75">
      <c r="B7491" s="250">
        <v>7428</v>
      </c>
      <c r="C7491" s="249">
        <v>155.643227712955</v>
      </c>
    </row>
    <row r="7492" spans="2:3" x14ac:dyDescent="0.75">
      <c r="B7492" s="250">
        <v>7429</v>
      </c>
      <c r="C7492" s="249">
        <v>76.21025250090814</v>
      </c>
    </row>
    <row r="7493" spans="2:3" x14ac:dyDescent="0.75">
      <c r="B7493" s="250">
        <v>7430</v>
      </c>
      <c r="C7493" s="249">
        <v>150.66269361031519</v>
      </c>
    </row>
    <row r="7494" spans="2:3" x14ac:dyDescent="0.75">
      <c r="B7494" s="250">
        <v>7431</v>
      </c>
      <c r="C7494" s="249">
        <v>166.02325614839819</v>
      </c>
    </row>
    <row r="7495" spans="2:3" x14ac:dyDescent="0.75">
      <c r="B7495" s="250">
        <v>7432</v>
      </c>
      <c r="C7495" s="249">
        <v>123.17471722554953</v>
      </c>
    </row>
    <row r="7496" spans="2:3" x14ac:dyDescent="0.75">
      <c r="B7496" s="250">
        <v>7433</v>
      </c>
      <c r="C7496" s="249">
        <v>92.081508964490794</v>
      </c>
    </row>
    <row r="7497" spans="2:3" x14ac:dyDescent="0.75">
      <c r="B7497" s="250">
        <v>7434</v>
      </c>
      <c r="C7497" s="249">
        <v>126.89296636632864</v>
      </c>
    </row>
    <row r="7498" spans="2:3" x14ac:dyDescent="0.75">
      <c r="B7498" s="250">
        <v>7435</v>
      </c>
      <c r="C7498" s="249">
        <v>81.048330225537583</v>
      </c>
    </row>
    <row r="7499" spans="2:3" x14ac:dyDescent="0.75">
      <c r="B7499" s="250">
        <v>7436</v>
      </c>
      <c r="C7499" s="249">
        <v>129.17065027927342</v>
      </c>
    </row>
    <row r="7500" spans="2:3" x14ac:dyDescent="0.75">
      <c r="B7500" s="250">
        <v>7437</v>
      </c>
      <c r="C7500" s="249">
        <v>112.16661022858707</v>
      </c>
    </row>
    <row r="7501" spans="2:3" x14ac:dyDescent="0.75">
      <c r="B7501" s="250">
        <v>7438</v>
      </c>
      <c r="C7501" s="249">
        <v>106.94072024646952</v>
      </c>
    </row>
    <row r="7502" spans="2:3" x14ac:dyDescent="0.75">
      <c r="B7502" s="250">
        <v>7439</v>
      </c>
      <c r="C7502" s="249">
        <v>107.70005366663528</v>
      </c>
    </row>
    <row r="7503" spans="2:3" x14ac:dyDescent="0.75">
      <c r="B7503" s="250">
        <v>7440</v>
      </c>
      <c r="C7503" s="249">
        <v>161.84796122837793</v>
      </c>
    </row>
    <row r="7504" spans="2:3" x14ac:dyDescent="0.75">
      <c r="B7504" s="250">
        <v>7441</v>
      </c>
      <c r="C7504" s="249">
        <v>87.663758517033415</v>
      </c>
    </row>
    <row r="7505" spans="2:3" x14ac:dyDescent="0.75">
      <c r="B7505" s="250">
        <v>7442</v>
      </c>
      <c r="C7505" s="249">
        <v>91.568782073006361</v>
      </c>
    </row>
    <row r="7506" spans="2:3" x14ac:dyDescent="0.75">
      <c r="B7506" s="250">
        <v>7443</v>
      </c>
      <c r="C7506" s="249">
        <v>151.68238918586124</v>
      </c>
    </row>
    <row r="7507" spans="2:3" x14ac:dyDescent="0.75">
      <c r="B7507" s="250">
        <v>7444</v>
      </c>
      <c r="C7507" s="249">
        <v>118.17426127448017</v>
      </c>
    </row>
    <row r="7508" spans="2:3" x14ac:dyDescent="0.75">
      <c r="B7508" s="250">
        <v>7445</v>
      </c>
      <c r="C7508" s="249">
        <v>156.09442699954531</v>
      </c>
    </row>
    <row r="7509" spans="2:3" x14ac:dyDescent="0.75">
      <c r="B7509" s="250">
        <v>7446</v>
      </c>
      <c r="C7509" s="249">
        <v>94.412233651236249</v>
      </c>
    </row>
    <row r="7510" spans="2:3" x14ac:dyDescent="0.75">
      <c r="B7510" s="250">
        <v>7447</v>
      </c>
      <c r="C7510" s="249">
        <v>114.33979381325027</v>
      </c>
    </row>
    <row r="7511" spans="2:3" x14ac:dyDescent="0.75">
      <c r="B7511" s="250">
        <v>7448</v>
      </c>
      <c r="C7511" s="249">
        <v>97.870996601515984</v>
      </c>
    </row>
    <row r="7512" spans="2:3" x14ac:dyDescent="0.75">
      <c r="B7512" s="250">
        <v>7449</v>
      </c>
      <c r="C7512" s="249">
        <v>116.55241445896151</v>
      </c>
    </row>
    <row r="7513" spans="2:3" x14ac:dyDescent="0.75">
      <c r="B7513" s="250">
        <v>7450</v>
      </c>
      <c r="C7513" s="249">
        <v>124.59192159309146</v>
      </c>
    </row>
    <row r="7514" spans="2:3" x14ac:dyDescent="0.75">
      <c r="B7514" s="250">
        <v>7451</v>
      </c>
      <c r="C7514" s="249">
        <v>94.196082490139716</v>
      </c>
    </row>
    <row r="7515" spans="2:3" x14ac:dyDescent="0.75">
      <c r="B7515" s="250">
        <v>7452</v>
      </c>
      <c r="C7515" s="249">
        <v>127.27103436046613</v>
      </c>
    </row>
    <row r="7516" spans="2:3" x14ac:dyDescent="0.75">
      <c r="B7516" s="250">
        <v>7453</v>
      </c>
      <c r="C7516" s="249">
        <v>103.04841394006156</v>
      </c>
    </row>
    <row r="7517" spans="2:3" x14ac:dyDescent="0.75">
      <c r="B7517" s="250">
        <v>7454</v>
      </c>
      <c r="C7517" s="249">
        <v>116.81774025898869</v>
      </c>
    </row>
    <row r="7518" spans="2:3" x14ac:dyDescent="0.75">
      <c r="B7518" s="250">
        <v>7455</v>
      </c>
      <c r="C7518" s="249">
        <v>144.76886351052664</v>
      </c>
    </row>
    <row r="7519" spans="2:3" x14ac:dyDescent="0.75">
      <c r="B7519" s="250">
        <v>7456</v>
      </c>
      <c r="C7519" s="249">
        <v>124.75185990911103</v>
      </c>
    </row>
    <row r="7520" spans="2:3" x14ac:dyDescent="0.75">
      <c r="B7520" s="250">
        <v>7457</v>
      </c>
      <c r="C7520" s="249">
        <v>96.246167793501172</v>
      </c>
    </row>
    <row r="7521" spans="2:3" x14ac:dyDescent="0.75">
      <c r="B7521" s="250">
        <v>7458</v>
      </c>
      <c r="C7521" s="249">
        <v>111.5832559983532</v>
      </c>
    </row>
    <row r="7522" spans="2:3" x14ac:dyDescent="0.75">
      <c r="B7522" s="250">
        <v>7459</v>
      </c>
      <c r="C7522" s="249">
        <v>67.051975735347497</v>
      </c>
    </row>
    <row r="7523" spans="2:3" x14ac:dyDescent="0.75">
      <c r="B7523" s="250">
        <v>7460</v>
      </c>
      <c r="C7523" s="249">
        <v>100.05652015847899</v>
      </c>
    </row>
    <row r="7524" spans="2:3" x14ac:dyDescent="0.75">
      <c r="B7524" s="250">
        <v>7461</v>
      </c>
      <c r="C7524" s="249">
        <v>164.28527339014559</v>
      </c>
    </row>
    <row r="7525" spans="2:3" x14ac:dyDescent="0.75">
      <c r="B7525" s="250">
        <v>7462</v>
      </c>
      <c r="C7525" s="249">
        <v>139.60782374791449</v>
      </c>
    </row>
    <row r="7526" spans="2:3" x14ac:dyDescent="0.75">
      <c r="B7526" s="250">
        <v>7463</v>
      </c>
      <c r="C7526" s="249">
        <v>120.18162016088024</v>
      </c>
    </row>
    <row r="7527" spans="2:3" x14ac:dyDescent="0.75">
      <c r="B7527" s="250">
        <v>7464</v>
      </c>
      <c r="C7527" s="249">
        <v>134.77374527747892</v>
      </c>
    </row>
    <row r="7528" spans="2:3" x14ac:dyDescent="0.75">
      <c r="B7528" s="250">
        <v>7465</v>
      </c>
      <c r="C7528" s="249">
        <v>110.75672890807378</v>
      </c>
    </row>
    <row r="7529" spans="2:3" x14ac:dyDescent="0.75">
      <c r="B7529" s="250">
        <v>7466</v>
      </c>
      <c r="C7529" s="249">
        <v>107.75891169848187</v>
      </c>
    </row>
    <row r="7530" spans="2:3" x14ac:dyDescent="0.75">
      <c r="B7530" s="250">
        <v>7467</v>
      </c>
      <c r="C7530" s="249">
        <v>167.78646117600294</v>
      </c>
    </row>
    <row r="7531" spans="2:3" x14ac:dyDescent="0.75">
      <c r="B7531" s="250">
        <v>7468</v>
      </c>
      <c r="C7531" s="249">
        <v>132.81126590202152</v>
      </c>
    </row>
    <row r="7532" spans="2:3" x14ac:dyDescent="0.75">
      <c r="B7532" s="250">
        <v>7469</v>
      </c>
      <c r="C7532" s="249">
        <v>127.77300904936263</v>
      </c>
    </row>
    <row r="7533" spans="2:3" x14ac:dyDescent="0.75">
      <c r="B7533" s="250">
        <v>7470</v>
      </c>
      <c r="C7533" s="249">
        <v>126.317998299728</v>
      </c>
    </row>
    <row r="7534" spans="2:3" x14ac:dyDescent="0.75">
      <c r="B7534" s="250">
        <v>7471</v>
      </c>
      <c r="C7534" s="249">
        <v>131.69653601412921</v>
      </c>
    </row>
    <row r="7535" spans="2:3" x14ac:dyDescent="0.75">
      <c r="B7535" s="250">
        <v>7472</v>
      </c>
      <c r="C7535" s="249">
        <v>140.33439923963155</v>
      </c>
    </row>
    <row r="7536" spans="2:3" x14ac:dyDescent="0.75">
      <c r="B7536" s="250">
        <v>7473</v>
      </c>
      <c r="C7536" s="249">
        <v>78.587841674314092</v>
      </c>
    </row>
    <row r="7537" spans="2:3" x14ac:dyDescent="0.75">
      <c r="B7537" s="250">
        <v>7474</v>
      </c>
      <c r="C7537" s="249">
        <v>95.529559240660603</v>
      </c>
    </row>
    <row r="7538" spans="2:3" x14ac:dyDescent="0.75">
      <c r="B7538" s="250">
        <v>7475</v>
      </c>
      <c r="C7538" s="249">
        <v>178.92467342123223</v>
      </c>
    </row>
    <row r="7539" spans="2:3" x14ac:dyDescent="0.75">
      <c r="B7539" s="250">
        <v>7476</v>
      </c>
      <c r="C7539" s="249">
        <v>146.22040970298571</v>
      </c>
    </row>
    <row r="7540" spans="2:3" x14ac:dyDescent="0.75">
      <c r="B7540" s="250">
        <v>7477</v>
      </c>
      <c r="C7540" s="249">
        <v>129.35526101900879</v>
      </c>
    </row>
    <row r="7541" spans="2:3" x14ac:dyDescent="0.75">
      <c r="B7541" s="250">
        <v>7478</v>
      </c>
      <c r="C7541" s="249">
        <v>123.98893521547383</v>
      </c>
    </row>
    <row r="7542" spans="2:3" x14ac:dyDescent="0.75">
      <c r="B7542" s="250">
        <v>7479</v>
      </c>
      <c r="C7542" s="249">
        <v>117.79214308741592</v>
      </c>
    </row>
    <row r="7543" spans="2:3" x14ac:dyDescent="0.75">
      <c r="B7543" s="250">
        <v>7480</v>
      </c>
      <c r="C7543" s="249">
        <v>104.73773275958014</v>
      </c>
    </row>
    <row r="7544" spans="2:3" x14ac:dyDescent="0.75">
      <c r="B7544" s="250">
        <v>7481</v>
      </c>
      <c r="C7544" s="249">
        <v>77.50864525237705</v>
      </c>
    </row>
    <row r="7545" spans="2:3" x14ac:dyDescent="0.75">
      <c r="B7545" s="250">
        <v>7482</v>
      </c>
      <c r="C7545" s="249">
        <v>88.269030076017827</v>
      </c>
    </row>
    <row r="7546" spans="2:3" x14ac:dyDescent="0.75">
      <c r="B7546" s="250">
        <v>7483</v>
      </c>
      <c r="C7546" s="249">
        <v>117.54926233811511</v>
      </c>
    </row>
    <row r="7547" spans="2:3" x14ac:dyDescent="0.75">
      <c r="B7547" s="250">
        <v>7484</v>
      </c>
      <c r="C7547" s="249">
        <v>113.03960872029117</v>
      </c>
    </row>
    <row r="7548" spans="2:3" x14ac:dyDescent="0.75">
      <c r="B7548" s="250">
        <v>7485</v>
      </c>
      <c r="C7548" s="249">
        <v>154.28684226403035</v>
      </c>
    </row>
    <row r="7549" spans="2:3" x14ac:dyDescent="0.75">
      <c r="B7549" s="250">
        <v>7486</v>
      </c>
      <c r="C7549" s="249">
        <v>169.83238618511035</v>
      </c>
    </row>
    <row r="7550" spans="2:3" x14ac:dyDescent="0.75">
      <c r="B7550" s="250">
        <v>7487</v>
      </c>
      <c r="C7550" s="249">
        <v>133.86234420167688</v>
      </c>
    </row>
    <row r="7551" spans="2:3" x14ac:dyDescent="0.75">
      <c r="B7551" s="250">
        <v>7488</v>
      </c>
      <c r="C7551" s="249">
        <v>86.131246185665844</v>
      </c>
    </row>
    <row r="7552" spans="2:3" x14ac:dyDescent="0.75">
      <c r="B7552" s="250">
        <v>7489</v>
      </c>
      <c r="C7552" s="249">
        <v>137.00832552872569</v>
      </c>
    </row>
    <row r="7553" spans="2:3" x14ac:dyDescent="0.75">
      <c r="B7553" s="250">
        <v>7490</v>
      </c>
      <c r="C7553" s="249">
        <v>101.34439557323515</v>
      </c>
    </row>
    <row r="7554" spans="2:3" x14ac:dyDescent="0.75">
      <c r="B7554" s="250">
        <v>7491</v>
      </c>
      <c r="C7554" s="249">
        <v>111.6984086892853</v>
      </c>
    </row>
    <row r="7555" spans="2:3" x14ac:dyDescent="0.75">
      <c r="B7555" s="250">
        <v>7492</v>
      </c>
      <c r="C7555" s="249">
        <v>122.21426581397243</v>
      </c>
    </row>
    <row r="7556" spans="2:3" x14ac:dyDescent="0.75">
      <c r="B7556" s="250">
        <v>7493</v>
      </c>
      <c r="C7556" s="249">
        <v>96.121535569552478</v>
      </c>
    </row>
    <row r="7557" spans="2:3" x14ac:dyDescent="0.75">
      <c r="B7557" s="250">
        <v>7494</v>
      </c>
      <c r="C7557" s="249">
        <v>118.07063073989266</v>
      </c>
    </row>
    <row r="7558" spans="2:3" x14ac:dyDescent="0.75">
      <c r="B7558" s="250">
        <v>7495</v>
      </c>
      <c r="C7558" s="249">
        <v>125.26072222081658</v>
      </c>
    </row>
    <row r="7559" spans="2:3" x14ac:dyDescent="0.75">
      <c r="B7559" s="250">
        <v>7496</v>
      </c>
      <c r="C7559" s="249">
        <v>108.87787466195053</v>
      </c>
    </row>
    <row r="7560" spans="2:3" x14ac:dyDescent="0.75">
      <c r="B7560" s="250">
        <v>7497</v>
      </c>
      <c r="C7560" s="249">
        <v>144.63891952818167</v>
      </c>
    </row>
    <row r="7561" spans="2:3" x14ac:dyDescent="0.75">
      <c r="B7561" s="250">
        <v>7498</v>
      </c>
      <c r="C7561" s="249">
        <v>117.30036426601865</v>
      </c>
    </row>
    <row r="7562" spans="2:3" x14ac:dyDescent="0.75">
      <c r="B7562" s="250">
        <v>7499</v>
      </c>
      <c r="C7562" s="249">
        <v>102.99214065684455</v>
      </c>
    </row>
    <row r="7563" spans="2:3" x14ac:dyDescent="0.75">
      <c r="B7563" s="250">
        <v>7500</v>
      </c>
      <c r="C7563" s="249">
        <v>72.699094151938922</v>
      </c>
    </row>
    <row r="7564" spans="2:3" x14ac:dyDescent="0.75">
      <c r="B7564" s="250">
        <v>7501</v>
      </c>
      <c r="C7564" s="249">
        <v>113.33747835272077</v>
      </c>
    </row>
    <row r="7565" spans="2:3" x14ac:dyDescent="0.75">
      <c r="B7565" s="250">
        <v>7502</v>
      </c>
      <c r="C7565" s="249">
        <v>89.940780892927449</v>
      </c>
    </row>
    <row r="7566" spans="2:3" x14ac:dyDescent="0.75">
      <c r="B7566" s="250">
        <v>7503</v>
      </c>
      <c r="C7566" s="249">
        <v>112.7731562997441</v>
      </c>
    </row>
    <row r="7567" spans="2:3" x14ac:dyDescent="0.75">
      <c r="B7567" s="250">
        <v>7504</v>
      </c>
      <c r="C7567" s="249">
        <v>69.847957912823972</v>
      </c>
    </row>
    <row r="7568" spans="2:3" x14ac:dyDescent="0.75">
      <c r="B7568" s="250">
        <v>7505</v>
      </c>
      <c r="C7568" s="249">
        <v>139.15376073493329</v>
      </c>
    </row>
    <row r="7569" spans="2:3" x14ac:dyDescent="0.75">
      <c r="B7569" s="250">
        <v>7506</v>
      </c>
      <c r="C7569" s="249">
        <v>132.82088335561212</v>
      </c>
    </row>
    <row r="7570" spans="2:3" x14ac:dyDescent="0.75">
      <c r="B7570" s="250">
        <v>7507</v>
      </c>
      <c r="C7570" s="249">
        <v>171.40451568958099</v>
      </c>
    </row>
    <row r="7571" spans="2:3" x14ac:dyDescent="0.75">
      <c r="B7571" s="250">
        <v>7508</v>
      </c>
      <c r="C7571" s="249">
        <v>101.91245972943784</v>
      </c>
    </row>
    <row r="7572" spans="2:3" x14ac:dyDescent="0.75">
      <c r="B7572" s="250">
        <v>7509</v>
      </c>
      <c r="C7572" s="249">
        <v>83.223433286439587</v>
      </c>
    </row>
    <row r="7573" spans="2:3" x14ac:dyDescent="0.75">
      <c r="B7573" s="250">
        <v>7510</v>
      </c>
      <c r="C7573" s="249">
        <v>97.779161747981377</v>
      </c>
    </row>
    <row r="7574" spans="2:3" x14ac:dyDescent="0.75">
      <c r="B7574" s="250">
        <v>7511</v>
      </c>
      <c r="C7574" s="249">
        <v>125.8229490376543</v>
      </c>
    </row>
    <row r="7575" spans="2:3" x14ac:dyDescent="0.75">
      <c r="B7575" s="250">
        <v>7512</v>
      </c>
      <c r="C7575" s="249">
        <v>125.54661921053408</v>
      </c>
    </row>
    <row r="7576" spans="2:3" x14ac:dyDescent="0.75">
      <c r="B7576" s="250">
        <v>7513</v>
      </c>
      <c r="C7576" s="249">
        <v>103.98993481188622</v>
      </c>
    </row>
    <row r="7577" spans="2:3" x14ac:dyDescent="0.75">
      <c r="B7577" s="250">
        <v>7514</v>
      </c>
      <c r="C7577" s="249">
        <v>126.87636364913216</v>
      </c>
    </row>
    <row r="7578" spans="2:3" x14ac:dyDescent="0.75">
      <c r="B7578" s="250">
        <v>7515</v>
      </c>
      <c r="C7578" s="249">
        <v>96.445548685207726</v>
      </c>
    </row>
    <row r="7579" spans="2:3" x14ac:dyDescent="0.75">
      <c r="B7579" s="250">
        <v>7516</v>
      </c>
      <c r="C7579" s="249">
        <v>124.36281411418602</v>
      </c>
    </row>
    <row r="7580" spans="2:3" x14ac:dyDescent="0.75">
      <c r="B7580" s="250">
        <v>7517</v>
      </c>
      <c r="C7580" s="249">
        <v>125.39315028450014</v>
      </c>
    </row>
    <row r="7581" spans="2:3" x14ac:dyDescent="0.75">
      <c r="B7581" s="250">
        <v>7518</v>
      </c>
      <c r="C7581" s="249">
        <v>134.13720153791823</v>
      </c>
    </row>
    <row r="7582" spans="2:3" x14ac:dyDescent="0.75">
      <c r="B7582" s="250">
        <v>7519</v>
      </c>
      <c r="C7582" s="249">
        <v>87.504806065131191</v>
      </c>
    </row>
    <row r="7583" spans="2:3" x14ac:dyDescent="0.75">
      <c r="B7583" s="250">
        <v>7520</v>
      </c>
      <c r="C7583" s="249">
        <v>80.887728827504276</v>
      </c>
    </row>
    <row r="7584" spans="2:3" x14ac:dyDescent="0.75">
      <c r="B7584" s="250">
        <v>7521</v>
      </c>
      <c r="C7584" s="249">
        <v>116.10838626196707</v>
      </c>
    </row>
    <row r="7585" spans="2:3" x14ac:dyDescent="0.75">
      <c r="B7585" s="250">
        <v>7522</v>
      </c>
      <c r="C7585" s="249">
        <v>132.93759749164326</v>
      </c>
    </row>
    <row r="7586" spans="2:3" x14ac:dyDescent="0.75">
      <c r="B7586" s="250">
        <v>7523</v>
      </c>
      <c r="C7586" s="249">
        <v>134.9524181324484</v>
      </c>
    </row>
    <row r="7587" spans="2:3" x14ac:dyDescent="0.75">
      <c r="B7587" s="250">
        <v>7524</v>
      </c>
      <c r="C7587" s="249">
        <v>113.18633671524721</v>
      </c>
    </row>
    <row r="7588" spans="2:3" x14ac:dyDescent="0.75">
      <c r="B7588" s="250">
        <v>7525</v>
      </c>
      <c r="C7588" s="249">
        <v>180.51040194797432</v>
      </c>
    </row>
    <row r="7589" spans="2:3" x14ac:dyDescent="0.75">
      <c r="B7589" s="250">
        <v>7526</v>
      </c>
      <c r="C7589" s="249">
        <v>119.30655497334332</v>
      </c>
    </row>
    <row r="7590" spans="2:3" x14ac:dyDescent="0.75">
      <c r="B7590" s="250">
        <v>7527</v>
      </c>
      <c r="C7590" s="249">
        <v>152.24938557581194</v>
      </c>
    </row>
    <row r="7591" spans="2:3" x14ac:dyDescent="0.75">
      <c r="B7591" s="250">
        <v>7528</v>
      </c>
      <c r="C7591" s="249">
        <v>139.76429317949612</v>
      </c>
    </row>
    <row r="7592" spans="2:3" x14ac:dyDescent="0.75">
      <c r="B7592" s="250">
        <v>7529</v>
      </c>
      <c r="C7592" s="249">
        <v>127.54220824087679</v>
      </c>
    </row>
    <row r="7593" spans="2:3" x14ac:dyDescent="0.75">
      <c r="B7593" s="250">
        <v>7530</v>
      </c>
      <c r="C7593" s="249">
        <v>138.16352757528892</v>
      </c>
    </row>
    <row r="7594" spans="2:3" x14ac:dyDescent="0.75">
      <c r="B7594" s="250">
        <v>7531</v>
      </c>
      <c r="C7594" s="249">
        <v>110.87794839303908</v>
      </c>
    </row>
    <row r="7595" spans="2:3" x14ac:dyDescent="0.75">
      <c r="B7595" s="250">
        <v>7532</v>
      </c>
      <c r="C7595" s="249">
        <v>96.393713316974711</v>
      </c>
    </row>
    <row r="7596" spans="2:3" x14ac:dyDescent="0.75">
      <c r="B7596" s="250">
        <v>7533</v>
      </c>
      <c r="C7596" s="249">
        <v>129.83911855731205</v>
      </c>
    </row>
    <row r="7597" spans="2:3" x14ac:dyDescent="0.75">
      <c r="B7597" s="250">
        <v>7534</v>
      </c>
      <c r="C7597" s="249">
        <v>150.79668136000049</v>
      </c>
    </row>
    <row r="7598" spans="2:3" x14ac:dyDescent="0.75">
      <c r="B7598" s="250">
        <v>7535</v>
      </c>
      <c r="C7598" s="249">
        <v>137.2552866075693</v>
      </c>
    </row>
    <row r="7599" spans="2:3" x14ac:dyDescent="0.75">
      <c r="B7599" s="250">
        <v>7536</v>
      </c>
      <c r="C7599" s="249">
        <v>140.3834972771987</v>
      </c>
    </row>
    <row r="7600" spans="2:3" x14ac:dyDescent="0.75">
      <c r="B7600" s="250">
        <v>7537</v>
      </c>
      <c r="C7600" s="249">
        <v>83.073459236216834</v>
      </c>
    </row>
    <row r="7601" spans="2:3" x14ac:dyDescent="0.75">
      <c r="B7601" s="250">
        <v>7538</v>
      </c>
      <c r="C7601" s="249">
        <v>135.60411915243262</v>
      </c>
    </row>
    <row r="7602" spans="2:3" x14ac:dyDescent="0.75">
      <c r="B7602" s="250">
        <v>7539</v>
      </c>
      <c r="C7602" s="249">
        <v>99.952445243542499</v>
      </c>
    </row>
    <row r="7603" spans="2:3" x14ac:dyDescent="0.75">
      <c r="B7603" s="250">
        <v>7540</v>
      </c>
      <c r="C7603" s="249">
        <v>114.69531464839201</v>
      </c>
    </row>
    <row r="7604" spans="2:3" x14ac:dyDescent="0.75">
      <c r="B7604" s="250">
        <v>7541</v>
      </c>
      <c r="C7604" s="249">
        <v>129.77397498552153</v>
      </c>
    </row>
    <row r="7605" spans="2:3" x14ac:dyDescent="0.75">
      <c r="B7605" s="250">
        <v>7542</v>
      </c>
      <c r="C7605" s="249">
        <v>122.76344397021269</v>
      </c>
    </row>
    <row r="7606" spans="2:3" x14ac:dyDescent="0.75">
      <c r="B7606" s="250">
        <v>7543</v>
      </c>
      <c r="C7606" s="249">
        <v>81.131711099673851</v>
      </c>
    </row>
    <row r="7607" spans="2:3" x14ac:dyDescent="0.75">
      <c r="B7607" s="250">
        <v>7544</v>
      </c>
      <c r="C7607" s="249">
        <v>135.72274685814583</v>
      </c>
    </row>
    <row r="7608" spans="2:3" x14ac:dyDescent="0.75">
      <c r="B7608" s="250">
        <v>7545</v>
      </c>
      <c r="C7608" s="249">
        <v>82.528265947068121</v>
      </c>
    </row>
    <row r="7609" spans="2:3" x14ac:dyDescent="0.75">
      <c r="B7609" s="250">
        <v>7546</v>
      </c>
      <c r="C7609" s="249">
        <v>128.14560218782862</v>
      </c>
    </row>
    <row r="7610" spans="2:3" x14ac:dyDescent="0.75">
      <c r="B7610" s="250">
        <v>7547</v>
      </c>
      <c r="C7610" s="249">
        <v>126.5722263261441</v>
      </c>
    </row>
    <row r="7611" spans="2:3" x14ac:dyDescent="0.75">
      <c r="B7611" s="250">
        <v>7548</v>
      </c>
      <c r="C7611" s="249">
        <v>94.634520287690421</v>
      </c>
    </row>
    <row r="7612" spans="2:3" x14ac:dyDescent="0.75">
      <c r="B7612" s="250">
        <v>7549</v>
      </c>
      <c r="C7612" s="249">
        <v>104.42176184010287</v>
      </c>
    </row>
    <row r="7613" spans="2:3" x14ac:dyDescent="0.75">
      <c r="B7613" s="250">
        <v>7550</v>
      </c>
      <c r="C7613" s="249">
        <v>127.95774513468362</v>
      </c>
    </row>
    <row r="7614" spans="2:3" x14ac:dyDescent="0.75">
      <c r="B7614" s="250">
        <v>7551</v>
      </c>
      <c r="C7614" s="249">
        <v>126.90348577376332</v>
      </c>
    </row>
    <row r="7615" spans="2:3" x14ac:dyDescent="0.75">
      <c r="B7615" s="250">
        <v>7552</v>
      </c>
      <c r="C7615" s="249">
        <v>67.969550954017564</v>
      </c>
    </row>
    <row r="7616" spans="2:3" x14ac:dyDescent="0.75">
      <c r="B7616" s="250">
        <v>7553</v>
      </c>
      <c r="C7616" s="249">
        <v>108.71251433378546</v>
      </c>
    </row>
    <row r="7617" spans="2:3" x14ac:dyDescent="0.75">
      <c r="B7617" s="250">
        <v>7554</v>
      </c>
      <c r="C7617" s="249">
        <v>124.31538943012492</v>
      </c>
    </row>
    <row r="7618" spans="2:3" x14ac:dyDescent="0.75">
      <c r="B7618" s="250">
        <v>7555</v>
      </c>
      <c r="C7618" s="249">
        <v>140.87261972515026</v>
      </c>
    </row>
    <row r="7619" spans="2:3" x14ac:dyDescent="0.75">
      <c r="B7619" s="250">
        <v>7556</v>
      </c>
      <c r="C7619" s="249">
        <v>134.79373818524061</v>
      </c>
    </row>
    <row r="7620" spans="2:3" x14ac:dyDescent="0.75">
      <c r="B7620" s="250">
        <v>7557</v>
      </c>
      <c r="C7620" s="249">
        <v>119.49525365614075</v>
      </c>
    </row>
    <row r="7621" spans="2:3" x14ac:dyDescent="0.75">
      <c r="B7621" s="250">
        <v>7558</v>
      </c>
      <c r="C7621" s="249">
        <v>102.36099888364808</v>
      </c>
    </row>
    <row r="7622" spans="2:3" x14ac:dyDescent="0.75">
      <c r="B7622" s="250">
        <v>7559</v>
      </c>
      <c r="C7622" s="249">
        <v>136.15520551850736</v>
      </c>
    </row>
    <row r="7623" spans="2:3" x14ac:dyDescent="0.75">
      <c r="B7623" s="250">
        <v>7560</v>
      </c>
      <c r="C7623" s="249">
        <v>118.28642749103176</v>
      </c>
    </row>
    <row r="7624" spans="2:3" x14ac:dyDescent="0.75">
      <c r="B7624" s="250">
        <v>7561</v>
      </c>
      <c r="C7624" s="249">
        <v>99.802662902990136</v>
      </c>
    </row>
    <row r="7625" spans="2:3" x14ac:dyDescent="0.75">
      <c r="B7625" s="250">
        <v>7562</v>
      </c>
      <c r="C7625" s="249">
        <v>96.785631479863596</v>
      </c>
    </row>
    <row r="7626" spans="2:3" x14ac:dyDescent="0.75">
      <c r="B7626" s="250">
        <v>7563</v>
      </c>
      <c r="C7626" s="249">
        <v>113.75016048762872</v>
      </c>
    </row>
    <row r="7627" spans="2:3" x14ac:dyDescent="0.75">
      <c r="B7627" s="250">
        <v>7564</v>
      </c>
      <c r="C7627" s="249">
        <v>125.58753276478384</v>
      </c>
    </row>
    <row r="7628" spans="2:3" x14ac:dyDescent="0.75">
      <c r="B7628" s="250">
        <v>7565</v>
      </c>
      <c r="C7628" s="249">
        <v>106.71221321946507</v>
      </c>
    </row>
    <row r="7629" spans="2:3" x14ac:dyDescent="0.75">
      <c r="B7629" s="250">
        <v>7566</v>
      </c>
      <c r="C7629" s="249">
        <v>157.85677552088043</v>
      </c>
    </row>
    <row r="7630" spans="2:3" x14ac:dyDescent="0.75">
      <c r="B7630" s="250">
        <v>7567</v>
      </c>
      <c r="C7630" s="249">
        <v>119.94732992102053</v>
      </c>
    </row>
    <row r="7631" spans="2:3" x14ac:dyDescent="0.75">
      <c r="B7631" s="250">
        <v>7568</v>
      </c>
      <c r="C7631" s="249">
        <v>174.37591938762151</v>
      </c>
    </row>
    <row r="7632" spans="2:3" x14ac:dyDescent="0.75">
      <c r="B7632" s="250">
        <v>7569</v>
      </c>
      <c r="C7632" s="249">
        <v>143.0715998377126</v>
      </c>
    </row>
    <row r="7633" spans="2:3" x14ac:dyDescent="0.75">
      <c r="B7633" s="250">
        <v>7570</v>
      </c>
      <c r="C7633" s="249">
        <v>129.64473134591981</v>
      </c>
    </row>
    <row r="7634" spans="2:3" x14ac:dyDescent="0.75">
      <c r="B7634" s="250">
        <v>7571</v>
      </c>
      <c r="C7634" s="249">
        <v>120.52132845019665</v>
      </c>
    </row>
    <row r="7635" spans="2:3" x14ac:dyDescent="0.75">
      <c r="B7635" s="250">
        <v>7572</v>
      </c>
      <c r="C7635" s="249">
        <v>96.93884018691638</v>
      </c>
    </row>
    <row r="7636" spans="2:3" x14ac:dyDescent="0.75">
      <c r="B7636" s="250">
        <v>7573</v>
      </c>
      <c r="C7636" s="249">
        <v>104.17846865410412</v>
      </c>
    </row>
    <row r="7637" spans="2:3" x14ac:dyDescent="0.75">
      <c r="B7637" s="250">
        <v>7574</v>
      </c>
      <c r="C7637" s="249">
        <v>98.462306201822571</v>
      </c>
    </row>
    <row r="7638" spans="2:3" x14ac:dyDescent="0.75">
      <c r="B7638" s="250">
        <v>7575</v>
      </c>
      <c r="C7638" s="249">
        <v>101.72547052740209</v>
      </c>
    </row>
    <row r="7639" spans="2:3" x14ac:dyDescent="0.75">
      <c r="B7639" s="250">
        <v>7576</v>
      </c>
      <c r="C7639" s="249">
        <v>98.302541867214245</v>
      </c>
    </row>
    <row r="7640" spans="2:3" x14ac:dyDescent="0.75">
      <c r="B7640" s="250">
        <v>7577</v>
      </c>
      <c r="C7640" s="249">
        <v>135.20461656389523</v>
      </c>
    </row>
    <row r="7641" spans="2:3" x14ac:dyDescent="0.75">
      <c r="B7641" s="250">
        <v>7578</v>
      </c>
      <c r="C7641" s="249">
        <v>105.54797236626861</v>
      </c>
    </row>
    <row r="7642" spans="2:3" x14ac:dyDescent="0.75">
      <c r="B7642" s="250">
        <v>7579</v>
      </c>
      <c r="C7642" s="249">
        <v>136.49106170270289</v>
      </c>
    </row>
    <row r="7643" spans="2:3" x14ac:dyDescent="0.75">
      <c r="B7643" s="250">
        <v>7580</v>
      </c>
      <c r="C7643" s="249">
        <v>169.60173196061118</v>
      </c>
    </row>
    <row r="7644" spans="2:3" x14ac:dyDescent="0.75">
      <c r="B7644" s="250">
        <v>7581</v>
      </c>
      <c r="C7644" s="249">
        <v>145.69388121285957</v>
      </c>
    </row>
    <row r="7645" spans="2:3" x14ac:dyDescent="0.75">
      <c r="B7645" s="250">
        <v>7582</v>
      </c>
      <c r="C7645" s="249">
        <v>130.91761893556952</v>
      </c>
    </row>
    <row r="7646" spans="2:3" x14ac:dyDescent="0.75">
      <c r="B7646" s="250">
        <v>7583</v>
      </c>
      <c r="C7646" s="249">
        <v>120.0206781067688</v>
      </c>
    </row>
    <row r="7647" spans="2:3" x14ac:dyDescent="0.75">
      <c r="B7647" s="250">
        <v>7584</v>
      </c>
      <c r="C7647" s="249">
        <v>137.87307951796268</v>
      </c>
    </row>
    <row r="7648" spans="2:3" x14ac:dyDescent="0.75">
      <c r="B7648" s="250">
        <v>7585</v>
      </c>
      <c r="C7648" s="249">
        <v>146.81808707809091</v>
      </c>
    </row>
    <row r="7649" spans="2:3" x14ac:dyDescent="0.75">
      <c r="B7649" s="250">
        <v>7586</v>
      </c>
      <c r="C7649" s="249">
        <v>163.51292875128792</v>
      </c>
    </row>
    <row r="7650" spans="2:3" x14ac:dyDescent="0.75">
      <c r="B7650" s="250">
        <v>7587</v>
      </c>
      <c r="C7650" s="249">
        <v>104.35346457392357</v>
      </c>
    </row>
    <row r="7651" spans="2:3" x14ac:dyDescent="0.75">
      <c r="B7651" s="250">
        <v>7588</v>
      </c>
      <c r="C7651" s="249">
        <v>92.304494114596537</v>
      </c>
    </row>
    <row r="7652" spans="2:3" x14ac:dyDescent="0.75">
      <c r="B7652" s="250">
        <v>7589</v>
      </c>
      <c r="C7652" s="249">
        <v>115.47200387359885</v>
      </c>
    </row>
    <row r="7653" spans="2:3" x14ac:dyDescent="0.75">
      <c r="B7653" s="250">
        <v>7590</v>
      </c>
      <c r="C7653" s="249">
        <v>53.636809959559002</v>
      </c>
    </row>
    <row r="7654" spans="2:3" x14ac:dyDescent="0.75">
      <c r="B7654" s="250">
        <v>7591</v>
      </c>
      <c r="C7654" s="249">
        <v>110.96723640589926</v>
      </c>
    </row>
    <row r="7655" spans="2:3" x14ac:dyDescent="0.75">
      <c r="B7655" s="250">
        <v>7592</v>
      </c>
      <c r="C7655" s="249">
        <v>144.74318636451858</v>
      </c>
    </row>
    <row r="7656" spans="2:3" x14ac:dyDescent="0.75">
      <c r="B7656" s="250">
        <v>7593</v>
      </c>
      <c r="C7656" s="249">
        <v>105.61140938021927</v>
      </c>
    </row>
    <row r="7657" spans="2:3" x14ac:dyDescent="0.75">
      <c r="B7657" s="250">
        <v>7594</v>
      </c>
      <c r="C7657" s="249">
        <v>111.08760367764351</v>
      </c>
    </row>
    <row r="7658" spans="2:3" x14ac:dyDescent="0.75">
      <c r="B7658" s="250">
        <v>7595</v>
      </c>
      <c r="C7658" s="249">
        <v>105.18893543188301</v>
      </c>
    </row>
    <row r="7659" spans="2:3" x14ac:dyDescent="0.75">
      <c r="B7659" s="250">
        <v>7596</v>
      </c>
      <c r="C7659" s="249">
        <v>103.47906357454687</v>
      </c>
    </row>
    <row r="7660" spans="2:3" x14ac:dyDescent="0.75">
      <c r="B7660" s="250">
        <v>7597</v>
      </c>
      <c r="C7660" s="249">
        <v>109.07941410738889</v>
      </c>
    </row>
    <row r="7661" spans="2:3" x14ac:dyDescent="0.75">
      <c r="B7661" s="250">
        <v>7598</v>
      </c>
      <c r="C7661" s="249">
        <v>105.91847873902491</v>
      </c>
    </row>
    <row r="7662" spans="2:3" x14ac:dyDescent="0.75">
      <c r="B7662" s="250">
        <v>7599</v>
      </c>
      <c r="C7662" s="249">
        <v>117.35997384688245</v>
      </c>
    </row>
    <row r="7663" spans="2:3" x14ac:dyDescent="0.75">
      <c r="B7663" s="250">
        <v>7600</v>
      </c>
      <c r="C7663" s="249">
        <v>96.688537640330964</v>
      </c>
    </row>
    <row r="7664" spans="2:3" x14ac:dyDescent="0.75">
      <c r="B7664" s="250">
        <v>7601</v>
      </c>
      <c r="C7664" s="249">
        <v>134.04647500597764</v>
      </c>
    </row>
    <row r="7665" spans="2:3" x14ac:dyDescent="0.75">
      <c r="B7665" s="250">
        <v>7602</v>
      </c>
      <c r="C7665" s="249">
        <v>157.76243433126587</v>
      </c>
    </row>
    <row r="7666" spans="2:3" x14ac:dyDescent="0.75">
      <c r="B7666" s="250">
        <v>7603</v>
      </c>
      <c r="C7666" s="249">
        <v>108.08826629480662</v>
      </c>
    </row>
    <row r="7667" spans="2:3" x14ac:dyDescent="0.75">
      <c r="B7667" s="250">
        <v>7604</v>
      </c>
      <c r="C7667" s="249">
        <v>144.32954794676064</v>
      </c>
    </row>
    <row r="7668" spans="2:3" x14ac:dyDescent="0.75">
      <c r="B7668" s="250">
        <v>7605</v>
      </c>
      <c r="C7668" s="249">
        <v>132.54972158272631</v>
      </c>
    </row>
    <row r="7669" spans="2:3" x14ac:dyDescent="0.75">
      <c r="B7669" s="250">
        <v>7606</v>
      </c>
      <c r="C7669" s="249">
        <v>142.59375882225254</v>
      </c>
    </row>
    <row r="7670" spans="2:3" x14ac:dyDescent="0.75">
      <c r="B7670" s="250">
        <v>7607</v>
      </c>
      <c r="C7670" s="249">
        <v>84.82672922380786</v>
      </c>
    </row>
    <row r="7671" spans="2:3" x14ac:dyDescent="0.75">
      <c r="B7671" s="250">
        <v>7608</v>
      </c>
      <c r="C7671" s="249">
        <v>112.08599739564107</v>
      </c>
    </row>
    <row r="7672" spans="2:3" x14ac:dyDescent="0.75">
      <c r="B7672" s="250">
        <v>7609</v>
      </c>
      <c r="C7672" s="249">
        <v>144.17161005984556</v>
      </c>
    </row>
    <row r="7673" spans="2:3" x14ac:dyDescent="0.75">
      <c r="B7673" s="250">
        <v>7610</v>
      </c>
      <c r="C7673" s="249">
        <v>148.24719968925197</v>
      </c>
    </row>
    <row r="7674" spans="2:3" x14ac:dyDescent="0.75">
      <c r="B7674" s="250">
        <v>7611</v>
      </c>
      <c r="C7674" s="249">
        <v>94.986578927965354</v>
      </c>
    </row>
    <row r="7675" spans="2:3" x14ac:dyDescent="0.75">
      <c r="B7675" s="250">
        <v>7612</v>
      </c>
      <c r="C7675" s="249">
        <v>145.27005705703522</v>
      </c>
    </row>
    <row r="7676" spans="2:3" x14ac:dyDescent="0.75">
      <c r="B7676" s="250">
        <v>7613</v>
      </c>
      <c r="C7676" s="249">
        <v>116.96029042551932</v>
      </c>
    </row>
    <row r="7677" spans="2:3" x14ac:dyDescent="0.75">
      <c r="B7677" s="250">
        <v>7614</v>
      </c>
      <c r="C7677" s="249">
        <v>121.96026014225546</v>
      </c>
    </row>
    <row r="7678" spans="2:3" x14ac:dyDescent="0.75">
      <c r="B7678" s="250">
        <v>7615</v>
      </c>
      <c r="C7678" s="249">
        <v>122.923658310387</v>
      </c>
    </row>
    <row r="7679" spans="2:3" x14ac:dyDescent="0.75">
      <c r="B7679" s="250">
        <v>7616</v>
      </c>
      <c r="C7679" s="249">
        <v>120.06145814939984</v>
      </c>
    </row>
    <row r="7680" spans="2:3" x14ac:dyDescent="0.75">
      <c r="B7680" s="250">
        <v>7617</v>
      </c>
      <c r="C7680" s="249">
        <v>148.65297311132377</v>
      </c>
    </row>
    <row r="7681" spans="2:3" x14ac:dyDescent="0.75">
      <c r="B7681" s="250">
        <v>7618</v>
      </c>
      <c r="C7681" s="249">
        <v>160.15763592470253</v>
      </c>
    </row>
    <row r="7682" spans="2:3" x14ac:dyDescent="0.75">
      <c r="B7682" s="250">
        <v>7619</v>
      </c>
      <c r="C7682" s="249">
        <v>141.37558413853262</v>
      </c>
    </row>
    <row r="7683" spans="2:3" x14ac:dyDescent="0.75">
      <c r="B7683" s="250">
        <v>7620</v>
      </c>
      <c r="C7683" s="249">
        <v>90.494877291469265</v>
      </c>
    </row>
    <row r="7684" spans="2:3" x14ac:dyDescent="0.75">
      <c r="B7684" s="250">
        <v>7621</v>
      </c>
      <c r="C7684" s="249">
        <v>144.44768823514437</v>
      </c>
    </row>
    <row r="7685" spans="2:3" x14ac:dyDescent="0.75">
      <c r="B7685" s="250">
        <v>7622</v>
      </c>
      <c r="C7685" s="249">
        <v>51.041466131351271</v>
      </c>
    </row>
    <row r="7686" spans="2:3" x14ac:dyDescent="0.75">
      <c r="B7686" s="250">
        <v>7623</v>
      </c>
      <c r="C7686" s="249">
        <v>123.71254801475776</v>
      </c>
    </row>
    <row r="7687" spans="2:3" x14ac:dyDescent="0.75">
      <c r="B7687" s="250">
        <v>7624</v>
      </c>
      <c r="C7687" s="249">
        <v>80.870884098688705</v>
      </c>
    </row>
    <row r="7688" spans="2:3" x14ac:dyDescent="0.75">
      <c r="B7688" s="250">
        <v>7625</v>
      </c>
      <c r="C7688" s="249">
        <v>118.00790933311396</v>
      </c>
    </row>
    <row r="7689" spans="2:3" x14ac:dyDescent="0.75">
      <c r="B7689" s="250">
        <v>7626</v>
      </c>
      <c r="C7689" s="249">
        <v>131.44918888586042</v>
      </c>
    </row>
    <row r="7690" spans="2:3" x14ac:dyDescent="0.75">
      <c r="B7690" s="250">
        <v>7627</v>
      </c>
      <c r="C7690" s="249">
        <v>156.63558771890996</v>
      </c>
    </row>
    <row r="7691" spans="2:3" x14ac:dyDescent="0.75">
      <c r="B7691" s="250">
        <v>7628</v>
      </c>
      <c r="C7691" s="249">
        <v>155.3274871680938</v>
      </c>
    </row>
    <row r="7692" spans="2:3" x14ac:dyDescent="0.75">
      <c r="B7692" s="250">
        <v>7629</v>
      </c>
      <c r="C7692" s="249">
        <v>132.4879537585569</v>
      </c>
    </row>
    <row r="7693" spans="2:3" x14ac:dyDescent="0.75">
      <c r="B7693" s="250">
        <v>7630</v>
      </c>
      <c r="C7693" s="249">
        <v>110.32239230429062</v>
      </c>
    </row>
    <row r="7694" spans="2:3" x14ac:dyDescent="0.75">
      <c r="B7694" s="250">
        <v>7631</v>
      </c>
      <c r="C7694" s="249">
        <v>143.75080044715565</v>
      </c>
    </row>
    <row r="7695" spans="2:3" x14ac:dyDescent="0.75">
      <c r="B7695" s="250">
        <v>7632</v>
      </c>
      <c r="C7695" s="249">
        <v>87.464486014983933</v>
      </c>
    </row>
    <row r="7696" spans="2:3" x14ac:dyDescent="0.75">
      <c r="B7696" s="250">
        <v>7633</v>
      </c>
      <c r="C7696" s="249">
        <v>152.75115790943022</v>
      </c>
    </row>
    <row r="7697" spans="2:3" x14ac:dyDescent="0.75">
      <c r="B7697" s="250">
        <v>7634</v>
      </c>
      <c r="C7697" s="249">
        <v>128.12310371711357</v>
      </c>
    </row>
    <row r="7698" spans="2:3" x14ac:dyDescent="0.75">
      <c r="B7698" s="250">
        <v>7635</v>
      </c>
      <c r="C7698" s="249">
        <v>98.454135778262525</v>
      </c>
    </row>
    <row r="7699" spans="2:3" x14ac:dyDescent="0.75">
      <c r="B7699" s="250">
        <v>7636</v>
      </c>
      <c r="C7699" s="249">
        <v>95.688115860664368</v>
      </c>
    </row>
    <row r="7700" spans="2:3" x14ac:dyDescent="0.75">
      <c r="B7700" s="250">
        <v>7637</v>
      </c>
      <c r="C7700" s="249">
        <v>120.60534510111488</v>
      </c>
    </row>
    <row r="7701" spans="2:3" x14ac:dyDescent="0.75">
      <c r="B7701" s="250">
        <v>7638</v>
      </c>
      <c r="C7701" s="249">
        <v>112.94328317281357</v>
      </c>
    </row>
    <row r="7702" spans="2:3" x14ac:dyDescent="0.75">
      <c r="B7702" s="250">
        <v>7639</v>
      </c>
      <c r="C7702" s="249">
        <v>122.82171283777451</v>
      </c>
    </row>
    <row r="7703" spans="2:3" x14ac:dyDescent="0.75">
      <c r="B7703" s="250">
        <v>7640</v>
      </c>
      <c r="C7703" s="249">
        <v>80.623193450878659</v>
      </c>
    </row>
    <row r="7704" spans="2:3" x14ac:dyDescent="0.75">
      <c r="B7704" s="250">
        <v>7641</v>
      </c>
      <c r="C7704" s="249">
        <v>106.61588092731421</v>
      </c>
    </row>
    <row r="7705" spans="2:3" x14ac:dyDescent="0.75">
      <c r="B7705" s="250">
        <v>7642</v>
      </c>
      <c r="C7705" s="249">
        <v>111.41313823000283</v>
      </c>
    </row>
    <row r="7706" spans="2:3" x14ac:dyDescent="0.75">
      <c r="B7706" s="250">
        <v>7643</v>
      </c>
      <c r="C7706" s="249">
        <v>88.402841071547357</v>
      </c>
    </row>
    <row r="7707" spans="2:3" x14ac:dyDescent="0.75">
      <c r="B7707" s="250">
        <v>7644</v>
      </c>
      <c r="C7707" s="249">
        <v>119.09634251434818</v>
      </c>
    </row>
    <row r="7708" spans="2:3" x14ac:dyDescent="0.75">
      <c r="B7708" s="250">
        <v>7645</v>
      </c>
      <c r="C7708" s="249">
        <v>68.422182712119849</v>
      </c>
    </row>
    <row r="7709" spans="2:3" x14ac:dyDescent="0.75">
      <c r="B7709" s="250">
        <v>7646</v>
      </c>
      <c r="C7709" s="249">
        <v>134.84899226736633</v>
      </c>
    </row>
    <row r="7710" spans="2:3" x14ac:dyDescent="0.75">
      <c r="B7710" s="250">
        <v>7647</v>
      </c>
      <c r="C7710" s="249">
        <v>96.770892688490221</v>
      </c>
    </row>
    <row r="7711" spans="2:3" x14ac:dyDescent="0.75">
      <c r="B7711" s="250">
        <v>7648</v>
      </c>
      <c r="C7711" s="249">
        <v>142.02902757288874</v>
      </c>
    </row>
    <row r="7712" spans="2:3" x14ac:dyDescent="0.75">
      <c r="B7712" s="250">
        <v>7649</v>
      </c>
      <c r="C7712" s="249">
        <v>150.85928932159808</v>
      </c>
    </row>
    <row r="7713" spans="2:3" x14ac:dyDescent="0.75">
      <c r="B7713" s="250">
        <v>7650</v>
      </c>
      <c r="C7713" s="249">
        <v>120.25826182176891</v>
      </c>
    </row>
    <row r="7714" spans="2:3" x14ac:dyDescent="0.75">
      <c r="B7714" s="250">
        <v>7651</v>
      </c>
      <c r="C7714" s="249">
        <v>92.904996055860281</v>
      </c>
    </row>
    <row r="7715" spans="2:3" x14ac:dyDescent="0.75">
      <c r="B7715" s="250">
        <v>7652</v>
      </c>
      <c r="C7715" s="249">
        <v>71.819347965843335</v>
      </c>
    </row>
    <row r="7716" spans="2:3" x14ac:dyDescent="0.75">
      <c r="B7716" s="250">
        <v>7653</v>
      </c>
      <c r="C7716" s="249">
        <v>122.08424371719002</v>
      </c>
    </row>
    <row r="7717" spans="2:3" x14ac:dyDescent="0.75">
      <c r="B7717" s="250">
        <v>7654</v>
      </c>
      <c r="C7717" s="249">
        <v>88.454675415403941</v>
      </c>
    </row>
    <row r="7718" spans="2:3" x14ac:dyDescent="0.75">
      <c r="B7718" s="250">
        <v>7655</v>
      </c>
      <c r="C7718" s="249">
        <v>128.43392967629072</v>
      </c>
    </row>
    <row r="7719" spans="2:3" x14ac:dyDescent="0.75">
      <c r="B7719" s="250">
        <v>7656</v>
      </c>
      <c r="C7719" s="249">
        <v>99.811831633645482</v>
      </c>
    </row>
    <row r="7720" spans="2:3" x14ac:dyDescent="0.75">
      <c r="B7720" s="250">
        <v>7657</v>
      </c>
      <c r="C7720" s="249">
        <v>134.3629165847014</v>
      </c>
    </row>
    <row r="7721" spans="2:3" x14ac:dyDescent="0.75">
      <c r="B7721" s="250">
        <v>7658</v>
      </c>
      <c r="C7721" s="249">
        <v>107.08807205324875</v>
      </c>
    </row>
    <row r="7722" spans="2:3" x14ac:dyDescent="0.75">
      <c r="B7722" s="250">
        <v>7659</v>
      </c>
      <c r="C7722" s="249">
        <v>121.42136218455222</v>
      </c>
    </row>
    <row r="7723" spans="2:3" x14ac:dyDescent="0.75">
      <c r="B7723" s="250">
        <v>7660</v>
      </c>
      <c r="C7723" s="249">
        <v>109.6373029214754</v>
      </c>
    </row>
    <row r="7724" spans="2:3" x14ac:dyDescent="0.75">
      <c r="B7724" s="250">
        <v>7661</v>
      </c>
      <c r="C7724" s="249">
        <v>138.7449294268965</v>
      </c>
    </row>
    <row r="7725" spans="2:3" x14ac:dyDescent="0.75">
      <c r="B7725" s="250">
        <v>7662</v>
      </c>
      <c r="C7725" s="249">
        <v>86.762543364700946</v>
      </c>
    </row>
    <row r="7726" spans="2:3" x14ac:dyDescent="0.75">
      <c r="B7726" s="250">
        <v>7663</v>
      </c>
      <c r="C7726" s="249">
        <v>119.63552711929923</v>
      </c>
    </row>
    <row r="7727" spans="2:3" x14ac:dyDescent="0.75">
      <c r="B7727" s="250">
        <v>7664</v>
      </c>
      <c r="C7727" s="249">
        <v>117.96694299752217</v>
      </c>
    </row>
    <row r="7728" spans="2:3" x14ac:dyDescent="0.75">
      <c r="B7728" s="250">
        <v>7665</v>
      </c>
      <c r="C7728" s="249">
        <v>145.45610877337771</v>
      </c>
    </row>
    <row r="7729" spans="2:3" x14ac:dyDescent="0.75">
      <c r="B7729" s="250">
        <v>7666</v>
      </c>
      <c r="C7729" s="249">
        <v>106.31697318634741</v>
      </c>
    </row>
    <row r="7730" spans="2:3" x14ac:dyDescent="0.75">
      <c r="B7730" s="250">
        <v>7667</v>
      </c>
      <c r="C7730" s="249">
        <v>96.49176566385259</v>
      </c>
    </row>
    <row r="7731" spans="2:3" x14ac:dyDescent="0.75">
      <c r="B7731" s="250">
        <v>7668</v>
      </c>
      <c r="C7731" s="249">
        <v>86.027035667889706</v>
      </c>
    </row>
    <row r="7732" spans="2:3" x14ac:dyDescent="0.75">
      <c r="B7732" s="250">
        <v>7669</v>
      </c>
      <c r="C7732" s="249">
        <v>104.1082531120754</v>
      </c>
    </row>
    <row r="7733" spans="2:3" x14ac:dyDescent="0.75">
      <c r="B7733" s="250">
        <v>7670</v>
      </c>
      <c r="C7733" s="249">
        <v>153.27321716620872</v>
      </c>
    </row>
    <row r="7734" spans="2:3" x14ac:dyDescent="0.75">
      <c r="B7734" s="250">
        <v>7671</v>
      </c>
      <c r="C7734" s="249">
        <v>106.82556184500601</v>
      </c>
    </row>
    <row r="7735" spans="2:3" x14ac:dyDescent="0.75">
      <c r="B7735" s="250">
        <v>7672</v>
      </c>
      <c r="C7735" s="249">
        <v>110.20994114708013</v>
      </c>
    </row>
    <row r="7736" spans="2:3" x14ac:dyDescent="0.75">
      <c r="B7736" s="250">
        <v>7673</v>
      </c>
      <c r="C7736" s="249">
        <v>165.37992361119831</v>
      </c>
    </row>
    <row r="7737" spans="2:3" x14ac:dyDescent="0.75">
      <c r="B7737" s="250">
        <v>7674</v>
      </c>
      <c r="C7737" s="249">
        <v>114.13372444522255</v>
      </c>
    </row>
    <row r="7738" spans="2:3" x14ac:dyDescent="0.75">
      <c r="B7738" s="250">
        <v>7675</v>
      </c>
      <c r="C7738" s="249">
        <v>88.114236675347556</v>
      </c>
    </row>
    <row r="7739" spans="2:3" x14ac:dyDescent="0.75">
      <c r="B7739" s="250">
        <v>7676</v>
      </c>
      <c r="C7739" s="249">
        <v>134.84589833477278</v>
      </c>
    </row>
    <row r="7740" spans="2:3" x14ac:dyDescent="0.75">
      <c r="B7740" s="250">
        <v>7677</v>
      </c>
      <c r="C7740" s="249">
        <v>126.1193281718012</v>
      </c>
    </row>
    <row r="7741" spans="2:3" x14ac:dyDescent="0.75">
      <c r="B7741" s="250">
        <v>7678</v>
      </c>
      <c r="C7741" s="249">
        <v>71.591516781731343</v>
      </c>
    </row>
    <row r="7742" spans="2:3" x14ac:dyDescent="0.75">
      <c r="B7742" s="250">
        <v>7679</v>
      </c>
      <c r="C7742" s="249">
        <v>124.96241223854058</v>
      </c>
    </row>
    <row r="7743" spans="2:3" x14ac:dyDescent="0.75">
      <c r="B7743" s="250">
        <v>7680</v>
      </c>
      <c r="C7743" s="249">
        <v>121.91908912847879</v>
      </c>
    </row>
    <row r="7744" spans="2:3" x14ac:dyDescent="0.75">
      <c r="B7744" s="250">
        <v>7681</v>
      </c>
      <c r="C7744" s="249">
        <v>96.95185269881091</v>
      </c>
    </row>
    <row r="7745" spans="2:3" x14ac:dyDescent="0.75">
      <c r="B7745" s="250">
        <v>7682</v>
      </c>
      <c r="C7745" s="249">
        <v>95.386538603791479</v>
      </c>
    </row>
    <row r="7746" spans="2:3" x14ac:dyDescent="0.75">
      <c r="B7746" s="250">
        <v>7683</v>
      </c>
      <c r="C7746" s="249">
        <v>123.1343262003403</v>
      </c>
    </row>
    <row r="7747" spans="2:3" x14ac:dyDescent="0.75">
      <c r="B7747" s="250">
        <v>7684</v>
      </c>
      <c r="C7747" s="249">
        <v>134.07308149220813</v>
      </c>
    </row>
    <row r="7748" spans="2:3" x14ac:dyDescent="0.75">
      <c r="B7748" s="250">
        <v>7685</v>
      </c>
      <c r="C7748" s="249">
        <v>130.17064814815714</v>
      </c>
    </row>
    <row r="7749" spans="2:3" x14ac:dyDescent="0.75">
      <c r="B7749" s="250">
        <v>7686</v>
      </c>
      <c r="C7749" s="249">
        <v>92.757096163869704</v>
      </c>
    </row>
    <row r="7750" spans="2:3" x14ac:dyDescent="0.75">
      <c r="B7750" s="250">
        <v>7687</v>
      </c>
      <c r="C7750" s="249">
        <v>123.08965351516648</v>
      </c>
    </row>
    <row r="7751" spans="2:3" x14ac:dyDescent="0.75">
      <c r="B7751" s="250">
        <v>7688</v>
      </c>
      <c r="C7751" s="249">
        <v>117.16188103460028</v>
      </c>
    </row>
    <row r="7752" spans="2:3" x14ac:dyDescent="0.75">
      <c r="B7752" s="250">
        <v>7689</v>
      </c>
      <c r="C7752" s="249">
        <v>86.825481323330152</v>
      </c>
    </row>
    <row r="7753" spans="2:3" x14ac:dyDescent="0.75">
      <c r="B7753" s="250">
        <v>7690</v>
      </c>
      <c r="C7753" s="249">
        <v>127.16791943793891</v>
      </c>
    </row>
    <row r="7754" spans="2:3" x14ac:dyDescent="0.75">
      <c r="B7754" s="250">
        <v>7691</v>
      </c>
      <c r="C7754" s="249">
        <v>139.31869521046687</v>
      </c>
    </row>
    <row r="7755" spans="2:3" x14ac:dyDescent="0.75">
      <c r="B7755" s="250">
        <v>7692</v>
      </c>
      <c r="C7755" s="249">
        <v>124.93096973517213</v>
      </c>
    </row>
    <row r="7756" spans="2:3" x14ac:dyDescent="0.75">
      <c r="B7756" s="250">
        <v>7693</v>
      </c>
      <c r="C7756" s="249">
        <v>126.41199170138862</v>
      </c>
    </row>
    <row r="7757" spans="2:3" x14ac:dyDescent="0.75">
      <c r="B7757" s="250">
        <v>7694</v>
      </c>
      <c r="C7757" s="249">
        <v>108.05416852057289</v>
      </c>
    </row>
    <row r="7758" spans="2:3" x14ac:dyDescent="0.75">
      <c r="B7758" s="250">
        <v>7695</v>
      </c>
      <c r="C7758" s="249">
        <v>76.364949426074702</v>
      </c>
    </row>
    <row r="7759" spans="2:3" x14ac:dyDescent="0.75">
      <c r="B7759" s="250">
        <v>7696</v>
      </c>
      <c r="C7759" s="249">
        <v>122.78269595878675</v>
      </c>
    </row>
    <row r="7760" spans="2:3" x14ac:dyDescent="0.75">
      <c r="B7760" s="250">
        <v>7697</v>
      </c>
      <c r="C7760" s="249">
        <v>98.64522192166541</v>
      </c>
    </row>
    <row r="7761" spans="2:3" x14ac:dyDescent="0.75">
      <c r="B7761" s="250">
        <v>7698</v>
      </c>
      <c r="C7761" s="249">
        <v>83.258566838284423</v>
      </c>
    </row>
    <row r="7762" spans="2:3" x14ac:dyDescent="0.75">
      <c r="B7762" s="250">
        <v>7699</v>
      </c>
      <c r="C7762" s="249">
        <v>117.59722753715006</v>
      </c>
    </row>
    <row r="7763" spans="2:3" x14ac:dyDescent="0.75">
      <c r="B7763" s="250">
        <v>7700</v>
      </c>
      <c r="C7763" s="249">
        <v>67.756810623225277</v>
      </c>
    </row>
    <row r="7764" spans="2:3" x14ac:dyDescent="0.75">
      <c r="B7764" s="250">
        <v>7701</v>
      </c>
      <c r="C7764" s="249">
        <v>109.08072347751838</v>
      </c>
    </row>
    <row r="7765" spans="2:3" x14ac:dyDescent="0.75">
      <c r="B7765" s="250">
        <v>7702</v>
      </c>
      <c r="C7765" s="249">
        <v>130.2411497199501</v>
      </c>
    </row>
    <row r="7766" spans="2:3" x14ac:dyDescent="0.75">
      <c r="B7766" s="250">
        <v>7703</v>
      </c>
      <c r="C7766" s="249">
        <v>136.59007850958093</v>
      </c>
    </row>
    <row r="7767" spans="2:3" x14ac:dyDescent="0.75">
      <c r="B7767" s="250">
        <v>7704</v>
      </c>
      <c r="C7767" s="249">
        <v>154.24785501132729</v>
      </c>
    </row>
    <row r="7768" spans="2:3" x14ac:dyDescent="0.75">
      <c r="B7768" s="250">
        <v>7705</v>
      </c>
      <c r="C7768" s="249">
        <v>121.88778137705499</v>
      </c>
    </row>
    <row r="7769" spans="2:3" x14ac:dyDescent="0.75">
      <c r="B7769" s="250">
        <v>7706</v>
      </c>
      <c r="C7769" s="249">
        <v>90.424437716957115</v>
      </c>
    </row>
    <row r="7770" spans="2:3" x14ac:dyDescent="0.75">
      <c r="B7770" s="250">
        <v>7707</v>
      </c>
      <c r="C7770" s="249">
        <v>135.41523208810435</v>
      </c>
    </row>
    <row r="7771" spans="2:3" x14ac:dyDescent="0.75">
      <c r="B7771" s="250">
        <v>7708</v>
      </c>
      <c r="C7771" s="249">
        <v>124.77645249195658</v>
      </c>
    </row>
    <row r="7772" spans="2:3" x14ac:dyDescent="0.75">
      <c r="B7772" s="250">
        <v>7709</v>
      </c>
      <c r="C7772" s="249">
        <v>108.29037385215955</v>
      </c>
    </row>
    <row r="7773" spans="2:3" x14ac:dyDescent="0.75">
      <c r="B7773" s="250">
        <v>7710</v>
      </c>
      <c r="C7773" s="249">
        <v>163.21746960466459</v>
      </c>
    </row>
    <row r="7774" spans="2:3" x14ac:dyDescent="0.75">
      <c r="B7774" s="250">
        <v>7711</v>
      </c>
      <c r="C7774" s="249">
        <v>88.152938987798677</v>
      </c>
    </row>
    <row r="7775" spans="2:3" x14ac:dyDescent="0.75">
      <c r="B7775" s="250">
        <v>7712</v>
      </c>
      <c r="C7775" s="249">
        <v>189.96289480632106</v>
      </c>
    </row>
    <row r="7776" spans="2:3" x14ac:dyDescent="0.75">
      <c r="B7776" s="250">
        <v>7713</v>
      </c>
      <c r="C7776" s="249">
        <v>89.037823915027957</v>
      </c>
    </row>
    <row r="7777" spans="2:3" x14ac:dyDescent="0.75">
      <c r="B7777" s="250">
        <v>7714</v>
      </c>
      <c r="C7777" s="249">
        <v>112.15072979578731</v>
      </c>
    </row>
    <row r="7778" spans="2:3" x14ac:dyDescent="0.75">
      <c r="B7778" s="250">
        <v>7715</v>
      </c>
      <c r="C7778" s="249">
        <v>111.22637684624802</v>
      </c>
    </row>
    <row r="7779" spans="2:3" x14ac:dyDescent="0.75">
      <c r="B7779" s="250">
        <v>7716</v>
      </c>
      <c r="C7779" s="249">
        <v>175.7597599350803</v>
      </c>
    </row>
    <row r="7780" spans="2:3" x14ac:dyDescent="0.75">
      <c r="B7780" s="250">
        <v>7717</v>
      </c>
      <c r="C7780" s="249">
        <v>133.65121131831583</v>
      </c>
    </row>
    <row r="7781" spans="2:3" x14ac:dyDescent="0.75">
      <c r="B7781" s="250">
        <v>7718</v>
      </c>
      <c r="C7781" s="249">
        <v>150.07619090420175</v>
      </c>
    </row>
    <row r="7782" spans="2:3" x14ac:dyDescent="0.75">
      <c r="B7782" s="250">
        <v>7719</v>
      </c>
      <c r="C7782" s="249">
        <v>126.85369725458048</v>
      </c>
    </row>
    <row r="7783" spans="2:3" x14ac:dyDescent="0.75">
      <c r="B7783" s="250">
        <v>7720</v>
      </c>
      <c r="C7783" s="249">
        <v>147.81639715070642</v>
      </c>
    </row>
    <row r="7784" spans="2:3" x14ac:dyDescent="0.75">
      <c r="B7784" s="250">
        <v>7721</v>
      </c>
      <c r="C7784" s="249">
        <v>166.72338443880426</v>
      </c>
    </row>
    <row r="7785" spans="2:3" x14ac:dyDescent="0.75">
      <c r="B7785" s="250">
        <v>7722</v>
      </c>
      <c r="C7785" s="249">
        <v>69.74321674427425</v>
      </c>
    </row>
    <row r="7786" spans="2:3" x14ac:dyDescent="0.75">
      <c r="B7786" s="250">
        <v>7723</v>
      </c>
      <c r="C7786" s="249">
        <v>114.06135858852551</v>
      </c>
    </row>
    <row r="7787" spans="2:3" x14ac:dyDescent="0.75">
      <c r="B7787" s="250">
        <v>7724</v>
      </c>
      <c r="C7787" s="249">
        <v>114.69740130823976</v>
      </c>
    </row>
    <row r="7788" spans="2:3" x14ac:dyDescent="0.75">
      <c r="B7788" s="250">
        <v>7725</v>
      </c>
      <c r="C7788" s="249">
        <v>131.8120165788566</v>
      </c>
    </row>
    <row r="7789" spans="2:3" x14ac:dyDescent="0.75">
      <c r="B7789" s="250">
        <v>7726</v>
      </c>
      <c r="C7789" s="249">
        <v>140.79610252489385</v>
      </c>
    </row>
    <row r="7790" spans="2:3" x14ac:dyDescent="0.75">
      <c r="B7790" s="250">
        <v>7727</v>
      </c>
      <c r="C7790" s="249">
        <v>119.3649513635439</v>
      </c>
    </row>
    <row r="7791" spans="2:3" x14ac:dyDescent="0.75">
      <c r="B7791" s="250">
        <v>7728</v>
      </c>
      <c r="C7791" s="249">
        <v>105.49313904154425</v>
      </c>
    </row>
    <row r="7792" spans="2:3" x14ac:dyDescent="0.75">
      <c r="B7792" s="250">
        <v>7729</v>
      </c>
      <c r="C7792" s="249">
        <v>107.19823321979064</v>
      </c>
    </row>
    <row r="7793" spans="2:3" x14ac:dyDescent="0.75">
      <c r="B7793" s="250">
        <v>7730</v>
      </c>
      <c r="C7793" s="249">
        <v>58.103125656107238</v>
      </c>
    </row>
    <row r="7794" spans="2:3" x14ac:dyDescent="0.75">
      <c r="B7794" s="250">
        <v>7731</v>
      </c>
      <c r="C7794" s="249">
        <v>114.43373260203884</v>
      </c>
    </row>
    <row r="7795" spans="2:3" x14ac:dyDescent="0.75">
      <c r="B7795" s="250">
        <v>7732</v>
      </c>
      <c r="C7795" s="249">
        <v>133.99909607120739</v>
      </c>
    </row>
    <row r="7796" spans="2:3" x14ac:dyDescent="0.75">
      <c r="B7796" s="250">
        <v>7733</v>
      </c>
      <c r="C7796" s="249">
        <v>99.884828330718591</v>
      </c>
    </row>
    <row r="7797" spans="2:3" x14ac:dyDescent="0.75">
      <c r="B7797" s="250">
        <v>7734</v>
      </c>
      <c r="C7797" s="249">
        <v>105.65858456811542</v>
      </c>
    </row>
    <row r="7798" spans="2:3" x14ac:dyDescent="0.75">
      <c r="B7798" s="250">
        <v>7735</v>
      </c>
      <c r="C7798" s="249">
        <v>103.38686776740285</v>
      </c>
    </row>
    <row r="7799" spans="2:3" x14ac:dyDescent="0.75">
      <c r="B7799" s="250">
        <v>7736</v>
      </c>
      <c r="C7799" s="249">
        <v>81.884629710025038</v>
      </c>
    </row>
    <row r="7800" spans="2:3" x14ac:dyDescent="0.75">
      <c r="B7800" s="250">
        <v>7737</v>
      </c>
      <c r="C7800" s="249">
        <v>97.395418646564053</v>
      </c>
    </row>
    <row r="7801" spans="2:3" x14ac:dyDescent="0.75">
      <c r="B7801" s="250">
        <v>7738</v>
      </c>
      <c r="C7801" s="249">
        <v>149.2758420666411</v>
      </c>
    </row>
    <row r="7802" spans="2:3" x14ac:dyDescent="0.75">
      <c r="B7802" s="250">
        <v>7739</v>
      </c>
      <c r="C7802" s="249">
        <v>137.15446032399734</v>
      </c>
    </row>
    <row r="7803" spans="2:3" x14ac:dyDescent="0.75">
      <c r="B7803" s="250">
        <v>7740</v>
      </c>
      <c r="C7803" s="249">
        <v>88.557816716135633</v>
      </c>
    </row>
    <row r="7804" spans="2:3" x14ac:dyDescent="0.75">
      <c r="B7804" s="250">
        <v>7741</v>
      </c>
      <c r="C7804" s="249">
        <v>94.233830725006584</v>
      </c>
    </row>
    <row r="7805" spans="2:3" x14ac:dyDescent="0.75">
      <c r="B7805" s="250">
        <v>7742</v>
      </c>
      <c r="C7805" s="249">
        <v>113.96117369886917</v>
      </c>
    </row>
    <row r="7806" spans="2:3" x14ac:dyDescent="0.75">
      <c r="B7806" s="250">
        <v>7743</v>
      </c>
      <c r="C7806" s="249">
        <v>77.973427447311167</v>
      </c>
    </row>
    <row r="7807" spans="2:3" x14ac:dyDescent="0.75">
      <c r="B7807" s="250">
        <v>7744</v>
      </c>
      <c r="C7807" s="249">
        <v>126.31926267502469</v>
      </c>
    </row>
    <row r="7808" spans="2:3" x14ac:dyDescent="0.75">
      <c r="B7808" s="250">
        <v>7745</v>
      </c>
      <c r="C7808" s="249">
        <v>97.695984571511644</v>
      </c>
    </row>
    <row r="7809" spans="2:3" x14ac:dyDescent="0.75">
      <c r="B7809" s="250">
        <v>7746</v>
      </c>
      <c r="C7809" s="249">
        <v>99.647546658832653</v>
      </c>
    </row>
    <row r="7810" spans="2:3" x14ac:dyDescent="0.75">
      <c r="B7810" s="250">
        <v>7747</v>
      </c>
      <c r="C7810" s="249">
        <v>163.06471754717415</v>
      </c>
    </row>
    <row r="7811" spans="2:3" x14ac:dyDescent="0.75">
      <c r="B7811" s="250">
        <v>7748</v>
      </c>
      <c r="C7811" s="249">
        <v>103.93382108628595</v>
      </c>
    </row>
    <row r="7812" spans="2:3" x14ac:dyDescent="0.75">
      <c r="B7812" s="250">
        <v>7749</v>
      </c>
      <c r="C7812" s="249">
        <v>114.813075953366</v>
      </c>
    </row>
    <row r="7813" spans="2:3" x14ac:dyDescent="0.75">
      <c r="B7813" s="250">
        <v>7750</v>
      </c>
      <c r="C7813" s="249">
        <v>108.74111222936524</v>
      </c>
    </row>
    <row r="7814" spans="2:3" x14ac:dyDescent="0.75">
      <c r="B7814" s="250">
        <v>7751</v>
      </c>
      <c r="C7814" s="249">
        <v>135.26805216749381</v>
      </c>
    </row>
    <row r="7815" spans="2:3" x14ac:dyDescent="0.75">
      <c r="B7815" s="250">
        <v>7752</v>
      </c>
      <c r="C7815" s="249">
        <v>127.51511865604769</v>
      </c>
    </row>
    <row r="7816" spans="2:3" x14ac:dyDescent="0.75">
      <c r="B7816" s="250">
        <v>7753</v>
      </c>
      <c r="C7816" s="249">
        <v>130.15095323644613</v>
      </c>
    </row>
    <row r="7817" spans="2:3" x14ac:dyDescent="0.75">
      <c r="B7817" s="250">
        <v>7754</v>
      </c>
      <c r="C7817" s="249">
        <v>57.674865589788872</v>
      </c>
    </row>
    <row r="7818" spans="2:3" x14ac:dyDescent="0.75">
      <c r="B7818" s="250">
        <v>7755</v>
      </c>
      <c r="C7818" s="249">
        <v>107.8649126968341</v>
      </c>
    </row>
    <row r="7819" spans="2:3" x14ac:dyDescent="0.75">
      <c r="B7819" s="250">
        <v>7756</v>
      </c>
      <c r="C7819" s="249">
        <v>100.4000400157591</v>
      </c>
    </row>
    <row r="7820" spans="2:3" x14ac:dyDescent="0.75">
      <c r="B7820" s="250">
        <v>7757</v>
      </c>
      <c r="C7820" s="249">
        <v>126.81603775277497</v>
      </c>
    </row>
    <row r="7821" spans="2:3" x14ac:dyDescent="0.75">
      <c r="B7821" s="250">
        <v>7758</v>
      </c>
      <c r="C7821" s="249">
        <v>105.05014691036969</v>
      </c>
    </row>
    <row r="7822" spans="2:3" x14ac:dyDescent="0.75">
      <c r="B7822" s="250">
        <v>7759</v>
      </c>
      <c r="C7822" s="249">
        <v>157.77227765592824</v>
      </c>
    </row>
    <row r="7823" spans="2:3" x14ac:dyDescent="0.75">
      <c r="B7823" s="250">
        <v>7760</v>
      </c>
      <c r="C7823" s="249">
        <v>92.106311293490052</v>
      </c>
    </row>
    <row r="7824" spans="2:3" x14ac:dyDescent="0.75">
      <c r="B7824" s="250">
        <v>7761</v>
      </c>
      <c r="C7824" s="249">
        <v>90.106059710556679</v>
      </c>
    </row>
    <row r="7825" spans="2:3" x14ac:dyDescent="0.75">
      <c r="B7825" s="250">
        <v>7762</v>
      </c>
      <c r="C7825" s="249">
        <v>191.34541911675501</v>
      </c>
    </row>
    <row r="7826" spans="2:3" x14ac:dyDescent="0.75">
      <c r="B7826" s="250">
        <v>7763</v>
      </c>
      <c r="C7826" s="249">
        <v>116.46364241169928</v>
      </c>
    </row>
    <row r="7827" spans="2:3" x14ac:dyDescent="0.75">
      <c r="B7827" s="250">
        <v>7764</v>
      </c>
      <c r="C7827" s="249">
        <v>125.98023219809923</v>
      </c>
    </row>
    <row r="7828" spans="2:3" x14ac:dyDescent="0.75">
      <c r="B7828" s="250">
        <v>7765</v>
      </c>
      <c r="C7828" s="249">
        <v>112.57109540782585</v>
      </c>
    </row>
    <row r="7829" spans="2:3" x14ac:dyDescent="0.75">
      <c r="B7829" s="250">
        <v>7766</v>
      </c>
      <c r="C7829" s="249">
        <v>79.222403650718746</v>
      </c>
    </row>
    <row r="7830" spans="2:3" x14ac:dyDescent="0.75">
      <c r="B7830" s="250">
        <v>7767</v>
      </c>
      <c r="C7830" s="249">
        <v>139.69380507846091</v>
      </c>
    </row>
    <row r="7831" spans="2:3" x14ac:dyDescent="0.75">
      <c r="B7831" s="250">
        <v>7768</v>
      </c>
      <c r="C7831" s="249">
        <v>124.55739984668698</v>
      </c>
    </row>
    <row r="7832" spans="2:3" x14ac:dyDescent="0.75">
      <c r="B7832" s="250">
        <v>7769</v>
      </c>
      <c r="C7832" s="249">
        <v>115.68507302893548</v>
      </c>
    </row>
    <row r="7833" spans="2:3" x14ac:dyDescent="0.75">
      <c r="B7833" s="250">
        <v>7770</v>
      </c>
      <c r="C7833" s="249">
        <v>109.08433693103294</v>
      </c>
    </row>
    <row r="7834" spans="2:3" x14ac:dyDescent="0.75">
      <c r="B7834" s="250">
        <v>7771</v>
      </c>
      <c r="C7834" s="249">
        <v>155.27527444764792</v>
      </c>
    </row>
    <row r="7835" spans="2:3" x14ac:dyDescent="0.75">
      <c r="B7835" s="250">
        <v>7772</v>
      </c>
      <c r="C7835" s="249">
        <v>131.04014992231092</v>
      </c>
    </row>
    <row r="7836" spans="2:3" x14ac:dyDescent="0.75">
      <c r="B7836" s="250">
        <v>7773</v>
      </c>
      <c r="C7836" s="249">
        <v>81.42657883712846</v>
      </c>
    </row>
    <row r="7837" spans="2:3" x14ac:dyDescent="0.75">
      <c r="B7837" s="250">
        <v>7774</v>
      </c>
      <c r="C7837" s="249">
        <v>138.77775796600849</v>
      </c>
    </row>
    <row r="7838" spans="2:3" x14ac:dyDescent="0.75">
      <c r="B7838" s="250">
        <v>7775</v>
      </c>
      <c r="C7838" s="249">
        <v>98.311137514373243</v>
      </c>
    </row>
    <row r="7839" spans="2:3" x14ac:dyDescent="0.75">
      <c r="B7839" s="250">
        <v>7776</v>
      </c>
      <c r="C7839" s="249">
        <v>126.0790151144646</v>
      </c>
    </row>
    <row r="7840" spans="2:3" x14ac:dyDescent="0.75">
      <c r="B7840" s="250">
        <v>7777</v>
      </c>
      <c r="C7840" s="249">
        <v>102.7459641539279</v>
      </c>
    </row>
    <row r="7841" spans="2:3" x14ac:dyDescent="0.75">
      <c r="B7841" s="250">
        <v>7778</v>
      </c>
      <c r="C7841" s="249">
        <v>72.321202190111634</v>
      </c>
    </row>
    <row r="7842" spans="2:3" x14ac:dyDescent="0.75">
      <c r="B7842" s="250">
        <v>7779</v>
      </c>
      <c r="C7842" s="249">
        <v>152.07311899391951</v>
      </c>
    </row>
    <row r="7843" spans="2:3" x14ac:dyDescent="0.75">
      <c r="B7843" s="250">
        <v>7780</v>
      </c>
      <c r="C7843" s="249">
        <v>136.72385337314907</v>
      </c>
    </row>
    <row r="7844" spans="2:3" x14ac:dyDescent="0.75">
      <c r="B7844" s="250">
        <v>7781</v>
      </c>
      <c r="C7844" s="249">
        <v>67.586304922148599</v>
      </c>
    </row>
    <row r="7845" spans="2:3" x14ac:dyDescent="0.75">
      <c r="B7845" s="250">
        <v>7782</v>
      </c>
      <c r="C7845" s="249">
        <v>110.47013182328278</v>
      </c>
    </row>
    <row r="7846" spans="2:3" x14ac:dyDescent="0.75">
      <c r="B7846" s="250">
        <v>7783</v>
      </c>
      <c r="C7846" s="249">
        <v>150.53850510336159</v>
      </c>
    </row>
    <row r="7847" spans="2:3" x14ac:dyDescent="0.75">
      <c r="B7847" s="250">
        <v>7784</v>
      </c>
      <c r="C7847" s="249">
        <v>124.84597170911717</v>
      </c>
    </row>
    <row r="7848" spans="2:3" x14ac:dyDescent="0.75">
      <c r="B7848" s="250">
        <v>7785</v>
      </c>
      <c r="C7848" s="249">
        <v>100.84856223513273</v>
      </c>
    </row>
    <row r="7849" spans="2:3" x14ac:dyDescent="0.75">
      <c r="B7849" s="250">
        <v>7786</v>
      </c>
      <c r="C7849" s="249">
        <v>139.37796356608638</v>
      </c>
    </row>
    <row r="7850" spans="2:3" x14ac:dyDescent="0.75">
      <c r="B7850" s="250">
        <v>7787</v>
      </c>
      <c r="C7850" s="249">
        <v>129.06437074970623</v>
      </c>
    </row>
    <row r="7851" spans="2:3" x14ac:dyDescent="0.75">
      <c r="B7851" s="250">
        <v>7788</v>
      </c>
      <c r="C7851" s="249">
        <v>147.15595157303812</v>
      </c>
    </row>
    <row r="7852" spans="2:3" x14ac:dyDescent="0.75">
      <c r="B7852" s="250">
        <v>7789</v>
      </c>
      <c r="C7852" s="249">
        <v>114.30455837765201</v>
      </c>
    </row>
    <row r="7853" spans="2:3" x14ac:dyDescent="0.75">
      <c r="B7853" s="250">
        <v>7790</v>
      </c>
      <c r="C7853" s="249">
        <v>111.66544121089899</v>
      </c>
    </row>
    <row r="7854" spans="2:3" x14ac:dyDescent="0.75">
      <c r="B7854" s="250">
        <v>7791</v>
      </c>
      <c r="C7854" s="249">
        <v>82.10490240129522</v>
      </c>
    </row>
    <row r="7855" spans="2:3" x14ac:dyDescent="0.75">
      <c r="B7855" s="250">
        <v>7792</v>
      </c>
      <c r="C7855" s="249">
        <v>156.8852417604995</v>
      </c>
    </row>
    <row r="7856" spans="2:3" x14ac:dyDescent="0.75">
      <c r="B7856" s="250">
        <v>7793</v>
      </c>
      <c r="C7856" s="249">
        <v>143.90167763058844</v>
      </c>
    </row>
    <row r="7857" spans="2:3" x14ac:dyDescent="0.75">
      <c r="B7857" s="250">
        <v>7794</v>
      </c>
      <c r="C7857" s="249">
        <v>125.97469264012747</v>
      </c>
    </row>
    <row r="7858" spans="2:3" x14ac:dyDescent="0.75">
      <c r="B7858" s="250">
        <v>7795</v>
      </c>
      <c r="C7858" s="249">
        <v>106.41851999074436</v>
      </c>
    </row>
    <row r="7859" spans="2:3" x14ac:dyDescent="0.75">
      <c r="B7859" s="250">
        <v>7796</v>
      </c>
      <c r="C7859" s="249">
        <v>120.38517184281548</v>
      </c>
    </row>
    <row r="7860" spans="2:3" x14ac:dyDescent="0.75">
      <c r="B7860" s="250">
        <v>7797</v>
      </c>
      <c r="C7860" s="249">
        <v>159.89572029728924</v>
      </c>
    </row>
    <row r="7861" spans="2:3" x14ac:dyDescent="0.75">
      <c r="B7861" s="250">
        <v>7798</v>
      </c>
      <c r="C7861" s="249">
        <v>81.953040604375417</v>
      </c>
    </row>
    <row r="7862" spans="2:3" x14ac:dyDescent="0.75">
      <c r="B7862" s="250">
        <v>7799</v>
      </c>
      <c r="C7862" s="249">
        <v>96.298092494142992</v>
      </c>
    </row>
    <row r="7863" spans="2:3" x14ac:dyDescent="0.75">
      <c r="B7863" s="250">
        <v>7800</v>
      </c>
      <c r="C7863" s="249">
        <v>136.45947496663865</v>
      </c>
    </row>
    <row r="7864" spans="2:3" x14ac:dyDescent="0.75">
      <c r="B7864" s="250">
        <v>7801</v>
      </c>
      <c r="C7864" s="249">
        <v>127.0562960034668</v>
      </c>
    </row>
    <row r="7865" spans="2:3" x14ac:dyDescent="0.75">
      <c r="B7865" s="250">
        <v>7802</v>
      </c>
      <c r="C7865" s="249">
        <v>113.87064525074102</v>
      </c>
    </row>
    <row r="7866" spans="2:3" x14ac:dyDescent="0.75">
      <c r="B7866" s="250">
        <v>7803</v>
      </c>
      <c r="C7866" s="249">
        <v>96.478659807527691</v>
      </c>
    </row>
    <row r="7867" spans="2:3" x14ac:dyDescent="0.75">
      <c r="B7867" s="250">
        <v>7804</v>
      </c>
      <c r="C7867" s="249">
        <v>127.92226189459717</v>
      </c>
    </row>
    <row r="7868" spans="2:3" x14ac:dyDescent="0.75">
      <c r="B7868" s="250">
        <v>7805</v>
      </c>
      <c r="C7868" s="249">
        <v>99.884373679998447</v>
      </c>
    </row>
    <row r="7869" spans="2:3" x14ac:dyDescent="0.75">
      <c r="B7869" s="250">
        <v>7806</v>
      </c>
      <c r="C7869" s="249">
        <v>135.38624844800353</v>
      </c>
    </row>
    <row r="7870" spans="2:3" x14ac:dyDescent="0.75">
      <c r="B7870" s="250">
        <v>7807</v>
      </c>
      <c r="C7870" s="249">
        <v>114.65446185203386</v>
      </c>
    </row>
    <row r="7871" spans="2:3" x14ac:dyDescent="0.75">
      <c r="B7871" s="250">
        <v>7808</v>
      </c>
      <c r="C7871" s="249">
        <v>116.28917706147874</v>
      </c>
    </row>
    <row r="7872" spans="2:3" x14ac:dyDescent="0.75">
      <c r="B7872" s="250">
        <v>7809</v>
      </c>
      <c r="C7872" s="249">
        <v>88.031782805466591</v>
      </c>
    </row>
    <row r="7873" spans="2:3" x14ac:dyDescent="0.75">
      <c r="B7873" s="250">
        <v>7810</v>
      </c>
      <c r="C7873" s="249">
        <v>105.16663536055</v>
      </c>
    </row>
    <row r="7874" spans="2:3" x14ac:dyDescent="0.75">
      <c r="B7874" s="250">
        <v>7811</v>
      </c>
      <c r="C7874" s="249">
        <v>95.422130556551991</v>
      </c>
    </row>
    <row r="7875" spans="2:3" x14ac:dyDescent="0.75">
      <c r="B7875" s="250">
        <v>7812</v>
      </c>
      <c r="C7875" s="249">
        <v>74.85285172078602</v>
      </c>
    </row>
    <row r="7876" spans="2:3" x14ac:dyDescent="0.75">
      <c r="B7876" s="250">
        <v>7813</v>
      </c>
      <c r="C7876" s="249">
        <v>128.87315234546278</v>
      </c>
    </row>
    <row r="7877" spans="2:3" x14ac:dyDescent="0.75">
      <c r="B7877" s="250">
        <v>7814</v>
      </c>
      <c r="C7877" s="249">
        <v>132.67066827012374</v>
      </c>
    </row>
    <row r="7878" spans="2:3" x14ac:dyDescent="0.75">
      <c r="B7878" s="250">
        <v>7815</v>
      </c>
      <c r="C7878" s="249">
        <v>118.76294626130087</v>
      </c>
    </row>
    <row r="7879" spans="2:3" x14ac:dyDescent="0.75">
      <c r="B7879" s="250">
        <v>7816</v>
      </c>
      <c r="C7879" s="249">
        <v>109.39208023115756</v>
      </c>
    </row>
    <row r="7880" spans="2:3" x14ac:dyDescent="0.75">
      <c r="B7880" s="250">
        <v>7817</v>
      </c>
      <c r="C7880" s="249">
        <v>123.64421307405186</v>
      </c>
    </row>
    <row r="7881" spans="2:3" x14ac:dyDescent="0.75">
      <c r="B7881" s="250">
        <v>7818</v>
      </c>
      <c r="C7881" s="249">
        <v>104.90510862874436</v>
      </c>
    </row>
    <row r="7882" spans="2:3" x14ac:dyDescent="0.75">
      <c r="B7882" s="250">
        <v>7819</v>
      </c>
      <c r="C7882" s="249">
        <v>93.507944916395928</v>
      </c>
    </row>
    <row r="7883" spans="2:3" x14ac:dyDescent="0.75">
      <c r="B7883" s="250">
        <v>7820</v>
      </c>
      <c r="C7883" s="249">
        <v>139.63549137656071</v>
      </c>
    </row>
    <row r="7884" spans="2:3" x14ac:dyDescent="0.75">
      <c r="B7884" s="250">
        <v>7821</v>
      </c>
      <c r="C7884" s="249">
        <v>139.69148480377646</v>
      </c>
    </row>
    <row r="7885" spans="2:3" x14ac:dyDescent="0.75">
      <c r="B7885" s="250">
        <v>7822</v>
      </c>
      <c r="C7885" s="249">
        <v>94.365746548489795</v>
      </c>
    </row>
    <row r="7886" spans="2:3" x14ac:dyDescent="0.75">
      <c r="B7886" s="250">
        <v>7823</v>
      </c>
      <c r="C7886" s="249">
        <v>154.51142984424888</v>
      </c>
    </row>
    <row r="7887" spans="2:3" x14ac:dyDescent="0.75">
      <c r="B7887" s="250">
        <v>7824</v>
      </c>
      <c r="C7887" s="249">
        <v>79.746071886096786</v>
      </c>
    </row>
    <row r="7888" spans="2:3" x14ac:dyDescent="0.75">
      <c r="B7888" s="250">
        <v>7825</v>
      </c>
      <c r="C7888" s="249">
        <v>107.3339183620906</v>
      </c>
    </row>
    <row r="7889" spans="2:3" x14ac:dyDescent="0.75">
      <c r="B7889" s="250">
        <v>7826</v>
      </c>
      <c r="C7889" s="249">
        <v>154.50287326358202</v>
      </c>
    </row>
    <row r="7890" spans="2:3" x14ac:dyDescent="0.75">
      <c r="B7890" s="250">
        <v>7827</v>
      </c>
      <c r="C7890" s="249">
        <v>136.98880105432937</v>
      </c>
    </row>
    <row r="7891" spans="2:3" x14ac:dyDescent="0.75">
      <c r="B7891" s="250">
        <v>7828</v>
      </c>
      <c r="C7891" s="249">
        <v>123.9687867752195</v>
      </c>
    </row>
    <row r="7892" spans="2:3" x14ac:dyDescent="0.75">
      <c r="B7892" s="250">
        <v>7829</v>
      </c>
      <c r="C7892" s="249">
        <v>97.578500627992739</v>
      </c>
    </row>
    <row r="7893" spans="2:3" x14ac:dyDescent="0.75">
      <c r="B7893" s="250">
        <v>7830</v>
      </c>
      <c r="C7893" s="249">
        <v>96.639825725191415</v>
      </c>
    </row>
    <row r="7894" spans="2:3" x14ac:dyDescent="0.75">
      <c r="B7894" s="250">
        <v>7831</v>
      </c>
      <c r="C7894" s="249">
        <v>104.61467148333226</v>
      </c>
    </row>
    <row r="7895" spans="2:3" x14ac:dyDescent="0.75">
      <c r="B7895" s="250">
        <v>7832</v>
      </c>
      <c r="C7895" s="249">
        <v>145.9217534995571</v>
      </c>
    </row>
    <row r="7896" spans="2:3" x14ac:dyDescent="0.75">
      <c r="B7896" s="250">
        <v>7833</v>
      </c>
      <c r="C7896" s="249">
        <v>145.46147452005772</v>
      </c>
    </row>
    <row r="7897" spans="2:3" x14ac:dyDescent="0.75">
      <c r="B7897" s="250">
        <v>7834</v>
      </c>
      <c r="C7897" s="249">
        <v>116.76530973615927</v>
      </c>
    </row>
    <row r="7898" spans="2:3" x14ac:dyDescent="0.75">
      <c r="B7898" s="250">
        <v>7835</v>
      </c>
      <c r="C7898" s="249">
        <v>91.327097683770418</v>
      </c>
    </row>
    <row r="7899" spans="2:3" x14ac:dyDescent="0.75">
      <c r="B7899" s="250">
        <v>7836</v>
      </c>
      <c r="C7899" s="249">
        <v>93.466206424810792</v>
      </c>
    </row>
    <row r="7900" spans="2:3" x14ac:dyDescent="0.75">
      <c r="B7900" s="250">
        <v>7837</v>
      </c>
      <c r="C7900" s="249">
        <v>129.4466493274937</v>
      </c>
    </row>
    <row r="7901" spans="2:3" x14ac:dyDescent="0.75">
      <c r="B7901" s="250">
        <v>7838</v>
      </c>
      <c r="C7901" s="249">
        <v>129.83284391330264</v>
      </c>
    </row>
    <row r="7902" spans="2:3" x14ac:dyDescent="0.75">
      <c r="B7902" s="250">
        <v>7839</v>
      </c>
      <c r="C7902" s="249">
        <v>153.59196972475922</v>
      </c>
    </row>
    <row r="7903" spans="2:3" x14ac:dyDescent="0.75">
      <c r="B7903" s="250">
        <v>7840</v>
      </c>
      <c r="C7903" s="249">
        <v>98.064460835770575</v>
      </c>
    </row>
    <row r="7904" spans="2:3" x14ac:dyDescent="0.75">
      <c r="B7904" s="250">
        <v>7841</v>
      </c>
      <c r="C7904" s="249">
        <v>60.822081371558824</v>
      </c>
    </row>
    <row r="7905" spans="2:3" x14ac:dyDescent="0.75">
      <c r="B7905" s="250">
        <v>7842</v>
      </c>
      <c r="C7905" s="249">
        <v>158.45713988669439</v>
      </c>
    </row>
    <row r="7906" spans="2:3" x14ac:dyDescent="0.75">
      <c r="B7906" s="250">
        <v>7843</v>
      </c>
      <c r="C7906" s="249">
        <v>147.60753337169047</v>
      </c>
    </row>
    <row r="7907" spans="2:3" x14ac:dyDescent="0.75">
      <c r="B7907" s="250">
        <v>7844</v>
      </c>
      <c r="C7907" s="249">
        <v>114.92895259987368</v>
      </c>
    </row>
    <row r="7908" spans="2:3" x14ac:dyDescent="0.75">
      <c r="B7908" s="250">
        <v>7845</v>
      </c>
      <c r="C7908" s="249">
        <v>83.454511093559404</v>
      </c>
    </row>
    <row r="7909" spans="2:3" x14ac:dyDescent="0.75">
      <c r="B7909" s="250">
        <v>7846</v>
      </c>
      <c r="C7909" s="249">
        <v>147.20025301883354</v>
      </c>
    </row>
    <row r="7910" spans="2:3" x14ac:dyDescent="0.75">
      <c r="B7910" s="250">
        <v>7847</v>
      </c>
      <c r="C7910" s="249">
        <v>122.05988605036045</v>
      </c>
    </row>
    <row r="7911" spans="2:3" x14ac:dyDescent="0.75">
      <c r="B7911" s="250">
        <v>7848</v>
      </c>
      <c r="C7911" s="249">
        <v>72.416574383306198</v>
      </c>
    </row>
    <row r="7912" spans="2:3" x14ac:dyDescent="0.75">
      <c r="B7912" s="250">
        <v>7849</v>
      </c>
      <c r="C7912" s="249">
        <v>99.120338117688249</v>
      </c>
    </row>
    <row r="7913" spans="2:3" x14ac:dyDescent="0.75">
      <c r="B7913" s="250">
        <v>7850</v>
      </c>
      <c r="C7913" s="249">
        <v>151.15474219945031</v>
      </c>
    </row>
    <row r="7914" spans="2:3" x14ac:dyDescent="0.75">
      <c r="B7914" s="250">
        <v>7851</v>
      </c>
      <c r="C7914" s="249">
        <v>107.9066887051593</v>
      </c>
    </row>
    <row r="7915" spans="2:3" x14ac:dyDescent="0.75">
      <c r="B7915" s="250">
        <v>7852</v>
      </c>
      <c r="C7915" s="249">
        <v>132.49494001899359</v>
      </c>
    </row>
    <row r="7916" spans="2:3" x14ac:dyDescent="0.75">
      <c r="B7916" s="250">
        <v>7853</v>
      </c>
      <c r="C7916" s="249">
        <v>118.89569287408705</v>
      </c>
    </row>
    <row r="7917" spans="2:3" x14ac:dyDescent="0.75">
      <c r="B7917" s="250">
        <v>7854</v>
      </c>
      <c r="C7917" s="249">
        <v>122.33188265470916</v>
      </c>
    </row>
    <row r="7918" spans="2:3" x14ac:dyDescent="0.75">
      <c r="B7918" s="250">
        <v>7855</v>
      </c>
      <c r="C7918" s="249">
        <v>107.24546996141849</v>
      </c>
    </row>
    <row r="7919" spans="2:3" x14ac:dyDescent="0.75">
      <c r="B7919" s="250">
        <v>7856</v>
      </c>
      <c r="C7919" s="249">
        <v>127.22924543112376</v>
      </c>
    </row>
    <row r="7920" spans="2:3" x14ac:dyDescent="0.75">
      <c r="B7920" s="250">
        <v>7857</v>
      </c>
      <c r="C7920" s="249">
        <v>77.591553844183593</v>
      </c>
    </row>
    <row r="7921" spans="2:3" x14ac:dyDescent="0.75">
      <c r="B7921" s="250">
        <v>7858</v>
      </c>
      <c r="C7921" s="249">
        <v>103.52265813270562</v>
      </c>
    </row>
    <row r="7922" spans="2:3" x14ac:dyDescent="0.75">
      <c r="B7922" s="250">
        <v>7859</v>
      </c>
      <c r="C7922" s="249">
        <v>157.23159676327666</v>
      </c>
    </row>
    <row r="7923" spans="2:3" x14ac:dyDescent="0.75">
      <c r="B7923" s="250">
        <v>7860</v>
      </c>
      <c r="C7923" s="249">
        <v>130.66042756579213</v>
      </c>
    </row>
    <row r="7924" spans="2:3" x14ac:dyDescent="0.75">
      <c r="B7924" s="250">
        <v>7861</v>
      </c>
      <c r="C7924" s="249">
        <v>120.24852833603829</v>
      </c>
    </row>
    <row r="7925" spans="2:3" x14ac:dyDescent="0.75">
      <c r="B7925" s="250">
        <v>7862</v>
      </c>
      <c r="C7925" s="249">
        <v>127.68285695983683</v>
      </c>
    </row>
    <row r="7926" spans="2:3" x14ac:dyDescent="0.75">
      <c r="B7926" s="250">
        <v>7863</v>
      </c>
      <c r="C7926" s="249">
        <v>137.19797529459436</v>
      </c>
    </row>
    <row r="7927" spans="2:3" x14ac:dyDescent="0.75">
      <c r="B7927" s="250">
        <v>7864</v>
      </c>
      <c r="C7927" s="249">
        <v>103.22551767926127</v>
      </c>
    </row>
    <row r="7928" spans="2:3" x14ac:dyDescent="0.75">
      <c r="B7928" s="250">
        <v>7865</v>
      </c>
      <c r="C7928" s="249">
        <v>156.74407978692244</v>
      </c>
    </row>
    <row r="7929" spans="2:3" x14ac:dyDescent="0.75">
      <c r="B7929" s="250">
        <v>7866</v>
      </c>
      <c r="C7929" s="249">
        <v>85.606075411164511</v>
      </c>
    </row>
    <row r="7930" spans="2:3" x14ac:dyDescent="0.75">
      <c r="B7930" s="250">
        <v>7867</v>
      </c>
      <c r="C7930" s="249">
        <v>116.7781645035418</v>
      </c>
    </row>
    <row r="7931" spans="2:3" x14ac:dyDescent="0.75">
      <c r="B7931" s="250">
        <v>7868</v>
      </c>
      <c r="C7931" s="249">
        <v>117.17322841730706</v>
      </c>
    </row>
    <row r="7932" spans="2:3" x14ac:dyDescent="0.75">
      <c r="B7932" s="250">
        <v>7869</v>
      </c>
      <c r="C7932" s="249">
        <v>166.14658179127301</v>
      </c>
    </row>
    <row r="7933" spans="2:3" x14ac:dyDescent="0.75">
      <c r="B7933" s="250">
        <v>7870</v>
      </c>
      <c r="C7933" s="249">
        <v>150.12723499822985</v>
      </c>
    </row>
    <row r="7934" spans="2:3" x14ac:dyDescent="0.75">
      <c r="B7934" s="250">
        <v>7871</v>
      </c>
      <c r="C7934" s="249">
        <v>111.91208518390954</v>
      </c>
    </row>
    <row r="7935" spans="2:3" x14ac:dyDescent="0.75">
      <c r="B7935" s="250">
        <v>7872</v>
      </c>
      <c r="C7935" s="249">
        <v>173.25394150122457</v>
      </c>
    </row>
    <row r="7936" spans="2:3" x14ac:dyDescent="0.75">
      <c r="B7936" s="250">
        <v>7873</v>
      </c>
      <c r="C7936" s="249">
        <v>143.7099237109212</v>
      </c>
    </row>
    <row r="7937" spans="2:3" x14ac:dyDescent="0.75">
      <c r="B7937" s="250">
        <v>7874</v>
      </c>
      <c r="C7937" s="249">
        <v>113.21953301641879</v>
      </c>
    </row>
    <row r="7938" spans="2:3" x14ac:dyDescent="0.75">
      <c r="B7938" s="250">
        <v>7875</v>
      </c>
      <c r="C7938" s="249">
        <v>105.91439851114198</v>
      </c>
    </row>
    <row r="7939" spans="2:3" x14ac:dyDescent="0.75">
      <c r="B7939" s="250">
        <v>7876</v>
      </c>
      <c r="C7939" s="249">
        <v>115.05116137994852</v>
      </c>
    </row>
    <row r="7940" spans="2:3" x14ac:dyDescent="0.75">
      <c r="B7940" s="250">
        <v>7877</v>
      </c>
      <c r="C7940" s="249">
        <v>142.45708905491071</v>
      </c>
    </row>
    <row r="7941" spans="2:3" x14ac:dyDescent="0.75">
      <c r="B7941" s="250">
        <v>7878</v>
      </c>
      <c r="C7941" s="249">
        <v>96.989570629281843</v>
      </c>
    </row>
    <row r="7942" spans="2:3" x14ac:dyDescent="0.75">
      <c r="B7942" s="250">
        <v>7879</v>
      </c>
      <c r="C7942" s="249">
        <v>151.70022685055403</v>
      </c>
    </row>
    <row r="7943" spans="2:3" x14ac:dyDescent="0.75">
      <c r="B7943" s="250">
        <v>7880</v>
      </c>
      <c r="C7943" s="249">
        <v>79.507778764161742</v>
      </c>
    </row>
    <row r="7944" spans="2:3" x14ac:dyDescent="0.75">
      <c r="B7944" s="250">
        <v>7881</v>
      </c>
      <c r="C7944" s="249">
        <v>110.43381232730118</v>
      </c>
    </row>
    <row r="7945" spans="2:3" x14ac:dyDescent="0.75">
      <c r="B7945" s="250">
        <v>7882</v>
      </c>
      <c r="C7945" s="249">
        <v>115.62729394676123</v>
      </c>
    </row>
    <row r="7946" spans="2:3" x14ac:dyDescent="0.75">
      <c r="B7946" s="250">
        <v>7883</v>
      </c>
      <c r="C7946" s="249">
        <v>119.53032433594268</v>
      </c>
    </row>
    <row r="7947" spans="2:3" x14ac:dyDescent="0.75">
      <c r="B7947" s="250">
        <v>7884</v>
      </c>
      <c r="C7947" s="249">
        <v>66.532477367371683</v>
      </c>
    </row>
    <row r="7948" spans="2:3" x14ac:dyDescent="0.75">
      <c r="B7948" s="250">
        <v>7885</v>
      </c>
      <c r="C7948" s="249">
        <v>85.788129034596693</v>
      </c>
    </row>
    <row r="7949" spans="2:3" x14ac:dyDescent="0.75">
      <c r="B7949" s="250">
        <v>7886</v>
      </c>
      <c r="C7949" s="249">
        <v>137.78397402231684</v>
      </c>
    </row>
    <row r="7950" spans="2:3" x14ac:dyDescent="0.75">
      <c r="B7950" s="250">
        <v>7887</v>
      </c>
      <c r="C7950" s="249">
        <v>139.21260233898886</v>
      </c>
    </row>
    <row r="7951" spans="2:3" x14ac:dyDescent="0.75">
      <c r="B7951" s="250">
        <v>7888</v>
      </c>
      <c r="C7951" s="249">
        <v>92.236597012221665</v>
      </c>
    </row>
    <row r="7952" spans="2:3" x14ac:dyDescent="0.75">
      <c r="B7952" s="250">
        <v>7889</v>
      </c>
      <c r="C7952" s="249">
        <v>52.328840734143967</v>
      </c>
    </row>
    <row r="7953" spans="2:3" x14ac:dyDescent="0.75">
      <c r="B7953" s="250">
        <v>7890</v>
      </c>
      <c r="C7953" s="249">
        <v>140.27081948245234</v>
      </c>
    </row>
    <row r="7954" spans="2:3" x14ac:dyDescent="0.75">
      <c r="B7954" s="250">
        <v>7891</v>
      </c>
      <c r="C7954" s="249">
        <v>116.21414171735427</v>
      </c>
    </row>
    <row r="7955" spans="2:3" x14ac:dyDescent="0.75">
      <c r="B7955" s="250">
        <v>7892</v>
      </c>
      <c r="C7955" s="249">
        <v>121.8282812493098</v>
      </c>
    </row>
    <row r="7956" spans="2:3" x14ac:dyDescent="0.75">
      <c r="B7956" s="250">
        <v>7893</v>
      </c>
      <c r="C7956" s="249">
        <v>128.92986010935087</v>
      </c>
    </row>
    <row r="7957" spans="2:3" x14ac:dyDescent="0.75">
      <c r="B7957" s="250">
        <v>7894</v>
      </c>
      <c r="C7957" s="249">
        <v>99.429690376357712</v>
      </c>
    </row>
    <row r="7958" spans="2:3" x14ac:dyDescent="0.75">
      <c r="B7958" s="250">
        <v>7895</v>
      </c>
      <c r="C7958" s="249">
        <v>140.24287069481147</v>
      </c>
    </row>
    <row r="7959" spans="2:3" x14ac:dyDescent="0.75">
      <c r="B7959" s="250">
        <v>7896</v>
      </c>
      <c r="C7959" s="249">
        <v>128.3923791425774</v>
      </c>
    </row>
    <row r="7960" spans="2:3" x14ac:dyDescent="0.75">
      <c r="B7960" s="250">
        <v>7897</v>
      </c>
      <c r="C7960" s="249">
        <v>118.27747753170408</v>
      </c>
    </row>
    <row r="7961" spans="2:3" x14ac:dyDescent="0.75">
      <c r="B7961" s="250">
        <v>7898</v>
      </c>
      <c r="C7961" s="249">
        <v>117.98543602283793</v>
      </c>
    </row>
    <row r="7962" spans="2:3" x14ac:dyDescent="0.75">
      <c r="B7962" s="250">
        <v>7899</v>
      </c>
      <c r="C7962" s="249">
        <v>107.41165864674262</v>
      </c>
    </row>
    <row r="7963" spans="2:3" x14ac:dyDescent="0.75">
      <c r="B7963" s="250">
        <v>7900</v>
      </c>
      <c r="C7963" s="249">
        <v>98.500082831038739</v>
      </c>
    </row>
    <row r="7964" spans="2:3" x14ac:dyDescent="0.75">
      <c r="B7964" s="250">
        <v>7901</v>
      </c>
      <c r="C7964" s="249">
        <v>94.744773721908359</v>
      </c>
    </row>
    <row r="7965" spans="2:3" x14ac:dyDescent="0.75">
      <c r="B7965" s="250">
        <v>7902</v>
      </c>
      <c r="C7965" s="249">
        <v>96.041889884923464</v>
      </c>
    </row>
    <row r="7966" spans="2:3" x14ac:dyDescent="0.75">
      <c r="B7966" s="250">
        <v>7903</v>
      </c>
      <c r="C7966" s="249">
        <v>141.98973741270501</v>
      </c>
    </row>
    <row r="7967" spans="2:3" x14ac:dyDescent="0.75">
      <c r="B7967" s="250">
        <v>7904</v>
      </c>
      <c r="C7967" s="249">
        <v>133.16555646857771</v>
      </c>
    </row>
    <row r="7968" spans="2:3" x14ac:dyDescent="0.75">
      <c r="B7968" s="250">
        <v>7905</v>
      </c>
      <c r="C7968" s="249">
        <v>121.80948986720774</v>
      </c>
    </row>
    <row r="7969" spans="2:3" x14ac:dyDescent="0.75">
      <c r="B7969" s="250">
        <v>7906</v>
      </c>
      <c r="C7969" s="249">
        <v>141.35772600851342</v>
      </c>
    </row>
    <row r="7970" spans="2:3" x14ac:dyDescent="0.75">
      <c r="B7970" s="250">
        <v>7907</v>
      </c>
      <c r="C7970" s="249">
        <v>116.93028672021801</v>
      </c>
    </row>
    <row r="7971" spans="2:3" x14ac:dyDescent="0.75">
      <c r="B7971" s="250">
        <v>7908</v>
      </c>
      <c r="C7971" s="249">
        <v>149.75849597172652</v>
      </c>
    </row>
    <row r="7972" spans="2:3" x14ac:dyDescent="0.75">
      <c r="B7972" s="250">
        <v>7909</v>
      </c>
      <c r="C7972" s="249">
        <v>94.992804013194615</v>
      </c>
    </row>
    <row r="7973" spans="2:3" x14ac:dyDescent="0.75">
      <c r="B7973" s="250">
        <v>7910</v>
      </c>
      <c r="C7973" s="249">
        <v>108.35918345698596</v>
      </c>
    </row>
    <row r="7974" spans="2:3" x14ac:dyDescent="0.75">
      <c r="B7974" s="250">
        <v>7911</v>
      </c>
      <c r="C7974" s="249">
        <v>165.45291022960006</v>
      </c>
    </row>
    <row r="7975" spans="2:3" x14ac:dyDescent="0.75">
      <c r="B7975" s="250">
        <v>7912</v>
      </c>
      <c r="C7975" s="249">
        <v>90.572928334361606</v>
      </c>
    </row>
    <row r="7976" spans="2:3" x14ac:dyDescent="0.75">
      <c r="B7976" s="250">
        <v>7913</v>
      </c>
      <c r="C7976" s="249">
        <v>133.19250980037694</v>
      </c>
    </row>
    <row r="7977" spans="2:3" x14ac:dyDescent="0.75">
      <c r="B7977" s="250">
        <v>7914</v>
      </c>
      <c r="C7977" s="249">
        <v>151.15233129985918</v>
      </c>
    </row>
    <row r="7978" spans="2:3" x14ac:dyDescent="0.75">
      <c r="B7978" s="250">
        <v>7915</v>
      </c>
      <c r="C7978" s="249">
        <v>119.10714004012542</v>
      </c>
    </row>
    <row r="7979" spans="2:3" x14ac:dyDescent="0.75">
      <c r="B7979" s="250">
        <v>7916</v>
      </c>
      <c r="C7979" s="249">
        <v>136.38121404562625</v>
      </c>
    </row>
    <row r="7980" spans="2:3" x14ac:dyDescent="0.75">
      <c r="B7980" s="250">
        <v>7917</v>
      </c>
      <c r="C7980" s="249">
        <v>103.03148555183326</v>
      </c>
    </row>
    <row r="7981" spans="2:3" x14ac:dyDescent="0.75">
      <c r="B7981" s="250">
        <v>7918</v>
      </c>
      <c r="C7981" s="249">
        <v>146.21718699736388</v>
      </c>
    </row>
    <row r="7982" spans="2:3" x14ac:dyDescent="0.75">
      <c r="B7982" s="250">
        <v>7919</v>
      </c>
      <c r="C7982" s="249">
        <v>99.346127766041377</v>
      </c>
    </row>
    <row r="7983" spans="2:3" x14ac:dyDescent="0.75">
      <c r="B7983" s="250">
        <v>7920</v>
      </c>
      <c r="C7983" s="249">
        <v>126.55656936854382</v>
      </c>
    </row>
    <row r="7984" spans="2:3" x14ac:dyDescent="0.75">
      <c r="B7984" s="250">
        <v>7921</v>
      </c>
      <c r="C7984" s="249">
        <v>127.41564504336411</v>
      </c>
    </row>
    <row r="7985" spans="2:3" x14ac:dyDescent="0.75">
      <c r="B7985" s="250">
        <v>7922</v>
      </c>
      <c r="C7985" s="249">
        <v>110.81847569793808</v>
      </c>
    </row>
    <row r="7986" spans="2:3" x14ac:dyDescent="0.75">
      <c r="B7986" s="250">
        <v>7923</v>
      </c>
      <c r="C7986" s="249">
        <v>81.300382205889548</v>
      </c>
    </row>
    <row r="7987" spans="2:3" x14ac:dyDescent="0.75">
      <c r="B7987" s="250">
        <v>7924</v>
      </c>
      <c r="C7987" s="249">
        <v>114.97883215611203</v>
      </c>
    </row>
    <row r="7988" spans="2:3" x14ac:dyDescent="0.75">
      <c r="B7988" s="250">
        <v>7925</v>
      </c>
      <c r="C7988" s="249">
        <v>105.51266529127477</v>
      </c>
    </row>
    <row r="7989" spans="2:3" x14ac:dyDescent="0.75">
      <c r="B7989" s="250">
        <v>7926</v>
      </c>
      <c r="C7989" s="249">
        <v>100.44214537742924</v>
      </c>
    </row>
    <row r="7990" spans="2:3" x14ac:dyDescent="0.75">
      <c r="B7990" s="250">
        <v>7927</v>
      </c>
      <c r="C7990" s="249">
        <v>118.65749536238891</v>
      </c>
    </row>
    <row r="7991" spans="2:3" x14ac:dyDescent="0.75">
      <c r="B7991" s="250">
        <v>7928</v>
      </c>
      <c r="C7991" s="249">
        <v>131.13257171664296</v>
      </c>
    </row>
    <row r="7992" spans="2:3" x14ac:dyDescent="0.75">
      <c r="B7992" s="250">
        <v>7929</v>
      </c>
      <c r="C7992" s="249">
        <v>125.1743035069758</v>
      </c>
    </row>
    <row r="7993" spans="2:3" x14ac:dyDescent="0.75">
      <c r="B7993" s="250">
        <v>7930</v>
      </c>
      <c r="C7993" s="249">
        <v>103.23307125414632</v>
      </c>
    </row>
    <row r="7994" spans="2:3" x14ac:dyDescent="0.75">
      <c r="B7994" s="250">
        <v>7931</v>
      </c>
      <c r="C7994" s="249">
        <v>127.47530407974418</v>
      </c>
    </row>
    <row r="7995" spans="2:3" x14ac:dyDescent="0.75">
      <c r="B7995" s="250">
        <v>7932</v>
      </c>
      <c r="C7995" s="249">
        <v>137.90861866297502</v>
      </c>
    </row>
    <row r="7996" spans="2:3" x14ac:dyDescent="0.75">
      <c r="B7996" s="250">
        <v>7933</v>
      </c>
      <c r="C7996" s="249">
        <v>107.10096418671506</v>
      </c>
    </row>
    <row r="7997" spans="2:3" x14ac:dyDescent="0.75">
      <c r="B7997" s="250">
        <v>7934</v>
      </c>
      <c r="C7997" s="249">
        <v>158.86353087184864</v>
      </c>
    </row>
    <row r="7998" spans="2:3" x14ac:dyDescent="0.75">
      <c r="B7998" s="250">
        <v>7935</v>
      </c>
      <c r="C7998" s="249">
        <v>97.664690890663422</v>
      </c>
    </row>
    <row r="7999" spans="2:3" x14ac:dyDescent="0.75">
      <c r="B7999" s="250">
        <v>7936</v>
      </c>
      <c r="C7999" s="249">
        <v>126.57412350435129</v>
      </c>
    </row>
    <row r="8000" spans="2:3" x14ac:dyDescent="0.75">
      <c r="B8000" s="250">
        <v>7937</v>
      </c>
      <c r="C8000" s="249">
        <v>137.96336735833481</v>
      </c>
    </row>
    <row r="8001" spans="2:3" x14ac:dyDescent="0.75">
      <c r="B8001" s="250">
        <v>7938</v>
      </c>
      <c r="C8001" s="249">
        <v>76.534978971639731</v>
      </c>
    </row>
    <row r="8002" spans="2:3" x14ac:dyDescent="0.75">
      <c r="B8002" s="250">
        <v>7939</v>
      </c>
      <c r="C8002" s="249">
        <v>134.6614598637729</v>
      </c>
    </row>
    <row r="8003" spans="2:3" x14ac:dyDescent="0.75">
      <c r="B8003" s="250">
        <v>7940</v>
      </c>
      <c r="C8003" s="249">
        <v>108.95579523676022</v>
      </c>
    </row>
    <row r="8004" spans="2:3" x14ac:dyDescent="0.75">
      <c r="B8004" s="250">
        <v>7941</v>
      </c>
      <c r="C8004" s="249">
        <v>108.12498241995654</v>
      </c>
    </row>
    <row r="8005" spans="2:3" x14ac:dyDescent="0.75">
      <c r="B8005" s="250">
        <v>7942</v>
      </c>
      <c r="C8005" s="249">
        <v>144.66450651477339</v>
      </c>
    </row>
    <row r="8006" spans="2:3" x14ac:dyDescent="0.75">
      <c r="B8006" s="250">
        <v>7943</v>
      </c>
      <c r="C8006" s="249">
        <v>100.60371598942784</v>
      </c>
    </row>
    <row r="8007" spans="2:3" x14ac:dyDescent="0.75">
      <c r="B8007" s="250">
        <v>7944</v>
      </c>
      <c r="C8007" s="249">
        <v>120.59102093201072</v>
      </c>
    </row>
    <row r="8008" spans="2:3" x14ac:dyDescent="0.75">
      <c r="B8008" s="250">
        <v>7945</v>
      </c>
      <c r="C8008" s="249">
        <v>178.145850669536</v>
      </c>
    </row>
    <row r="8009" spans="2:3" x14ac:dyDescent="0.75">
      <c r="B8009" s="250">
        <v>7946</v>
      </c>
      <c r="C8009" s="249">
        <v>131.00246394603519</v>
      </c>
    </row>
    <row r="8010" spans="2:3" x14ac:dyDescent="0.75">
      <c r="B8010" s="250">
        <v>7947</v>
      </c>
      <c r="C8010" s="249">
        <v>71.799857731465664</v>
      </c>
    </row>
    <row r="8011" spans="2:3" x14ac:dyDescent="0.75">
      <c r="B8011" s="250">
        <v>7948</v>
      </c>
      <c r="C8011" s="249">
        <v>82.627141816550676</v>
      </c>
    </row>
    <row r="8012" spans="2:3" x14ac:dyDescent="0.75">
      <c r="B8012" s="250">
        <v>7949</v>
      </c>
      <c r="C8012" s="249">
        <v>147.50209908240225</v>
      </c>
    </row>
    <row r="8013" spans="2:3" x14ac:dyDescent="0.75">
      <c r="B8013" s="250">
        <v>7950</v>
      </c>
      <c r="C8013" s="249">
        <v>119.4420404603208</v>
      </c>
    </row>
    <row r="8014" spans="2:3" x14ac:dyDescent="0.75">
      <c r="B8014" s="250">
        <v>7951</v>
      </c>
      <c r="C8014" s="249">
        <v>131.84805197217673</v>
      </c>
    </row>
    <row r="8015" spans="2:3" x14ac:dyDescent="0.75">
      <c r="B8015" s="250">
        <v>7952</v>
      </c>
      <c r="C8015" s="249">
        <v>121.69173857493014</v>
      </c>
    </row>
    <row r="8016" spans="2:3" x14ac:dyDescent="0.75">
      <c r="B8016" s="250">
        <v>7953</v>
      </c>
      <c r="C8016" s="249">
        <v>127.92808647646049</v>
      </c>
    </row>
    <row r="8017" spans="2:3" x14ac:dyDescent="0.75">
      <c r="B8017" s="250">
        <v>7954</v>
      </c>
      <c r="C8017" s="249">
        <v>99.972985175369729</v>
      </c>
    </row>
    <row r="8018" spans="2:3" x14ac:dyDescent="0.75">
      <c r="B8018" s="250">
        <v>7955</v>
      </c>
      <c r="C8018" s="249">
        <v>119.57595634777715</v>
      </c>
    </row>
    <row r="8019" spans="2:3" x14ac:dyDescent="0.75">
      <c r="B8019" s="250">
        <v>7956</v>
      </c>
      <c r="C8019" s="249">
        <v>173.611175297871</v>
      </c>
    </row>
    <row r="8020" spans="2:3" x14ac:dyDescent="0.75">
      <c r="B8020" s="250">
        <v>7957</v>
      </c>
      <c r="C8020" s="249">
        <v>86.43851902027393</v>
      </c>
    </row>
    <row r="8021" spans="2:3" x14ac:dyDescent="0.75">
      <c r="B8021" s="250">
        <v>7958</v>
      </c>
      <c r="C8021" s="249">
        <v>134.62830123619756</v>
      </c>
    </row>
    <row r="8022" spans="2:3" x14ac:dyDescent="0.75">
      <c r="B8022" s="250">
        <v>7959</v>
      </c>
      <c r="C8022" s="249">
        <v>105.38836249076584</v>
      </c>
    </row>
    <row r="8023" spans="2:3" x14ac:dyDescent="0.75">
      <c r="B8023" s="250">
        <v>7960</v>
      </c>
      <c r="C8023" s="249">
        <v>117.93969975998152</v>
      </c>
    </row>
    <row r="8024" spans="2:3" x14ac:dyDescent="0.75">
      <c r="B8024" s="250">
        <v>7961</v>
      </c>
      <c r="C8024" s="249">
        <v>107.92254334652333</v>
      </c>
    </row>
    <row r="8025" spans="2:3" x14ac:dyDescent="0.75">
      <c r="B8025" s="250">
        <v>7962</v>
      </c>
      <c r="C8025" s="249">
        <v>128.13363323711019</v>
      </c>
    </row>
    <row r="8026" spans="2:3" x14ac:dyDescent="0.75">
      <c r="B8026" s="250">
        <v>7963</v>
      </c>
      <c r="C8026" s="249">
        <v>107.55159589975827</v>
      </c>
    </row>
    <row r="8027" spans="2:3" x14ac:dyDescent="0.75">
      <c r="B8027" s="250">
        <v>7964</v>
      </c>
      <c r="C8027" s="249">
        <v>145.03497146386002</v>
      </c>
    </row>
    <row r="8028" spans="2:3" x14ac:dyDescent="0.75">
      <c r="B8028" s="250">
        <v>7965</v>
      </c>
      <c r="C8028" s="249">
        <v>109.42149107902772</v>
      </c>
    </row>
    <row r="8029" spans="2:3" x14ac:dyDescent="0.75">
      <c r="B8029" s="250">
        <v>7966</v>
      </c>
      <c r="C8029" s="249">
        <v>131.13657135155367</v>
      </c>
    </row>
    <row r="8030" spans="2:3" x14ac:dyDescent="0.75">
      <c r="B8030" s="250">
        <v>7967</v>
      </c>
      <c r="C8030" s="249">
        <v>128.85459407199437</v>
      </c>
    </row>
    <row r="8031" spans="2:3" x14ac:dyDescent="0.75">
      <c r="B8031" s="250">
        <v>7968</v>
      </c>
      <c r="C8031" s="249">
        <v>153.61460544160005</v>
      </c>
    </row>
    <row r="8032" spans="2:3" x14ac:dyDescent="0.75">
      <c r="B8032" s="250">
        <v>7969</v>
      </c>
      <c r="C8032" s="249">
        <v>108.76801427027948</v>
      </c>
    </row>
    <row r="8033" spans="2:3" x14ac:dyDescent="0.75">
      <c r="B8033" s="250">
        <v>7970</v>
      </c>
      <c r="C8033" s="249">
        <v>118.12575544855471</v>
      </c>
    </row>
    <row r="8034" spans="2:3" x14ac:dyDescent="0.75">
      <c r="B8034" s="250">
        <v>7971</v>
      </c>
      <c r="C8034" s="249">
        <v>104.35798696929086</v>
      </c>
    </row>
    <row r="8035" spans="2:3" x14ac:dyDescent="0.75">
      <c r="B8035" s="250">
        <v>7972</v>
      </c>
      <c r="C8035" s="249">
        <v>108.88186401490083</v>
      </c>
    </row>
    <row r="8036" spans="2:3" x14ac:dyDescent="0.75">
      <c r="B8036" s="250">
        <v>7973</v>
      </c>
      <c r="C8036" s="249">
        <v>122.68297017192418</v>
      </c>
    </row>
    <row r="8037" spans="2:3" x14ac:dyDescent="0.75">
      <c r="B8037" s="250">
        <v>7974</v>
      </c>
      <c r="C8037" s="249">
        <v>136.63754026039931</v>
      </c>
    </row>
    <row r="8038" spans="2:3" x14ac:dyDescent="0.75">
      <c r="B8038" s="250">
        <v>7975</v>
      </c>
      <c r="C8038" s="249">
        <v>150.73488964881915</v>
      </c>
    </row>
    <row r="8039" spans="2:3" x14ac:dyDescent="0.75">
      <c r="B8039" s="250">
        <v>7976</v>
      </c>
      <c r="C8039" s="249">
        <v>165.89659170239392</v>
      </c>
    </row>
    <row r="8040" spans="2:3" x14ac:dyDescent="0.75">
      <c r="B8040" s="250">
        <v>7977</v>
      </c>
      <c r="C8040" s="249">
        <v>97.812099602189662</v>
      </c>
    </row>
    <row r="8041" spans="2:3" x14ac:dyDescent="0.75">
      <c r="B8041" s="250">
        <v>7978</v>
      </c>
      <c r="C8041" s="249">
        <v>124.18193736442007</v>
      </c>
    </row>
    <row r="8042" spans="2:3" x14ac:dyDescent="0.75">
      <c r="B8042" s="250">
        <v>7979</v>
      </c>
      <c r="C8042" s="249">
        <v>129.86205771197859</v>
      </c>
    </row>
    <row r="8043" spans="2:3" x14ac:dyDescent="0.75">
      <c r="B8043" s="250">
        <v>7980</v>
      </c>
      <c r="C8043" s="249">
        <v>94.991295012664096</v>
      </c>
    </row>
    <row r="8044" spans="2:3" x14ac:dyDescent="0.75">
      <c r="B8044" s="250">
        <v>7981</v>
      </c>
      <c r="C8044" s="249">
        <v>118.82786306702563</v>
      </c>
    </row>
    <row r="8045" spans="2:3" x14ac:dyDescent="0.75">
      <c r="B8045" s="250">
        <v>7982</v>
      </c>
      <c r="C8045" s="249">
        <v>109.26130373389601</v>
      </c>
    </row>
    <row r="8046" spans="2:3" x14ac:dyDescent="0.75">
      <c r="B8046" s="250">
        <v>7983</v>
      </c>
      <c r="C8046" s="249">
        <v>115.8428953311759</v>
      </c>
    </row>
    <row r="8047" spans="2:3" x14ac:dyDescent="0.75">
      <c r="B8047" s="250">
        <v>7984</v>
      </c>
      <c r="C8047" s="249">
        <v>176.60640720419792</v>
      </c>
    </row>
    <row r="8048" spans="2:3" x14ac:dyDescent="0.75">
      <c r="B8048" s="250">
        <v>7985</v>
      </c>
      <c r="C8048" s="249">
        <v>103.46074758273218</v>
      </c>
    </row>
    <row r="8049" spans="2:3" x14ac:dyDescent="0.75">
      <c r="B8049" s="250">
        <v>7986</v>
      </c>
      <c r="C8049" s="249">
        <v>115.26594526811232</v>
      </c>
    </row>
    <row r="8050" spans="2:3" x14ac:dyDescent="0.75">
      <c r="B8050" s="250">
        <v>7987</v>
      </c>
      <c r="C8050" s="249">
        <v>146.81309890461708</v>
      </c>
    </row>
    <row r="8051" spans="2:3" x14ac:dyDescent="0.75">
      <c r="B8051" s="250">
        <v>7988</v>
      </c>
      <c r="C8051" s="249">
        <v>108.06212921096611</v>
      </c>
    </row>
    <row r="8052" spans="2:3" x14ac:dyDescent="0.75">
      <c r="B8052" s="250">
        <v>7989</v>
      </c>
      <c r="C8052" s="249">
        <v>99.68037093154939</v>
      </c>
    </row>
    <row r="8053" spans="2:3" x14ac:dyDescent="0.75">
      <c r="B8053" s="250">
        <v>7990</v>
      </c>
      <c r="C8053" s="249">
        <v>129.63948655013928</v>
      </c>
    </row>
    <row r="8054" spans="2:3" x14ac:dyDescent="0.75">
      <c r="B8054" s="250">
        <v>7991</v>
      </c>
      <c r="C8054" s="249">
        <v>88.627481255215486</v>
      </c>
    </row>
    <row r="8055" spans="2:3" x14ac:dyDescent="0.75">
      <c r="B8055" s="250">
        <v>7992</v>
      </c>
      <c r="C8055" s="249">
        <v>144.38097757334853</v>
      </c>
    </row>
    <row r="8056" spans="2:3" x14ac:dyDescent="0.75">
      <c r="B8056" s="250">
        <v>7993</v>
      </c>
      <c r="C8056" s="249">
        <v>77.545533967462163</v>
      </c>
    </row>
    <row r="8057" spans="2:3" x14ac:dyDescent="0.75">
      <c r="B8057" s="250">
        <v>7994</v>
      </c>
      <c r="C8057" s="249">
        <v>114.65386594679227</v>
      </c>
    </row>
    <row r="8058" spans="2:3" x14ac:dyDescent="0.75">
      <c r="B8058" s="250">
        <v>7995</v>
      </c>
      <c r="C8058" s="249">
        <v>133.10859077761876</v>
      </c>
    </row>
    <row r="8059" spans="2:3" x14ac:dyDescent="0.75">
      <c r="B8059" s="250">
        <v>7996</v>
      </c>
      <c r="C8059" s="249">
        <v>102.61371441307153</v>
      </c>
    </row>
    <row r="8060" spans="2:3" x14ac:dyDescent="0.75">
      <c r="B8060" s="250">
        <v>7997</v>
      </c>
      <c r="C8060" s="249">
        <v>146.07580618056016</v>
      </c>
    </row>
    <row r="8061" spans="2:3" x14ac:dyDescent="0.75">
      <c r="B8061" s="250">
        <v>7998</v>
      </c>
      <c r="C8061" s="249">
        <v>101.58870470740341</v>
      </c>
    </row>
    <row r="8062" spans="2:3" x14ac:dyDescent="0.75">
      <c r="B8062" s="250">
        <v>7999</v>
      </c>
      <c r="C8062" s="249">
        <v>102.50201974668148</v>
      </c>
    </row>
    <row r="8063" spans="2:3" x14ac:dyDescent="0.75">
      <c r="B8063" s="250">
        <v>8000</v>
      </c>
      <c r="C8063" s="249">
        <v>121.75532195538011</v>
      </c>
    </row>
    <row r="8064" spans="2:3" x14ac:dyDescent="0.75">
      <c r="B8064" s="250">
        <v>8001</v>
      </c>
      <c r="C8064" s="249">
        <v>152.13849291605575</v>
      </c>
    </row>
    <row r="8065" spans="2:3" x14ac:dyDescent="0.75">
      <c r="B8065" s="250">
        <v>8002</v>
      </c>
      <c r="C8065" s="249">
        <v>144.07681700480123</v>
      </c>
    </row>
    <row r="8066" spans="2:3" x14ac:dyDescent="0.75">
      <c r="B8066" s="250">
        <v>8003</v>
      </c>
      <c r="C8066" s="249">
        <v>123.72263913636854</v>
      </c>
    </row>
    <row r="8067" spans="2:3" x14ac:dyDescent="0.75">
      <c r="B8067" s="250">
        <v>8004</v>
      </c>
      <c r="C8067" s="249">
        <v>117.10398544504154</v>
      </c>
    </row>
    <row r="8068" spans="2:3" x14ac:dyDescent="0.75">
      <c r="B8068" s="250">
        <v>8005</v>
      </c>
      <c r="C8068" s="249">
        <v>142.59850665993534</v>
      </c>
    </row>
    <row r="8069" spans="2:3" x14ac:dyDescent="0.75">
      <c r="B8069" s="250">
        <v>8006</v>
      </c>
      <c r="C8069" s="249">
        <v>144.82886134074312</v>
      </c>
    </row>
    <row r="8070" spans="2:3" x14ac:dyDescent="0.75">
      <c r="B8070" s="250">
        <v>8007</v>
      </c>
      <c r="C8070" s="249">
        <v>152.54555150013229</v>
      </c>
    </row>
    <row r="8071" spans="2:3" x14ac:dyDescent="0.75">
      <c r="B8071" s="250">
        <v>8008</v>
      </c>
      <c r="C8071" s="249">
        <v>113.21263193774756</v>
      </c>
    </row>
    <row r="8072" spans="2:3" x14ac:dyDescent="0.75">
      <c r="B8072" s="250">
        <v>8009</v>
      </c>
      <c r="C8072" s="249">
        <v>156.18801402167733</v>
      </c>
    </row>
    <row r="8073" spans="2:3" x14ac:dyDescent="0.75">
      <c r="B8073" s="250">
        <v>8010</v>
      </c>
      <c r="C8073" s="249">
        <v>149.04869133523488</v>
      </c>
    </row>
    <row r="8074" spans="2:3" x14ac:dyDescent="0.75">
      <c r="B8074" s="250">
        <v>8011</v>
      </c>
      <c r="C8074" s="249">
        <v>99.988112874560983</v>
      </c>
    </row>
    <row r="8075" spans="2:3" x14ac:dyDescent="0.75">
      <c r="B8075" s="250">
        <v>8012</v>
      </c>
      <c r="C8075" s="249">
        <v>78.77626381509144</v>
      </c>
    </row>
    <row r="8076" spans="2:3" x14ac:dyDescent="0.75">
      <c r="B8076" s="250">
        <v>8013</v>
      </c>
      <c r="C8076" s="249">
        <v>127.05079003819313</v>
      </c>
    </row>
    <row r="8077" spans="2:3" x14ac:dyDescent="0.75">
      <c r="B8077" s="250">
        <v>8014</v>
      </c>
      <c r="C8077" s="249">
        <v>110.51408125476135</v>
      </c>
    </row>
    <row r="8078" spans="2:3" x14ac:dyDescent="0.75">
      <c r="B8078" s="250">
        <v>8015</v>
      </c>
      <c r="C8078" s="249">
        <v>86.174980775335939</v>
      </c>
    </row>
    <row r="8079" spans="2:3" x14ac:dyDescent="0.75">
      <c r="B8079" s="250">
        <v>8016</v>
      </c>
      <c r="C8079" s="249">
        <v>113.39551611478826</v>
      </c>
    </row>
    <row r="8080" spans="2:3" x14ac:dyDescent="0.75">
      <c r="B8080" s="250">
        <v>8017</v>
      </c>
      <c r="C8080" s="249">
        <v>94.610104306605905</v>
      </c>
    </row>
    <row r="8081" spans="2:3" x14ac:dyDescent="0.75">
      <c r="B8081" s="250">
        <v>8018</v>
      </c>
      <c r="C8081" s="249">
        <v>154.03090175001353</v>
      </c>
    </row>
    <row r="8082" spans="2:3" x14ac:dyDescent="0.75">
      <c r="B8082" s="250">
        <v>8019</v>
      </c>
      <c r="C8082" s="249">
        <v>116.68025360993235</v>
      </c>
    </row>
    <row r="8083" spans="2:3" x14ac:dyDescent="0.75">
      <c r="B8083" s="250">
        <v>8020</v>
      </c>
      <c r="C8083" s="249">
        <v>129.91544581305598</v>
      </c>
    </row>
    <row r="8084" spans="2:3" x14ac:dyDescent="0.75">
      <c r="B8084" s="250">
        <v>8021</v>
      </c>
      <c r="C8084" s="249">
        <v>128.75459491906014</v>
      </c>
    </row>
    <row r="8085" spans="2:3" x14ac:dyDescent="0.75">
      <c r="B8085" s="250">
        <v>8022</v>
      </c>
      <c r="C8085" s="249">
        <v>125.8455983041527</v>
      </c>
    </row>
    <row r="8086" spans="2:3" x14ac:dyDescent="0.75">
      <c r="B8086" s="250">
        <v>8023</v>
      </c>
      <c r="C8086" s="249">
        <v>128.01690661801663</v>
      </c>
    </row>
    <row r="8087" spans="2:3" x14ac:dyDescent="0.75">
      <c r="B8087" s="250">
        <v>8024</v>
      </c>
      <c r="C8087" s="249">
        <v>124.94151200969313</v>
      </c>
    </row>
    <row r="8088" spans="2:3" x14ac:dyDescent="0.75">
      <c r="B8088" s="250">
        <v>8025</v>
      </c>
      <c r="C8088" s="249">
        <v>100.61637544604075</v>
      </c>
    </row>
    <row r="8089" spans="2:3" x14ac:dyDescent="0.75">
      <c r="B8089" s="250">
        <v>8026</v>
      </c>
      <c r="C8089" s="249">
        <v>153.91243976108632</v>
      </c>
    </row>
    <row r="8090" spans="2:3" x14ac:dyDescent="0.75">
      <c r="B8090" s="250">
        <v>8027</v>
      </c>
      <c r="C8090" s="249">
        <v>93.801920744077904</v>
      </c>
    </row>
    <row r="8091" spans="2:3" x14ac:dyDescent="0.75">
      <c r="B8091" s="250">
        <v>8028</v>
      </c>
      <c r="C8091" s="249">
        <v>175.12280110826237</v>
      </c>
    </row>
    <row r="8092" spans="2:3" x14ac:dyDescent="0.75">
      <c r="B8092" s="250">
        <v>8029</v>
      </c>
      <c r="C8092" s="249">
        <v>123.85583918651251</v>
      </c>
    </row>
    <row r="8093" spans="2:3" x14ac:dyDescent="0.75">
      <c r="B8093" s="250">
        <v>8030</v>
      </c>
      <c r="C8093" s="249">
        <v>124.73116468978289</v>
      </c>
    </row>
    <row r="8094" spans="2:3" x14ac:dyDescent="0.75">
      <c r="B8094" s="250">
        <v>8031</v>
      </c>
      <c r="C8094" s="249">
        <v>117.31652718514093</v>
      </c>
    </row>
    <row r="8095" spans="2:3" x14ac:dyDescent="0.75">
      <c r="B8095" s="250">
        <v>8032</v>
      </c>
      <c r="C8095" s="249">
        <v>145.10760294456136</v>
      </c>
    </row>
    <row r="8096" spans="2:3" x14ac:dyDescent="0.75">
      <c r="B8096" s="250">
        <v>8033</v>
      </c>
      <c r="C8096" s="249">
        <v>91.496449293388636</v>
      </c>
    </row>
    <row r="8097" spans="2:3" x14ac:dyDescent="0.75">
      <c r="B8097" s="250">
        <v>8034</v>
      </c>
      <c r="C8097" s="249">
        <v>97.360439612506113</v>
      </c>
    </row>
    <row r="8098" spans="2:3" x14ac:dyDescent="0.75">
      <c r="B8098" s="250">
        <v>8035</v>
      </c>
      <c r="C8098" s="249">
        <v>91.555228371162556</v>
      </c>
    </row>
    <row r="8099" spans="2:3" x14ac:dyDescent="0.75">
      <c r="B8099" s="250">
        <v>8036</v>
      </c>
      <c r="C8099" s="249">
        <v>87.976427204251308</v>
      </c>
    </row>
    <row r="8100" spans="2:3" x14ac:dyDescent="0.75">
      <c r="B8100" s="250">
        <v>8037</v>
      </c>
      <c r="C8100" s="249">
        <v>130.64421583202719</v>
      </c>
    </row>
    <row r="8101" spans="2:3" x14ac:dyDescent="0.75">
      <c r="B8101" s="250">
        <v>8038</v>
      </c>
      <c r="C8101" s="249">
        <v>149.28632047988978</v>
      </c>
    </row>
    <row r="8102" spans="2:3" x14ac:dyDescent="0.75">
      <c r="B8102" s="250">
        <v>8039</v>
      </c>
      <c r="C8102" s="249">
        <v>119.20017369937906</v>
      </c>
    </row>
    <row r="8103" spans="2:3" x14ac:dyDescent="0.75">
      <c r="B8103" s="250">
        <v>8040</v>
      </c>
      <c r="C8103" s="249">
        <v>144.28254350511816</v>
      </c>
    </row>
    <row r="8104" spans="2:3" x14ac:dyDescent="0.75">
      <c r="B8104" s="250">
        <v>8041</v>
      </c>
      <c r="C8104" s="249">
        <v>123.11237395521042</v>
      </c>
    </row>
    <row r="8105" spans="2:3" x14ac:dyDescent="0.75">
      <c r="B8105" s="250">
        <v>8042</v>
      </c>
      <c r="C8105" s="249">
        <v>154.75837614078142</v>
      </c>
    </row>
    <row r="8106" spans="2:3" x14ac:dyDescent="0.75">
      <c r="B8106" s="250">
        <v>8043</v>
      </c>
      <c r="C8106" s="249">
        <v>120.07954382075519</v>
      </c>
    </row>
    <row r="8107" spans="2:3" x14ac:dyDescent="0.75">
      <c r="B8107" s="250">
        <v>8044</v>
      </c>
      <c r="C8107" s="249">
        <v>130.75219406451768</v>
      </c>
    </row>
    <row r="8108" spans="2:3" x14ac:dyDescent="0.75">
      <c r="B8108" s="250">
        <v>8045</v>
      </c>
      <c r="C8108" s="249">
        <v>182.92615081065341</v>
      </c>
    </row>
    <row r="8109" spans="2:3" x14ac:dyDescent="0.75">
      <c r="B8109" s="250">
        <v>8046</v>
      </c>
      <c r="C8109" s="249">
        <v>157.57612322968276</v>
      </c>
    </row>
    <row r="8110" spans="2:3" x14ac:dyDescent="0.75">
      <c r="B8110" s="250">
        <v>8047</v>
      </c>
      <c r="C8110" s="249">
        <v>160.57864434521133</v>
      </c>
    </row>
    <row r="8111" spans="2:3" x14ac:dyDescent="0.75">
      <c r="B8111" s="250">
        <v>8048</v>
      </c>
      <c r="C8111" s="249">
        <v>131.73336247727823</v>
      </c>
    </row>
    <row r="8112" spans="2:3" x14ac:dyDescent="0.75">
      <c r="B8112" s="250">
        <v>8049</v>
      </c>
      <c r="C8112" s="249">
        <v>162.49121752962378</v>
      </c>
    </row>
    <row r="8113" spans="2:3" x14ac:dyDescent="0.75">
      <c r="B8113" s="250">
        <v>8050</v>
      </c>
      <c r="C8113" s="249">
        <v>105.12850529586697</v>
      </c>
    </row>
    <row r="8114" spans="2:3" x14ac:dyDescent="0.75">
      <c r="B8114" s="250">
        <v>8051</v>
      </c>
      <c r="C8114" s="249">
        <v>125.49140048648965</v>
      </c>
    </row>
    <row r="8115" spans="2:3" x14ac:dyDescent="0.75">
      <c r="B8115" s="250">
        <v>8052</v>
      </c>
      <c r="C8115" s="249">
        <v>176.10083846849994</v>
      </c>
    </row>
    <row r="8116" spans="2:3" x14ac:dyDescent="0.75">
      <c r="B8116" s="250">
        <v>8053</v>
      </c>
      <c r="C8116" s="249">
        <v>129.10832818177647</v>
      </c>
    </row>
    <row r="8117" spans="2:3" x14ac:dyDescent="0.75">
      <c r="B8117" s="250">
        <v>8054</v>
      </c>
      <c r="C8117" s="249">
        <v>120.30706265330615</v>
      </c>
    </row>
    <row r="8118" spans="2:3" x14ac:dyDescent="0.75">
      <c r="B8118" s="250">
        <v>8055</v>
      </c>
      <c r="C8118" s="249">
        <v>92.834768028802074</v>
      </c>
    </row>
    <row r="8119" spans="2:3" x14ac:dyDescent="0.75">
      <c r="B8119" s="250">
        <v>8056</v>
      </c>
      <c r="C8119" s="249">
        <v>80.08239922611962</v>
      </c>
    </row>
    <row r="8120" spans="2:3" x14ac:dyDescent="0.75">
      <c r="B8120" s="250">
        <v>8057</v>
      </c>
      <c r="C8120" s="249">
        <v>140.16363212322403</v>
      </c>
    </row>
    <row r="8121" spans="2:3" x14ac:dyDescent="0.75">
      <c r="B8121" s="250">
        <v>8058</v>
      </c>
      <c r="C8121" s="249">
        <v>100.36973386481591</v>
      </c>
    </row>
    <row r="8122" spans="2:3" x14ac:dyDescent="0.75">
      <c r="B8122" s="250">
        <v>8059</v>
      </c>
      <c r="C8122" s="249">
        <v>130.32568822051851</v>
      </c>
    </row>
    <row r="8123" spans="2:3" x14ac:dyDescent="0.75">
      <c r="B8123" s="250">
        <v>8060</v>
      </c>
      <c r="C8123" s="249">
        <v>108.02300836702936</v>
      </c>
    </row>
    <row r="8124" spans="2:3" x14ac:dyDescent="0.75">
      <c r="B8124" s="250">
        <v>8061</v>
      </c>
      <c r="C8124" s="249">
        <v>80.512046807800672</v>
      </c>
    </row>
    <row r="8125" spans="2:3" x14ac:dyDescent="0.75">
      <c r="B8125" s="250">
        <v>8062</v>
      </c>
      <c r="C8125" s="249">
        <v>114.43876754446487</v>
      </c>
    </row>
    <row r="8126" spans="2:3" x14ac:dyDescent="0.75">
      <c r="B8126" s="250">
        <v>8063</v>
      </c>
      <c r="C8126" s="249">
        <v>164.60961671164955</v>
      </c>
    </row>
    <row r="8127" spans="2:3" x14ac:dyDescent="0.75">
      <c r="B8127" s="250">
        <v>8064</v>
      </c>
      <c r="C8127" s="249">
        <v>157.75509474533368</v>
      </c>
    </row>
    <row r="8128" spans="2:3" x14ac:dyDescent="0.75">
      <c r="B8128" s="250">
        <v>8065</v>
      </c>
      <c r="C8128" s="249">
        <v>142.99729745581655</v>
      </c>
    </row>
    <row r="8129" spans="2:3" x14ac:dyDescent="0.75">
      <c r="B8129" s="250">
        <v>8066</v>
      </c>
      <c r="C8129" s="249">
        <v>140.20554266822043</v>
      </c>
    </row>
    <row r="8130" spans="2:3" x14ac:dyDescent="0.75">
      <c r="B8130" s="250">
        <v>8067</v>
      </c>
      <c r="C8130" s="249">
        <v>127.70663674533567</v>
      </c>
    </row>
    <row r="8131" spans="2:3" x14ac:dyDescent="0.75">
      <c r="B8131" s="250">
        <v>8068</v>
      </c>
      <c r="C8131" s="249">
        <v>108.87916748313306</v>
      </c>
    </row>
    <row r="8132" spans="2:3" x14ac:dyDescent="0.75">
      <c r="B8132" s="250">
        <v>8069</v>
      </c>
      <c r="C8132" s="249">
        <v>113.10536605808029</v>
      </c>
    </row>
    <row r="8133" spans="2:3" x14ac:dyDescent="0.75">
      <c r="B8133" s="250">
        <v>8070</v>
      </c>
      <c r="C8133" s="249">
        <v>134.32003619685756</v>
      </c>
    </row>
    <row r="8134" spans="2:3" x14ac:dyDescent="0.75">
      <c r="B8134" s="250">
        <v>8071</v>
      </c>
      <c r="C8134" s="249">
        <v>156.83519487580901</v>
      </c>
    </row>
    <row r="8135" spans="2:3" x14ac:dyDescent="0.75">
      <c r="B8135" s="250">
        <v>8072</v>
      </c>
      <c r="C8135" s="249">
        <v>118.18025055671019</v>
      </c>
    </row>
    <row r="8136" spans="2:3" x14ac:dyDescent="0.75">
      <c r="B8136" s="250">
        <v>8073</v>
      </c>
      <c r="C8136" s="249">
        <v>109.90187816352675</v>
      </c>
    </row>
    <row r="8137" spans="2:3" x14ac:dyDescent="0.75">
      <c r="B8137" s="250">
        <v>8074</v>
      </c>
      <c r="C8137" s="249">
        <v>142.27895881583163</v>
      </c>
    </row>
    <row r="8138" spans="2:3" x14ac:dyDescent="0.75">
      <c r="B8138" s="250">
        <v>8075</v>
      </c>
      <c r="C8138" s="249">
        <v>110.00233110608457</v>
      </c>
    </row>
    <row r="8139" spans="2:3" x14ac:dyDescent="0.75">
      <c r="B8139" s="250">
        <v>8076</v>
      </c>
      <c r="C8139" s="249">
        <v>146.4524434895792</v>
      </c>
    </row>
    <row r="8140" spans="2:3" x14ac:dyDescent="0.75">
      <c r="B8140" s="250">
        <v>8077</v>
      </c>
      <c r="C8140" s="249">
        <v>105.47690885843848</v>
      </c>
    </row>
    <row r="8141" spans="2:3" x14ac:dyDescent="0.75">
      <c r="B8141" s="250">
        <v>8078</v>
      </c>
      <c r="C8141" s="249">
        <v>67.81052574378738</v>
      </c>
    </row>
    <row r="8142" spans="2:3" x14ac:dyDescent="0.75">
      <c r="B8142" s="250">
        <v>8079</v>
      </c>
      <c r="C8142" s="249">
        <v>117.18861702998687</v>
      </c>
    </row>
    <row r="8143" spans="2:3" x14ac:dyDescent="0.75">
      <c r="B8143" s="250">
        <v>8080</v>
      </c>
      <c r="C8143" s="249">
        <v>139.28817043946415</v>
      </c>
    </row>
    <row r="8144" spans="2:3" x14ac:dyDescent="0.75">
      <c r="B8144" s="250">
        <v>8081</v>
      </c>
      <c r="C8144" s="249">
        <v>127.35935507360729</v>
      </c>
    </row>
    <row r="8145" spans="2:3" x14ac:dyDescent="0.75">
      <c r="B8145" s="250">
        <v>8082</v>
      </c>
      <c r="C8145" s="249">
        <v>136.14525894729931</v>
      </c>
    </row>
    <row r="8146" spans="2:3" x14ac:dyDescent="0.75">
      <c r="B8146" s="250">
        <v>8083</v>
      </c>
      <c r="C8146" s="249">
        <v>87.40265026661001</v>
      </c>
    </row>
    <row r="8147" spans="2:3" x14ac:dyDescent="0.75">
      <c r="B8147" s="250">
        <v>8084</v>
      </c>
      <c r="C8147" s="249">
        <v>143.01234015283168</v>
      </c>
    </row>
    <row r="8148" spans="2:3" x14ac:dyDescent="0.75">
      <c r="B8148" s="250">
        <v>8085</v>
      </c>
      <c r="C8148" s="249">
        <v>63.122017161408294</v>
      </c>
    </row>
    <row r="8149" spans="2:3" x14ac:dyDescent="0.75">
      <c r="B8149" s="250">
        <v>8086</v>
      </c>
      <c r="C8149" s="249">
        <v>97.078957578523159</v>
      </c>
    </row>
    <row r="8150" spans="2:3" x14ac:dyDescent="0.75">
      <c r="B8150" s="250">
        <v>8087</v>
      </c>
      <c r="C8150" s="249">
        <v>141.20620464208801</v>
      </c>
    </row>
    <row r="8151" spans="2:3" x14ac:dyDescent="0.75">
      <c r="B8151" s="250">
        <v>8088</v>
      </c>
      <c r="C8151" s="249">
        <v>148.8234639255117</v>
      </c>
    </row>
    <row r="8152" spans="2:3" x14ac:dyDescent="0.75">
      <c r="B8152" s="250">
        <v>8089</v>
      </c>
      <c r="C8152" s="249">
        <v>117.47661794780001</v>
      </c>
    </row>
    <row r="8153" spans="2:3" x14ac:dyDescent="0.75">
      <c r="B8153" s="250">
        <v>8090</v>
      </c>
      <c r="C8153" s="249">
        <v>118.84167294756077</v>
      </c>
    </row>
    <row r="8154" spans="2:3" x14ac:dyDescent="0.75">
      <c r="B8154" s="250">
        <v>8091</v>
      </c>
      <c r="C8154" s="249">
        <v>101.61338958265533</v>
      </c>
    </row>
    <row r="8155" spans="2:3" x14ac:dyDescent="0.75">
      <c r="B8155" s="250">
        <v>8092</v>
      </c>
      <c r="C8155" s="249">
        <v>140.71565368025625</v>
      </c>
    </row>
    <row r="8156" spans="2:3" x14ac:dyDescent="0.75">
      <c r="B8156" s="250">
        <v>8093</v>
      </c>
      <c r="C8156" s="249">
        <v>168.07264635470881</v>
      </c>
    </row>
    <row r="8157" spans="2:3" x14ac:dyDescent="0.75">
      <c r="B8157" s="250">
        <v>8094</v>
      </c>
      <c r="C8157" s="249">
        <v>145.72766917041707</v>
      </c>
    </row>
    <row r="8158" spans="2:3" x14ac:dyDescent="0.75">
      <c r="B8158" s="250">
        <v>8095</v>
      </c>
      <c r="C8158" s="249">
        <v>144.44027359711339</v>
      </c>
    </row>
    <row r="8159" spans="2:3" x14ac:dyDescent="0.75">
      <c r="B8159" s="250">
        <v>8096</v>
      </c>
      <c r="C8159" s="249">
        <v>128.75283715214843</v>
      </c>
    </row>
    <row r="8160" spans="2:3" x14ac:dyDescent="0.75">
      <c r="B8160" s="250">
        <v>8097</v>
      </c>
      <c r="C8160" s="249">
        <v>44.827949990749843</v>
      </c>
    </row>
    <row r="8161" spans="2:3" x14ac:dyDescent="0.75">
      <c r="B8161" s="250">
        <v>8098</v>
      </c>
      <c r="C8161" s="249">
        <v>107.51900824355778</v>
      </c>
    </row>
    <row r="8162" spans="2:3" x14ac:dyDescent="0.75">
      <c r="B8162" s="250">
        <v>8099</v>
      </c>
      <c r="C8162" s="249">
        <v>81.640866974276136</v>
      </c>
    </row>
    <row r="8163" spans="2:3" x14ac:dyDescent="0.75">
      <c r="B8163" s="250">
        <v>8100</v>
      </c>
      <c r="C8163" s="249">
        <v>111.55869153267834</v>
      </c>
    </row>
    <row r="8164" spans="2:3" x14ac:dyDescent="0.75">
      <c r="B8164" s="250">
        <v>8101</v>
      </c>
      <c r="C8164" s="249">
        <v>142.63169842889391</v>
      </c>
    </row>
    <row r="8165" spans="2:3" x14ac:dyDescent="0.75">
      <c r="B8165" s="250">
        <v>8102</v>
      </c>
      <c r="C8165" s="249">
        <v>121.57259452766662</v>
      </c>
    </row>
    <row r="8166" spans="2:3" x14ac:dyDescent="0.75">
      <c r="B8166" s="250">
        <v>8103</v>
      </c>
      <c r="C8166" s="249">
        <v>119.02284700344211</v>
      </c>
    </row>
    <row r="8167" spans="2:3" x14ac:dyDescent="0.75">
      <c r="B8167" s="250">
        <v>8104</v>
      </c>
      <c r="C8167" s="249">
        <v>117.66375102966096</v>
      </c>
    </row>
    <row r="8168" spans="2:3" x14ac:dyDescent="0.75">
      <c r="B8168" s="250">
        <v>8105</v>
      </c>
      <c r="C8168" s="249">
        <v>128.99390012589799</v>
      </c>
    </row>
    <row r="8169" spans="2:3" x14ac:dyDescent="0.75">
      <c r="B8169" s="250">
        <v>8106</v>
      </c>
      <c r="C8169" s="249">
        <v>104.88760102345002</v>
      </c>
    </row>
    <row r="8170" spans="2:3" x14ac:dyDescent="0.75">
      <c r="B8170" s="250">
        <v>8107</v>
      </c>
      <c r="C8170" s="249">
        <v>147.37863707759948</v>
      </c>
    </row>
    <row r="8171" spans="2:3" x14ac:dyDescent="0.75">
      <c r="B8171" s="250">
        <v>8108</v>
      </c>
      <c r="C8171" s="249">
        <v>107.2960263719952</v>
      </c>
    </row>
    <row r="8172" spans="2:3" x14ac:dyDescent="0.75">
      <c r="B8172" s="250">
        <v>8109</v>
      </c>
      <c r="C8172" s="249">
        <v>95.788485462223321</v>
      </c>
    </row>
    <row r="8173" spans="2:3" x14ac:dyDescent="0.75">
      <c r="B8173" s="250">
        <v>8110</v>
      </c>
      <c r="C8173" s="249">
        <v>93.147302494298799</v>
      </c>
    </row>
    <row r="8174" spans="2:3" x14ac:dyDescent="0.75">
      <c r="B8174" s="250">
        <v>8111</v>
      </c>
      <c r="C8174" s="249">
        <v>94.437314643089536</v>
      </c>
    </row>
    <row r="8175" spans="2:3" x14ac:dyDescent="0.75">
      <c r="B8175" s="250">
        <v>8112</v>
      </c>
      <c r="C8175" s="249">
        <v>112.2532045887949</v>
      </c>
    </row>
    <row r="8176" spans="2:3" x14ac:dyDescent="0.75">
      <c r="B8176" s="250">
        <v>8113</v>
      </c>
      <c r="C8176" s="249">
        <v>184.38915188727941</v>
      </c>
    </row>
    <row r="8177" spans="2:3" x14ac:dyDescent="0.75">
      <c r="B8177" s="250">
        <v>8114</v>
      </c>
      <c r="C8177" s="249">
        <v>106.26814305916473</v>
      </c>
    </row>
    <row r="8178" spans="2:3" x14ac:dyDescent="0.75">
      <c r="B8178" s="250">
        <v>8115</v>
      </c>
      <c r="C8178" s="249">
        <v>139.03119398063311</v>
      </c>
    </row>
    <row r="8179" spans="2:3" x14ac:dyDescent="0.75">
      <c r="B8179" s="250">
        <v>8116</v>
      </c>
      <c r="C8179" s="249">
        <v>154.78850013383806</v>
      </c>
    </row>
    <row r="8180" spans="2:3" x14ac:dyDescent="0.75">
      <c r="B8180" s="250">
        <v>8117</v>
      </c>
      <c r="C8180" s="249">
        <v>149.28362108186124</v>
      </c>
    </row>
    <row r="8181" spans="2:3" x14ac:dyDescent="0.75">
      <c r="B8181" s="250">
        <v>8118</v>
      </c>
      <c r="C8181" s="249">
        <v>115.86004978942933</v>
      </c>
    </row>
    <row r="8182" spans="2:3" x14ac:dyDescent="0.75">
      <c r="B8182" s="250">
        <v>8119</v>
      </c>
      <c r="C8182" s="249">
        <v>145.05538064452932</v>
      </c>
    </row>
    <row r="8183" spans="2:3" x14ac:dyDescent="0.75">
      <c r="B8183" s="250">
        <v>8120</v>
      </c>
      <c r="C8183" s="249">
        <v>107.64699526846655</v>
      </c>
    </row>
    <row r="8184" spans="2:3" x14ac:dyDescent="0.75">
      <c r="B8184" s="250">
        <v>8121</v>
      </c>
      <c r="C8184" s="249">
        <v>118.57875906707611</v>
      </c>
    </row>
    <row r="8185" spans="2:3" x14ac:dyDescent="0.75">
      <c r="B8185" s="250">
        <v>8122</v>
      </c>
      <c r="C8185" s="249">
        <v>115.75419987583662</v>
      </c>
    </row>
    <row r="8186" spans="2:3" x14ac:dyDescent="0.75">
      <c r="B8186" s="250">
        <v>8123</v>
      </c>
      <c r="C8186" s="249">
        <v>151.07570477324822</v>
      </c>
    </row>
    <row r="8187" spans="2:3" x14ac:dyDescent="0.75">
      <c r="B8187" s="250">
        <v>8124</v>
      </c>
      <c r="C8187" s="249">
        <v>122.45671087224112</v>
      </c>
    </row>
    <row r="8188" spans="2:3" x14ac:dyDescent="0.75">
      <c r="B8188" s="250">
        <v>8125</v>
      </c>
      <c r="C8188" s="249">
        <v>86.26447695914932</v>
      </c>
    </row>
    <row r="8189" spans="2:3" x14ac:dyDescent="0.75">
      <c r="B8189" s="250">
        <v>8126</v>
      </c>
      <c r="C8189" s="249">
        <v>129.60269242838206</v>
      </c>
    </row>
    <row r="8190" spans="2:3" x14ac:dyDescent="0.75">
      <c r="B8190" s="250">
        <v>8127</v>
      </c>
      <c r="C8190" s="249">
        <v>154.00548402309258</v>
      </c>
    </row>
    <row r="8191" spans="2:3" x14ac:dyDescent="0.75">
      <c r="B8191" s="250">
        <v>8128</v>
      </c>
      <c r="C8191" s="249">
        <v>82.036991974313167</v>
      </c>
    </row>
    <row r="8192" spans="2:3" x14ac:dyDescent="0.75">
      <c r="B8192" s="250">
        <v>8129</v>
      </c>
      <c r="C8192" s="249">
        <v>182.56663060780613</v>
      </c>
    </row>
    <row r="8193" spans="2:3" x14ac:dyDescent="0.75">
      <c r="B8193" s="250">
        <v>8130</v>
      </c>
      <c r="C8193" s="249">
        <v>79.926556938202211</v>
      </c>
    </row>
    <row r="8194" spans="2:3" x14ac:dyDescent="0.75">
      <c r="B8194" s="250">
        <v>8131</v>
      </c>
      <c r="C8194" s="249">
        <v>167.8875697766228</v>
      </c>
    </row>
    <row r="8195" spans="2:3" x14ac:dyDescent="0.75">
      <c r="B8195" s="250">
        <v>8132</v>
      </c>
      <c r="C8195" s="249">
        <v>123.941192789222</v>
      </c>
    </row>
    <row r="8196" spans="2:3" x14ac:dyDescent="0.75">
      <c r="B8196" s="250">
        <v>8133</v>
      </c>
      <c r="C8196" s="249">
        <v>82.570823381784166</v>
      </c>
    </row>
    <row r="8197" spans="2:3" x14ac:dyDescent="0.75">
      <c r="B8197" s="250">
        <v>8134</v>
      </c>
      <c r="C8197" s="249">
        <v>95.058087349659587</v>
      </c>
    </row>
    <row r="8198" spans="2:3" x14ac:dyDescent="0.75">
      <c r="B8198" s="250">
        <v>8135</v>
      </c>
      <c r="C8198" s="249">
        <v>131.1314510631608</v>
      </c>
    </row>
    <row r="8199" spans="2:3" x14ac:dyDescent="0.75">
      <c r="B8199" s="250">
        <v>8136</v>
      </c>
      <c r="C8199" s="249">
        <v>113.53843618302473</v>
      </c>
    </row>
    <row r="8200" spans="2:3" x14ac:dyDescent="0.75">
      <c r="B8200" s="250">
        <v>8137</v>
      </c>
      <c r="C8200" s="249">
        <v>112.02923745450772</v>
      </c>
    </row>
    <row r="8201" spans="2:3" x14ac:dyDescent="0.75">
      <c r="B8201" s="250">
        <v>8138</v>
      </c>
      <c r="C8201" s="249">
        <v>121.76836697696878</v>
      </c>
    </row>
    <row r="8202" spans="2:3" x14ac:dyDescent="0.75">
      <c r="B8202" s="250">
        <v>8139</v>
      </c>
      <c r="C8202" s="249">
        <v>89.666887148915421</v>
      </c>
    </row>
    <row r="8203" spans="2:3" x14ac:dyDescent="0.75">
      <c r="B8203" s="250">
        <v>8140</v>
      </c>
      <c r="C8203" s="249">
        <v>156.0372056765986</v>
      </c>
    </row>
    <row r="8204" spans="2:3" x14ac:dyDescent="0.75">
      <c r="B8204" s="250">
        <v>8141</v>
      </c>
      <c r="C8204" s="249">
        <v>123.3864666757045</v>
      </c>
    </row>
    <row r="8205" spans="2:3" x14ac:dyDescent="0.75">
      <c r="B8205" s="250">
        <v>8142</v>
      </c>
      <c r="C8205" s="249">
        <v>128.46630299820751</v>
      </c>
    </row>
    <row r="8206" spans="2:3" x14ac:dyDescent="0.75">
      <c r="B8206" s="250">
        <v>8143</v>
      </c>
      <c r="C8206" s="249">
        <v>110.43666955680253</v>
      </c>
    </row>
    <row r="8207" spans="2:3" x14ac:dyDescent="0.75">
      <c r="B8207" s="250">
        <v>8144</v>
      </c>
      <c r="C8207" s="249">
        <v>87.086238043569722</v>
      </c>
    </row>
    <row r="8208" spans="2:3" x14ac:dyDescent="0.75">
      <c r="B8208" s="250">
        <v>8145</v>
      </c>
      <c r="C8208" s="249">
        <v>128.6223995209389</v>
      </c>
    </row>
    <row r="8209" spans="2:3" x14ac:dyDescent="0.75">
      <c r="B8209" s="250">
        <v>8146</v>
      </c>
      <c r="C8209" s="249">
        <v>129.74323800159684</v>
      </c>
    </row>
    <row r="8210" spans="2:3" x14ac:dyDescent="0.75">
      <c r="B8210" s="250">
        <v>8147</v>
      </c>
      <c r="C8210" s="249">
        <v>99.846693306133815</v>
      </c>
    </row>
    <row r="8211" spans="2:3" x14ac:dyDescent="0.75">
      <c r="B8211" s="250">
        <v>8148</v>
      </c>
      <c r="C8211" s="249">
        <v>145.72630041067194</v>
      </c>
    </row>
    <row r="8212" spans="2:3" x14ac:dyDescent="0.75">
      <c r="B8212" s="250">
        <v>8149</v>
      </c>
      <c r="C8212" s="249">
        <v>112.874184304068</v>
      </c>
    </row>
    <row r="8213" spans="2:3" x14ac:dyDescent="0.75">
      <c r="B8213" s="250">
        <v>8150</v>
      </c>
      <c r="C8213" s="249">
        <v>137.83294059891483</v>
      </c>
    </row>
    <row r="8214" spans="2:3" x14ac:dyDescent="0.75">
      <c r="B8214" s="250">
        <v>8151</v>
      </c>
      <c r="C8214" s="249">
        <v>122.47849078614612</v>
      </c>
    </row>
    <row r="8215" spans="2:3" x14ac:dyDescent="0.75">
      <c r="B8215" s="250">
        <v>8152</v>
      </c>
      <c r="C8215" s="249">
        <v>114.31727904398235</v>
      </c>
    </row>
    <row r="8216" spans="2:3" x14ac:dyDescent="0.75">
      <c r="B8216" s="250">
        <v>8153</v>
      </c>
      <c r="C8216" s="249">
        <v>124.75305420118463</v>
      </c>
    </row>
    <row r="8217" spans="2:3" x14ac:dyDescent="0.75">
      <c r="B8217" s="250">
        <v>8154</v>
      </c>
      <c r="C8217" s="249">
        <v>154.80802151517366</v>
      </c>
    </row>
    <row r="8218" spans="2:3" x14ac:dyDescent="0.75">
      <c r="B8218" s="250">
        <v>8155</v>
      </c>
      <c r="C8218" s="249">
        <v>92.866200036189383</v>
      </c>
    </row>
    <row r="8219" spans="2:3" x14ac:dyDescent="0.75">
      <c r="B8219" s="250">
        <v>8156</v>
      </c>
      <c r="C8219" s="249">
        <v>117.42800436116907</v>
      </c>
    </row>
    <row r="8220" spans="2:3" x14ac:dyDescent="0.75">
      <c r="B8220" s="250">
        <v>8157</v>
      </c>
      <c r="C8220" s="249">
        <v>133.14553991417714</v>
      </c>
    </row>
    <row r="8221" spans="2:3" x14ac:dyDescent="0.75">
      <c r="B8221" s="250">
        <v>8158</v>
      </c>
      <c r="C8221" s="249">
        <v>129.93942030306553</v>
      </c>
    </row>
    <row r="8222" spans="2:3" x14ac:dyDescent="0.75">
      <c r="B8222" s="250">
        <v>8159</v>
      </c>
      <c r="C8222" s="249">
        <v>129.41232679184566</v>
      </c>
    </row>
    <row r="8223" spans="2:3" x14ac:dyDescent="0.75">
      <c r="B8223" s="250">
        <v>8160</v>
      </c>
      <c r="C8223" s="249">
        <v>87.28998930367824</v>
      </c>
    </row>
    <row r="8224" spans="2:3" x14ac:dyDescent="0.75">
      <c r="B8224" s="250">
        <v>8161</v>
      </c>
      <c r="C8224" s="249">
        <v>126.23885807612825</v>
      </c>
    </row>
    <row r="8225" spans="2:3" x14ac:dyDescent="0.75">
      <c r="B8225" s="250">
        <v>8162</v>
      </c>
      <c r="C8225" s="249">
        <v>110.14995676713487</v>
      </c>
    </row>
    <row r="8226" spans="2:3" x14ac:dyDescent="0.75">
      <c r="B8226" s="250">
        <v>8163</v>
      </c>
      <c r="C8226" s="249">
        <v>117.32392254916537</v>
      </c>
    </row>
    <row r="8227" spans="2:3" x14ac:dyDescent="0.75">
      <c r="B8227" s="250">
        <v>8164</v>
      </c>
      <c r="C8227" s="249">
        <v>106.6366218090904</v>
      </c>
    </row>
    <row r="8228" spans="2:3" x14ac:dyDescent="0.75">
      <c r="B8228" s="250">
        <v>8165</v>
      </c>
      <c r="C8228" s="249">
        <v>142.5520954981271</v>
      </c>
    </row>
    <row r="8229" spans="2:3" x14ac:dyDescent="0.75">
      <c r="B8229" s="250">
        <v>8166</v>
      </c>
      <c r="C8229" s="249">
        <v>129.35971983698633</v>
      </c>
    </row>
    <row r="8230" spans="2:3" x14ac:dyDescent="0.75">
      <c r="B8230" s="250">
        <v>8167</v>
      </c>
      <c r="C8230" s="249">
        <v>128.03221968990107</v>
      </c>
    </row>
    <row r="8231" spans="2:3" x14ac:dyDescent="0.75">
      <c r="B8231" s="250">
        <v>8168</v>
      </c>
      <c r="C8231" s="249">
        <v>140.15408230980276</v>
      </c>
    </row>
    <row r="8232" spans="2:3" x14ac:dyDescent="0.75">
      <c r="B8232" s="250">
        <v>8169</v>
      </c>
      <c r="C8232" s="249">
        <v>105.06194503956479</v>
      </c>
    </row>
    <row r="8233" spans="2:3" x14ac:dyDescent="0.75">
      <c r="B8233" s="250">
        <v>8170</v>
      </c>
      <c r="C8233" s="249">
        <v>144.11056963862072</v>
      </c>
    </row>
    <row r="8234" spans="2:3" x14ac:dyDescent="0.75">
      <c r="B8234" s="250">
        <v>8171</v>
      </c>
      <c r="C8234" s="249">
        <v>129.13738783413686</v>
      </c>
    </row>
    <row r="8235" spans="2:3" x14ac:dyDescent="0.75">
      <c r="B8235" s="250">
        <v>8172</v>
      </c>
      <c r="C8235" s="249">
        <v>120.23995661231577</v>
      </c>
    </row>
    <row r="8236" spans="2:3" x14ac:dyDescent="0.75">
      <c r="B8236" s="250">
        <v>8173</v>
      </c>
      <c r="C8236" s="249">
        <v>141.5700104034608</v>
      </c>
    </row>
    <row r="8237" spans="2:3" x14ac:dyDescent="0.75">
      <c r="B8237" s="250">
        <v>8174</v>
      </c>
      <c r="C8237" s="249">
        <v>119.26648224934351</v>
      </c>
    </row>
    <row r="8238" spans="2:3" x14ac:dyDescent="0.75">
      <c r="B8238" s="250">
        <v>8175</v>
      </c>
      <c r="C8238" s="249">
        <v>137.05418075524273</v>
      </c>
    </row>
    <row r="8239" spans="2:3" x14ac:dyDescent="0.75">
      <c r="B8239" s="250">
        <v>8176</v>
      </c>
      <c r="C8239" s="249">
        <v>156.59728359835339</v>
      </c>
    </row>
    <row r="8240" spans="2:3" x14ac:dyDescent="0.75">
      <c r="B8240" s="250">
        <v>8177</v>
      </c>
      <c r="C8240" s="249">
        <v>143.04837111141717</v>
      </c>
    </row>
    <row r="8241" spans="2:3" x14ac:dyDescent="0.75">
      <c r="B8241" s="250">
        <v>8178</v>
      </c>
      <c r="C8241" s="249">
        <v>147.18895259750349</v>
      </c>
    </row>
    <row r="8242" spans="2:3" x14ac:dyDescent="0.75">
      <c r="B8242" s="250">
        <v>8179</v>
      </c>
      <c r="C8242" s="249">
        <v>107.8533483366275</v>
      </c>
    </row>
    <row r="8243" spans="2:3" x14ac:dyDescent="0.75">
      <c r="B8243" s="250">
        <v>8180</v>
      </c>
      <c r="C8243" s="249">
        <v>119.93014998353915</v>
      </c>
    </row>
    <row r="8244" spans="2:3" x14ac:dyDescent="0.75">
      <c r="B8244" s="250">
        <v>8181</v>
      </c>
      <c r="C8244" s="249">
        <v>156.33516427081193</v>
      </c>
    </row>
    <row r="8245" spans="2:3" x14ac:dyDescent="0.75">
      <c r="B8245" s="250">
        <v>8182</v>
      </c>
      <c r="C8245" s="249">
        <v>135.29624657357888</v>
      </c>
    </row>
    <row r="8246" spans="2:3" x14ac:dyDescent="0.75">
      <c r="B8246" s="250">
        <v>8183</v>
      </c>
      <c r="C8246" s="249">
        <v>97.977621437862794</v>
      </c>
    </row>
    <row r="8247" spans="2:3" x14ac:dyDescent="0.75">
      <c r="B8247" s="250">
        <v>8184</v>
      </c>
      <c r="C8247" s="249">
        <v>147.2854230349275</v>
      </c>
    </row>
    <row r="8248" spans="2:3" x14ac:dyDescent="0.75">
      <c r="B8248" s="250">
        <v>8185</v>
      </c>
      <c r="C8248" s="249">
        <v>105.45558283405408</v>
      </c>
    </row>
    <row r="8249" spans="2:3" x14ac:dyDescent="0.75">
      <c r="B8249" s="250">
        <v>8186</v>
      </c>
      <c r="C8249" s="249">
        <v>107.44446424553357</v>
      </c>
    </row>
    <row r="8250" spans="2:3" x14ac:dyDescent="0.75">
      <c r="B8250" s="250">
        <v>8187</v>
      </c>
      <c r="C8250" s="249">
        <v>129.08776662323856</v>
      </c>
    </row>
    <row r="8251" spans="2:3" x14ac:dyDescent="0.75">
      <c r="B8251" s="250">
        <v>8188</v>
      </c>
      <c r="C8251" s="249">
        <v>142.0582635692557</v>
      </c>
    </row>
    <row r="8252" spans="2:3" x14ac:dyDescent="0.75">
      <c r="B8252" s="250">
        <v>8189</v>
      </c>
      <c r="C8252" s="249">
        <v>156.09516686903464</v>
      </c>
    </row>
    <row r="8253" spans="2:3" x14ac:dyDescent="0.75">
      <c r="B8253" s="250">
        <v>8190</v>
      </c>
      <c r="C8253" s="249">
        <v>122.12027443618882</v>
      </c>
    </row>
    <row r="8254" spans="2:3" x14ac:dyDescent="0.75">
      <c r="B8254" s="250">
        <v>8191</v>
      </c>
      <c r="C8254" s="249">
        <v>114.69905076571669</v>
      </c>
    </row>
    <row r="8255" spans="2:3" x14ac:dyDescent="0.75">
      <c r="B8255" s="250">
        <v>8192</v>
      </c>
      <c r="C8255" s="249">
        <v>149.66864624203421</v>
      </c>
    </row>
    <row r="8256" spans="2:3" x14ac:dyDescent="0.75">
      <c r="B8256" s="250">
        <v>8193</v>
      </c>
      <c r="C8256" s="249">
        <v>140.79077509921828</v>
      </c>
    </row>
    <row r="8257" spans="2:3" x14ac:dyDescent="0.75">
      <c r="B8257" s="250">
        <v>8194</v>
      </c>
      <c r="C8257" s="249">
        <v>95.055769933691337</v>
      </c>
    </row>
    <row r="8258" spans="2:3" x14ac:dyDescent="0.75">
      <c r="B8258" s="250">
        <v>8195</v>
      </c>
      <c r="C8258" s="249">
        <v>156.81644977495057</v>
      </c>
    </row>
    <row r="8259" spans="2:3" x14ac:dyDescent="0.75">
      <c r="B8259" s="250">
        <v>8196</v>
      </c>
      <c r="C8259" s="249">
        <v>143.17189292958093</v>
      </c>
    </row>
    <row r="8260" spans="2:3" x14ac:dyDescent="0.75">
      <c r="B8260" s="250">
        <v>8197</v>
      </c>
      <c r="C8260" s="249">
        <v>126.93561647703746</v>
      </c>
    </row>
    <row r="8261" spans="2:3" x14ac:dyDescent="0.75">
      <c r="B8261" s="250">
        <v>8198</v>
      </c>
      <c r="C8261" s="249">
        <v>158.15394187466768</v>
      </c>
    </row>
    <row r="8262" spans="2:3" x14ac:dyDescent="0.75">
      <c r="B8262" s="250">
        <v>8199</v>
      </c>
      <c r="C8262" s="249">
        <v>143.0833649736413</v>
      </c>
    </row>
    <row r="8263" spans="2:3" x14ac:dyDescent="0.75">
      <c r="B8263" s="250">
        <v>8200</v>
      </c>
      <c r="C8263" s="249">
        <v>106.59547129860783</v>
      </c>
    </row>
    <row r="8264" spans="2:3" x14ac:dyDescent="0.75">
      <c r="B8264" s="250">
        <v>8201</v>
      </c>
      <c r="C8264" s="249">
        <v>107.69331790183082</v>
      </c>
    </row>
    <row r="8265" spans="2:3" x14ac:dyDescent="0.75">
      <c r="B8265" s="250">
        <v>8202</v>
      </c>
      <c r="C8265" s="249">
        <v>109.69154747117675</v>
      </c>
    </row>
    <row r="8266" spans="2:3" x14ac:dyDescent="0.75">
      <c r="B8266" s="250">
        <v>8203</v>
      </c>
      <c r="C8266" s="249">
        <v>123.4691753810892</v>
      </c>
    </row>
    <row r="8267" spans="2:3" x14ac:dyDescent="0.75">
      <c r="B8267" s="250">
        <v>8204</v>
      </c>
      <c r="C8267" s="249">
        <v>108.97105919319299</v>
      </c>
    </row>
    <row r="8268" spans="2:3" x14ac:dyDescent="0.75">
      <c r="B8268" s="250">
        <v>8205</v>
      </c>
      <c r="C8268" s="249">
        <v>152.2331001089411</v>
      </c>
    </row>
    <row r="8269" spans="2:3" x14ac:dyDescent="0.75">
      <c r="B8269" s="250">
        <v>8206</v>
      </c>
      <c r="C8269" s="249">
        <v>118.12005695183112</v>
      </c>
    </row>
    <row r="8270" spans="2:3" x14ac:dyDescent="0.75">
      <c r="B8270" s="250">
        <v>8207</v>
      </c>
      <c r="C8270" s="249">
        <v>109.01450145388829</v>
      </c>
    </row>
    <row r="8271" spans="2:3" x14ac:dyDescent="0.75">
      <c r="B8271" s="250">
        <v>8208</v>
      </c>
      <c r="C8271" s="249">
        <v>113.64787822553997</v>
      </c>
    </row>
    <row r="8272" spans="2:3" x14ac:dyDescent="0.75">
      <c r="B8272" s="250">
        <v>8209</v>
      </c>
      <c r="C8272" s="249">
        <v>126.62698189082417</v>
      </c>
    </row>
    <row r="8273" spans="2:3" x14ac:dyDescent="0.75">
      <c r="B8273" s="250">
        <v>8210</v>
      </c>
      <c r="C8273" s="249">
        <v>134.62423959331929</v>
      </c>
    </row>
    <row r="8274" spans="2:3" x14ac:dyDescent="0.75">
      <c r="B8274" s="250">
        <v>8211</v>
      </c>
      <c r="C8274" s="249">
        <v>122.17688060327698</v>
      </c>
    </row>
    <row r="8275" spans="2:3" x14ac:dyDescent="0.75">
      <c r="B8275" s="250">
        <v>8212</v>
      </c>
      <c r="C8275" s="249">
        <v>156.51911020788387</v>
      </c>
    </row>
    <row r="8276" spans="2:3" x14ac:dyDescent="0.75">
      <c r="B8276" s="250">
        <v>8213</v>
      </c>
      <c r="C8276" s="249">
        <v>145.91676758453448</v>
      </c>
    </row>
    <row r="8277" spans="2:3" x14ac:dyDescent="0.75">
      <c r="B8277" s="250">
        <v>8214</v>
      </c>
      <c r="C8277" s="249">
        <v>147.33755934273597</v>
      </c>
    </row>
    <row r="8278" spans="2:3" x14ac:dyDescent="0.75">
      <c r="B8278" s="250">
        <v>8215</v>
      </c>
      <c r="C8278" s="249">
        <v>113.71949246546463</v>
      </c>
    </row>
    <row r="8279" spans="2:3" x14ac:dyDescent="0.75">
      <c r="B8279" s="250">
        <v>8216</v>
      </c>
      <c r="C8279" s="249">
        <v>145.6228268724519</v>
      </c>
    </row>
    <row r="8280" spans="2:3" x14ac:dyDescent="0.75">
      <c r="B8280" s="250">
        <v>8217</v>
      </c>
      <c r="C8280" s="249">
        <v>158.33266591153466</v>
      </c>
    </row>
    <row r="8281" spans="2:3" x14ac:dyDescent="0.75">
      <c r="B8281" s="250">
        <v>8218</v>
      </c>
      <c r="C8281" s="249">
        <v>119.41628597873812</v>
      </c>
    </row>
    <row r="8282" spans="2:3" x14ac:dyDescent="0.75">
      <c r="B8282" s="250">
        <v>8219</v>
      </c>
      <c r="C8282" s="249">
        <v>102.97530888692732</v>
      </c>
    </row>
    <row r="8283" spans="2:3" x14ac:dyDescent="0.75">
      <c r="B8283" s="250">
        <v>8220</v>
      </c>
      <c r="C8283" s="249">
        <v>173.86591966204315</v>
      </c>
    </row>
    <row r="8284" spans="2:3" x14ac:dyDescent="0.75">
      <c r="B8284" s="250">
        <v>8221</v>
      </c>
      <c r="C8284" s="249">
        <v>118.3951818217394</v>
      </c>
    </row>
    <row r="8285" spans="2:3" x14ac:dyDescent="0.75">
      <c r="B8285" s="250">
        <v>8222</v>
      </c>
      <c r="C8285" s="249">
        <v>111.42940191998994</v>
      </c>
    </row>
    <row r="8286" spans="2:3" x14ac:dyDescent="0.75">
      <c r="B8286" s="250">
        <v>8223</v>
      </c>
      <c r="C8286" s="249">
        <v>92.56400643113794</v>
      </c>
    </row>
    <row r="8287" spans="2:3" x14ac:dyDescent="0.75">
      <c r="B8287" s="250">
        <v>8224</v>
      </c>
      <c r="C8287" s="249">
        <v>101.17945693566338</v>
      </c>
    </row>
    <row r="8288" spans="2:3" x14ac:dyDescent="0.75">
      <c r="B8288" s="250">
        <v>8225</v>
      </c>
      <c r="C8288" s="249">
        <v>102.44770765120374</v>
      </c>
    </row>
    <row r="8289" spans="2:3" x14ac:dyDescent="0.75">
      <c r="B8289" s="250">
        <v>8226</v>
      </c>
      <c r="C8289" s="249">
        <v>148.05931023122659</v>
      </c>
    </row>
    <row r="8290" spans="2:3" x14ac:dyDescent="0.75">
      <c r="B8290" s="250">
        <v>8227</v>
      </c>
      <c r="C8290" s="249">
        <v>109.28977959486731</v>
      </c>
    </row>
    <row r="8291" spans="2:3" x14ac:dyDescent="0.75">
      <c r="B8291" s="250">
        <v>8228</v>
      </c>
      <c r="C8291" s="249">
        <v>135.33476313535385</v>
      </c>
    </row>
    <row r="8292" spans="2:3" x14ac:dyDescent="0.75">
      <c r="B8292" s="250">
        <v>8229</v>
      </c>
      <c r="C8292" s="249">
        <v>96.450968986908563</v>
      </c>
    </row>
    <row r="8293" spans="2:3" x14ac:dyDescent="0.75">
      <c r="B8293" s="250">
        <v>8230</v>
      </c>
      <c r="C8293" s="249">
        <v>149.91983568314339</v>
      </c>
    </row>
    <row r="8294" spans="2:3" x14ac:dyDescent="0.75">
      <c r="B8294" s="250">
        <v>8231</v>
      </c>
      <c r="C8294" s="249">
        <v>112.30856439361754</v>
      </c>
    </row>
    <row r="8295" spans="2:3" x14ac:dyDescent="0.75">
      <c r="B8295" s="250">
        <v>8232</v>
      </c>
      <c r="C8295" s="249">
        <v>147.1411344894675</v>
      </c>
    </row>
    <row r="8296" spans="2:3" x14ac:dyDescent="0.75">
      <c r="B8296" s="250">
        <v>8233</v>
      </c>
      <c r="C8296" s="249">
        <v>81.155092682624854</v>
      </c>
    </row>
    <row r="8297" spans="2:3" x14ac:dyDescent="0.75">
      <c r="B8297" s="250">
        <v>8234</v>
      </c>
      <c r="C8297" s="249">
        <v>89.429769945853351</v>
      </c>
    </row>
    <row r="8298" spans="2:3" x14ac:dyDescent="0.75">
      <c r="B8298" s="250">
        <v>8235</v>
      </c>
      <c r="C8298" s="249">
        <v>105.85861152288885</v>
      </c>
    </row>
    <row r="8299" spans="2:3" x14ac:dyDescent="0.75">
      <c r="B8299" s="250">
        <v>8236</v>
      </c>
      <c r="C8299" s="249">
        <v>161.48815403290632</v>
      </c>
    </row>
    <row r="8300" spans="2:3" x14ac:dyDescent="0.75">
      <c r="B8300" s="250">
        <v>8237</v>
      </c>
      <c r="C8300" s="249">
        <v>121.78561548572227</v>
      </c>
    </row>
    <row r="8301" spans="2:3" x14ac:dyDescent="0.75">
      <c r="B8301" s="250">
        <v>8238</v>
      </c>
      <c r="C8301" s="249">
        <v>149.62890031689321</v>
      </c>
    </row>
    <row r="8302" spans="2:3" x14ac:dyDescent="0.75">
      <c r="B8302" s="250">
        <v>8239</v>
      </c>
      <c r="C8302" s="249">
        <v>143.64204819699987</v>
      </c>
    </row>
    <row r="8303" spans="2:3" x14ac:dyDescent="0.75">
      <c r="B8303" s="250">
        <v>8240</v>
      </c>
      <c r="C8303" s="249">
        <v>137.64933865075338</v>
      </c>
    </row>
    <row r="8304" spans="2:3" x14ac:dyDescent="0.75">
      <c r="B8304" s="250">
        <v>8241</v>
      </c>
      <c r="C8304" s="249">
        <v>71.908247780766189</v>
      </c>
    </row>
    <row r="8305" spans="2:3" x14ac:dyDescent="0.75">
      <c r="B8305" s="250">
        <v>8242</v>
      </c>
      <c r="C8305" s="249">
        <v>124.31527585512752</v>
      </c>
    </row>
    <row r="8306" spans="2:3" x14ac:dyDescent="0.75">
      <c r="B8306" s="250">
        <v>8243</v>
      </c>
      <c r="C8306" s="249">
        <v>154.15453552431097</v>
      </c>
    </row>
    <row r="8307" spans="2:3" x14ac:dyDescent="0.75">
      <c r="B8307" s="250">
        <v>8244</v>
      </c>
      <c r="C8307" s="249">
        <v>147.95968511610647</v>
      </c>
    </row>
    <row r="8308" spans="2:3" x14ac:dyDescent="0.75">
      <c r="B8308" s="250">
        <v>8245</v>
      </c>
      <c r="C8308" s="249">
        <v>108.63138283938548</v>
      </c>
    </row>
    <row r="8309" spans="2:3" x14ac:dyDescent="0.75">
      <c r="B8309" s="250">
        <v>8246</v>
      </c>
      <c r="C8309" s="249">
        <v>131.17758637705441</v>
      </c>
    </row>
    <row r="8310" spans="2:3" x14ac:dyDescent="0.75">
      <c r="B8310" s="250">
        <v>8247</v>
      </c>
      <c r="C8310" s="249">
        <v>106.3746993200439</v>
      </c>
    </row>
    <row r="8311" spans="2:3" x14ac:dyDescent="0.75">
      <c r="B8311" s="250">
        <v>8248</v>
      </c>
      <c r="C8311" s="249">
        <v>136.44605837875531</v>
      </c>
    </row>
    <row r="8312" spans="2:3" x14ac:dyDescent="0.75">
      <c r="B8312" s="250">
        <v>8249</v>
      </c>
      <c r="C8312" s="249">
        <v>86.519687906482716</v>
      </c>
    </row>
    <row r="8313" spans="2:3" x14ac:dyDescent="0.75">
      <c r="B8313" s="250">
        <v>8250</v>
      </c>
      <c r="C8313" s="249">
        <v>115.50086136868853</v>
      </c>
    </row>
    <row r="8314" spans="2:3" x14ac:dyDescent="0.75">
      <c r="B8314" s="250">
        <v>8251</v>
      </c>
      <c r="C8314" s="249">
        <v>129.06404180639271</v>
      </c>
    </row>
    <row r="8315" spans="2:3" x14ac:dyDescent="0.75">
      <c r="B8315" s="250">
        <v>8252</v>
      </c>
      <c r="C8315" s="249">
        <v>135.97797593339135</v>
      </c>
    </row>
    <row r="8316" spans="2:3" x14ac:dyDescent="0.75">
      <c r="B8316" s="250">
        <v>8253</v>
      </c>
      <c r="C8316" s="249">
        <v>86.448130575508941</v>
      </c>
    </row>
    <row r="8317" spans="2:3" x14ac:dyDescent="0.75">
      <c r="B8317" s="250">
        <v>8254</v>
      </c>
      <c r="C8317" s="249">
        <v>118.40470461347715</v>
      </c>
    </row>
    <row r="8318" spans="2:3" x14ac:dyDescent="0.75">
      <c r="B8318" s="250">
        <v>8255</v>
      </c>
      <c r="C8318" s="249">
        <v>103.42395343364828</v>
      </c>
    </row>
    <row r="8319" spans="2:3" x14ac:dyDescent="0.75">
      <c r="B8319" s="250">
        <v>8256</v>
      </c>
      <c r="C8319" s="249">
        <v>108.52889081979939</v>
      </c>
    </row>
    <row r="8320" spans="2:3" x14ac:dyDescent="0.75">
      <c r="B8320" s="250">
        <v>8257</v>
      </c>
      <c r="C8320" s="249">
        <v>119.4585387692657</v>
      </c>
    </row>
    <row r="8321" spans="2:3" x14ac:dyDescent="0.75">
      <c r="B8321" s="250">
        <v>8258</v>
      </c>
      <c r="C8321" s="249">
        <v>95.936161024450655</v>
      </c>
    </row>
    <row r="8322" spans="2:3" x14ac:dyDescent="0.75">
      <c r="B8322" s="250">
        <v>8259</v>
      </c>
      <c r="C8322" s="249">
        <v>116.51012331069842</v>
      </c>
    </row>
    <row r="8323" spans="2:3" x14ac:dyDescent="0.75">
      <c r="B8323" s="250">
        <v>8260</v>
      </c>
      <c r="C8323" s="249">
        <v>144.30070190098911</v>
      </c>
    </row>
    <row r="8324" spans="2:3" x14ac:dyDescent="0.75">
      <c r="B8324" s="250">
        <v>8261</v>
      </c>
      <c r="C8324" s="249">
        <v>158.57869072459823</v>
      </c>
    </row>
    <row r="8325" spans="2:3" x14ac:dyDescent="0.75">
      <c r="B8325" s="250">
        <v>8262</v>
      </c>
      <c r="C8325" s="249">
        <v>108.16902817928863</v>
      </c>
    </row>
    <row r="8326" spans="2:3" x14ac:dyDescent="0.75">
      <c r="B8326" s="250">
        <v>8263</v>
      </c>
      <c r="C8326" s="249">
        <v>135.22295166976758</v>
      </c>
    </row>
    <row r="8327" spans="2:3" x14ac:dyDescent="0.75">
      <c r="B8327" s="250">
        <v>8264</v>
      </c>
      <c r="C8327" s="249">
        <v>134.12818454352467</v>
      </c>
    </row>
    <row r="8328" spans="2:3" x14ac:dyDescent="0.75">
      <c r="B8328" s="250">
        <v>8265</v>
      </c>
      <c r="C8328" s="249">
        <v>113.75078553753963</v>
      </c>
    </row>
    <row r="8329" spans="2:3" x14ac:dyDescent="0.75">
      <c r="B8329" s="250">
        <v>8266</v>
      </c>
      <c r="C8329" s="249">
        <v>120.02265737257008</v>
      </c>
    </row>
    <row r="8330" spans="2:3" x14ac:dyDescent="0.75">
      <c r="B8330" s="250">
        <v>8267</v>
      </c>
      <c r="C8330" s="249">
        <v>98.337405484578412</v>
      </c>
    </row>
    <row r="8331" spans="2:3" x14ac:dyDescent="0.75">
      <c r="B8331" s="250">
        <v>8268</v>
      </c>
      <c r="C8331" s="249">
        <v>121.17965330815245</v>
      </c>
    </row>
    <row r="8332" spans="2:3" x14ac:dyDescent="0.75">
      <c r="B8332" s="250">
        <v>8269</v>
      </c>
      <c r="C8332" s="249">
        <v>155.45630752539134</v>
      </c>
    </row>
    <row r="8333" spans="2:3" x14ac:dyDescent="0.75">
      <c r="B8333" s="250">
        <v>8270</v>
      </c>
      <c r="C8333" s="249">
        <v>118.19452308906257</v>
      </c>
    </row>
    <row r="8334" spans="2:3" x14ac:dyDescent="0.75">
      <c r="B8334" s="250">
        <v>8271</v>
      </c>
      <c r="C8334" s="249">
        <v>141.9936573915256</v>
      </c>
    </row>
    <row r="8335" spans="2:3" x14ac:dyDescent="0.75">
      <c r="B8335" s="250">
        <v>8272</v>
      </c>
      <c r="C8335" s="249">
        <v>121.70032645523449</v>
      </c>
    </row>
    <row r="8336" spans="2:3" x14ac:dyDescent="0.75">
      <c r="B8336" s="250">
        <v>8273</v>
      </c>
      <c r="C8336" s="249">
        <v>141.30632164417003</v>
      </c>
    </row>
    <row r="8337" spans="2:3" x14ac:dyDescent="0.75">
      <c r="B8337" s="250">
        <v>8274</v>
      </c>
      <c r="C8337" s="249">
        <v>81.150402166212743</v>
      </c>
    </row>
    <row r="8338" spans="2:3" x14ac:dyDescent="0.75">
      <c r="B8338" s="250">
        <v>8275</v>
      </c>
      <c r="C8338" s="249">
        <v>120.07197636851626</v>
      </c>
    </row>
    <row r="8339" spans="2:3" x14ac:dyDescent="0.75">
      <c r="B8339" s="250">
        <v>8276</v>
      </c>
      <c r="C8339" s="249">
        <v>96.940962812530955</v>
      </c>
    </row>
    <row r="8340" spans="2:3" x14ac:dyDescent="0.75">
      <c r="B8340" s="250">
        <v>8277</v>
      </c>
      <c r="C8340" s="249">
        <v>75.442028608387574</v>
      </c>
    </row>
    <row r="8341" spans="2:3" x14ac:dyDescent="0.75">
      <c r="B8341" s="250">
        <v>8278</v>
      </c>
      <c r="C8341" s="249">
        <v>116.65620536187197</v>
      </c>
    </row>
    <row r="8342" spans="2:3" x14ac:dyDescent="0.75">
      <c r="B8342" s="250">
        <v>8279</v>
      </c>
      <c r="C8342" s="249">
        <v>126.93621044027049</v>
      </c>
    </row>
    <row r="8343" spans="2:3" x14ac:dyDescent="0.75">
      <c r="B8343" s="250">
        <v>8280</v>
      </c>
      <c r="C8343" s="249">
        <v>145.83207203815121</v>
      </c>
    </row>
    <row r="8344" spans="2:3" x14ac:dyDescent="0.75">
      <c r="B8344" s="250">
        <v>8281</v>
      </c>
      <c r="C8344" s="249">
        <v>119.82594327956312</v>
      </c>
    </row>
    <row r="8345" spans="2:3" x14ac:dyDescent="0.75">
      <c r="B8345" s="250">
        <v>8282</v>
      </c>
      <c r="C8345" s="249">
        <v>111.40143273142773</v>
      </c>
    </row>
    <row r="8346" spans="2:3" x14ac:dyDescent="0.75">
      <c r="B8346" s="250">
        <v>8283</v>
      </c>
      <c r="C8346" s="249">
        <v>130.62067252172614</v>
      </c>
    </row>
    <row r="8347" spans="2:3" x14ac:dyDescent="0.75">
      <c r="B8347" s="250">
        <v>8284</v>
      </c>
      <c r="C8347" s="249">
        <v>146.29378708293444</v>
      </c>
    </row>
    <row r="8348" spans="2:3" x14ac:dyDescent="0.75">
      <c r="B8348" s="250">
        <v>8285</v>
      </c>
      <c r="C8348" s="249">
        <v>165.208689200675</v>
      </c>
    </row>
    <row r="8349" spans="2:3" x14ac:dyDescent="0.75">
      <c r="B8349" s="250">
        <v>8286</v>
      </c>
      <c r="C8349" s="249">
        <v>138.55959151978846</v>
      </c>
    </row>
    <row r="8350" spans="2:3" x14ac:dyDescent="0.75">
      <c r="B8350" s="250">
        <v>8287</v>
      </c>
      <c r="C8350" s="249">
        <v>123.41383072586983</v>
      </c>
    </row>
    <row r="8351" spans="2:3" x14ac:dyDescent="0.75">
      <c r="B8351" s="250">
        <v>8288</v>
      </c>
      <c r="C8351" s="249">
        <v>144.40890785280448</v>
      </c>
    </row>
    <row r="8352" spans="2:3" x14ac:dyDescent="0.75">
      <c r="B8352" s="250">
        <v>8289</v>
      </c>
      <c r="C8352" s="249">
        <v>90.25085239139996</v>
      </c>
    </row>
    <row r="8353" spans="2:3" x14ac:dyDescent="0.75">
      <c r="B8353" s="250">
        <v>8290</v>
      </c>
      <c r="C8353" s="249">
        <v>129.86071772400118</v>
      </c>
    </row>
    <row r="8354" spans="2:3" x14ac:dyDescent="0.75">
      <c r="B8354" s="250">
        <v>8291</v>
      </c>
      <c r="C8354" s="249">
        <v>146.32636150766879</v>
      </c>
    </row>
    <row r="8355" spans="2:3" x14ac:dyDescent="0.75">
      <c r="B8355" s="250">
        <v>8292</v>
      </c>
      <c r="C8355" s="249">
        <v>110.79406471965166</v>
      </c>
    </row>
    <row r="8356" spans="2:3" x14ac:dyDescent="0.75">
      <c r="B8356" s="250">
        <v>8293</v>
      </c>
      <c r="C8356" s="249">
        <v>86.775783330685272</v>
      </c>
    </row>
    <row r="8357" spans="2:3" x14ac:dyDescent="0.75">
      <c r="B8357" s="250">
        <v>8294</v>
      </c>
      <c r="C8357" s="249">
        <v>148.23576690928076</v>
      </c>
    </row>
    <row r="8358" spans="2:3" x14ac:dyDescent="0.75">
      <c r="B8358" s="250">
        <v>8295</v>
      </c>
      <c r="C8358" s="249">
        <v>145.96690154484804</v>
      </c>
    </row>
    <row r="8359" spans="2:3" x14ac:dyDescent="0.75">
      <c r="B8359" s="250">
        <v>8296</v>
      </c>
      <c r="C8359" s="249">
        <v>131.17677686421504</v>
      </c>
    </row>
    <row r="8360" spans="2:3" x14ac:dyDescent="0.75">
      <c r="B8360" s="250">
        <v>8297</v>
      </c>
      <c r="C8360" s="249">
        <v>175.19548392001539</v>
      </c>
    </row>
    <row r="8361" spans="2:3" x14ac:dyDescent="0.75">
      <c r="B8361" s="250">
        <v>8298</v>
      </c>
      <c r="C8361" s="249">
        <v>137.32019926719343</v>
      </c>
    </row>
    <row r="8362" spans="2:3" x14ac:dyDescent="0.75">
      <c r="B8362" s="250">
        <v>8299</v>
      </c>
      <c r="C8362" s="249">
        <v>156.44923465680407</v>
      </c>
    </row>
    <row r="8363" spans="2:3" x14ac:dyDescent="0.75">
      <c r="B8363" s="250">
        <v>8300</v>
      </c>
      <c r="C8363" s="249">
        <v>74.46625586983825</v>
      </c>
    </row>
    <row r="8364" spans="2:3" x14ac:dyDescent="0.75">
      <c r="B8364" s="250">
        <v>8301</v>
      </c>
      <c r="C8364" s="249">
        <v>101.18363205366528</v>
      </c>
    </row>
    <row r="8365" spans="2:3" x14ac:dyDescent="0.75">
      <c r="B8365" s="250">
        <v>8302</v>
      </c>
      <c r="C8365" s="249">
        <v>131.46149569363416</v>
      </c>
    </row>
    <row r="8366" spans="2:3" x14ac:dyDescent="0.75">
      <c r="B8366" s="250">
        <v>8303</v>
      </c>
      <c r="C8366" s="249">
        <v>161.60842261952777</v>
      </c>
    </row>
    <row r="8367" spans="2:3" x14ac:dyDescent="0.75">
      <c r="B8367" s="250">
        <v>8304</v>
      </c>
      <c r="C8367" s="249">
        <v>158.60858927251056</v>
      </c>
    </row>
    <row r="8368" spans="2:3" x14ac:dyDescent="0.75">
      <c r="B8368" s="250">
        <v>8305</v>
      </c>
      <c r="C8368" s="249">
        <v>149.01636702255857</v>
      </c>
    </row>
    <row r="8369" spans="2:3" x14ac:dyDescent="0.75">
      <c r="B8369" s="250">
        <v>8306</v>
      </c>
      <c r="C8369" s="249">
        <v>79.24055818553434</v>
      </c>
    </row>
    <row r="8370" spans="2:3" x14ac:dyDescent="0.75">
      <c r="B8370" s="250">
        <v>8307</v>
      </c>
      <c r="C8370" s="249">
        <v>125.8788976268894</v>
      </c>
    </row>
    <row r="8371" spans="2:3" x14ac:dyDescent="0.75">
      <c r="B8371" s="250">
        <v>8308</v>
      </c>
      <c r="C8371" s="249">
        <v>95.274665412811785</v>
      </c>
    </row>
    <row r="8372" spans="2:3" x14ac:dyDescent="0.75">
      <c r="B8372" s="250">
        <v>8309</v>
      </c>
      <c r="C8372" s="249">
        <v>108.67499675600973</v>
      </c>
    </row>
    <row r="8373" spans="2:3" x14ac:dyDescent="0.75">
      <c r="B8373" s="250">
        <v>8310</v>
      </c>
      <c r="C8373" s="249">
        <v>113.55495853102488</v>
      </c>
    </row>
    <row r="8374" spans="2:3" x14ac:dyDescent="0.75">
      <c r="B8374" s="250">
        <v>8311</v>
      </c>
      <c r="C8374" s="249">
        <v>95.060269303615414</v>
      </c>
    </row>
    <row r="8375" spans="2:3" x14ac:dyDescent="0.75">
      <c r="B8375" s="250">
        <v>8312</v>
      </c>
      <c r="C8375" s="249">
        <v>115.98648967386691</v>
      </c>
    </row>
    <row r="8376" spans="2:3" x14ac:dyDescent="0.75">
      <c r="B8376" s="250">
        <v>8313</v>
      </c>
      <c r="C8376" s="249">
        <v>129.59762957178359</v>
      </c>
    </row>
    <row r="8377" spans="2:3" x14ac:dyDescent="0.75">
      <c r="B8377" s="250">
        <v>8314</v>
      </c>
      <c r="C8377" s="249">
        <v>129.93824416525644</v>
      </c>
    </row>
    <row r="8378" spans="2:3" x14ac:dyDescent="0.75">
      <c r="B8378" s="250">
        <v>8315</v>
      </c>
      <c r="C8378" s="249">
        <v>139.90211556749011</v>
      </c>
    </row>
    <row r="8379" spans="2:3" x14ac:dyDescent="0.75">
      <c r="B8379" s="250">
        <v>8316</v>
      </c>
      <c r="C8379" s="249">
        <v>127.57389510691181</v>
      </c>
    </row>
    <row r="8380" spans="2:3" x14ac:dyDescent="0.75">
      <c r="B8380" s="250">
        <v>8317</v>
      </c>
      <c r="C8380" s="249">
        <v>153.20242527687878</v>
      </c>
    </row>
    <row r="8381" spans="2:3" x14ac:dyDescent="0.75">
      <c r="B8381" s="250">
        <v>8318</v>
      </c>
      <c r="C8381" s="249">
        <v>154.81288266203109</v>
      </c>
    </row>
    <row r="8382" spans="2:3" x14ac:dyDescent="0.75">
      <c r="B8382" s="250">
        <v>8319</v>
      </c>
      <c r="C8382" s="249">
        <v>159.91622383621575</v>
      </c>
    </row>
    <row r="8383" spans="2:3" x14ac:dyDescent="0.75">
      <c r="B8383" s="250">
        <v>8320</v>
      </c>
      <c r="C8383" s="249">
        <v>63.200738351050603</v>
      </c>
    </row>
    <row r="8384" spans="2:3" x14ac:dyDescent="0.75">
      <c r="B8384" s="250">
        <v>8321</v>
      </c>
      <c r="C8384" s="249">
        <v>77.267661955246695</v>
      </c>
    </row>
    <row r="8385" spans="2:3" x14ac:dyDescent="0.75">
      <c r="B8385" s="250">
        <v>8322</v>
      </c>
      <c r="C8385" s="249">
        <v>94.390065946250814</v>
      </c>
    </row>
    <row r="8386" spans="2:3" x14ac:dyDescent="0.75">
      <c r="B8386" s="250">
        <v>8323</v>
      </c>
      <c r="C8386" s="249">
        <v>112.63298123278314</v>
      </c>
    </row>
    <row r="8387" spans="2:3" x14ac:dyDescent="0.75">
      <c r="B8387" s="250">
        <v>8324</v>
      </c>
      <c r="C8387" s="249">
        <v>111.5739248381676</v>
      </c>
    </row>
    <row r="8388" spans="2:3" x14ac:dyDescent="0.75">
      <c r="B8388" s="250">
        <v>8325</v>
      </c>
      <c r="C8388" s="249">
        <v>93.95330319076011</v>
      </c>
    </row>
    <row r="8389" spans="2:3" x14ac:dyDescent="0.75">
      <c r="B8389" s="250">
        <v>8326</v>
      </c>
      <c r="C8389" s="249">
        <v>124.87647258359291</v>
      </c>
    </row>
    <row r="8390" spans="2:3" x14ac:dyDescent="0.75">
      <c r="B8390" s="250">
        <v>8327</v>
      </c>
      <c r="C8390" s="249">
        <v>150.11165875914307</v>
      </c>
    </row>
    <row r="8391" spans="2:3" x14ac:dyDescent="0.75">
      <c r="B8391" s="250">
        <v>8328</v>
      </c>
      <c r="C8391" s="249">
        <v>90.065325408367272</v>
      </c>
    </row>
    <row r="8392" spans="2:3" x14ac:dyDescent="0.75">
      <c r="B8392" s="250">
        <v>8329</v>
      </c>
      <c r="C8392" s="249">
        <v>120.79363499516923</v>
      </c>
    </row>
    <row r="8393" spans="2:3" x14ac:dyDescent="0.75">
      <c r="B8393" s="250">
        <v>8330</v>
      </c>
      <c r="C8393" s="249">
        <v>151.2486101867874</v>
      </c>
    </row>
    <row r="8394" spans="2:3" x14ac:dyDescent="0.75">
      <c r="B8394" s="250">
        <v>8331</v>
      </c>
      <c r="C8394" s="249">
        <v>60.042355597124697</v>
      </c>
    </row>
    <row r="8395" spans="2:3" x14ac:dyDescent="0.75">
      <c r="B8395" s="250">
        <v>8332</v>
      </c>
      <c r="C8395" s="249">
        <v>117.33191023858772</v>
      </c>
    </row>
    <row r="8396" spans="2:3" x14ac:dyDescent="0.75">
      <c r="B8396" s="250">
        <v>8333</v>
      </c>
      <c r="C8396" s="249">
        <v>116.77176872144783</v>
      </c>
    </row>
    <row r="8397" spans="2:3" x14ac:dyDescent="0.75">
      <c r="B8397" s="250">
        <v>8334</v>
      </c>
      <c r="C8397" s="249">
        <v>102.4763333512664</v>
      </c>
    </row>
    <row r="8398" spans="2:3" x14ac:dyDescent="0.75">
      <c r="B8398" s="250">
        <v>8335</v>
      </c>
      <c r="C8398" s="249">
        <v>107.50259455905996</v>
      </c>
    </row>
    <row r="8399" spans="2:3" x14ac:dyDescent="0.75">
      <c r="B8399" s="250">
        <v>8336</v>
      </c>
      <c r="C8399" s="249">
        <v>135.67188655180604</v>
      </c>
    </row>
    <row r="8400" spans="2:3" x14ac:dyDescent="0.75">
      <c r="B8400" s="250">
        <v>8337</v>
      </c>
      <c r="C8400" s="249">
        <v>112.91840196736331</v>
      </c>
    </row>
    <row r="8401" spans="2:3" x14ac:dyDescent="0.75">
      <c r="B8401" s="250">
        <v>8338</v>
      </c>
      <c r="C8401" s="249">
        <v>140.41260560195607</v>
      </c>
    </row>
    <row r="8402" spans="2:3" x14ac:dyDescent="0.75">
      <c r="B8402" s="250">
        <v>8339</v>
      </c>
      <c r="C8402" s="249">
        <v>120.11344575684366</v>
      </c>
    </row>
    <row r="8403" spans="2:3" x14ac:dyDescent="0.75">
      <c r="B8403" s="250">
        <v>8340</v>
      </c>
      <c r="C8403" s="249">
        <v>160.06870036785307</v>
      </c>
    </row>
    <row r="8404" spans="2:3" x14ac:dyDescent="0.75">
      <c r="B8404" s="250">
        <v>8341</v>
      </c>
      <c r="C8404" s="249">
        <v>101.51687798718024</v>
      </c>
    </row>
    <row r="8405" spans="2:3" x14ac:dyDescent="0.75">
      <c r="B8405" s="250">
        <v>8342</v>
      </c>
      <c r="C8405" s="249">
        <v>133.4403929261313</v>
      </c>
    </row>
    <row r="8406" spans="2:3" x14ac:dyDescent="0.75">
      <c r="B8406" s="250">
        <v>8343</v>
      </c>
      <c r="C8406" s="249">
        <v>117.12085042185039</v>
      </c>
    </row>
    <row r="8407" spans="2:3" x14ac:dyDescent="0.75">
      <c r="B8407" s="250">
        <v>8344</v>
      </c>
      <c r="C8407" s="249">
        <v>150.81531039715941</v>
      </c>
    </row>
    <row r="8408" spans="2:3" x14ac:dyDescent="0.75">
      <c r="B8408" s="250">
        <v>8345</v>
      </c>
      <c r="C8408" s="249">
        <v>141.75661974837141</v>
      </c>
    </row>
    <row r="8409" spans="2:3" x14ac:dyDescent="0.75">
      <c r="B8409" s="250">
        <v>8346</v>
      </c>
      <c r="C8409" s="249">
        <v>115.33901872094719</v>
      </c>
    </row>
    <row r="8410" spans="2:3" x14ac:dyDescent="0.75">
      <c r="B8410" s="250">
        <v>8347</v>
      </c>
      <c r="C8410" s="249">
        <v>113.08889407412127</v>
      </c>
    </row>
    <row r="8411" spans="2:3" x14ac:dyDescent="0.75">
      <c r="B8411" s="250">
        <v>8348</v>
      </c>
      <c r="C8411" s="249">
        <v>108.62402991335536</v>
      </c>
    </row>
    <row r="8412" spans="2:3" x14ac:dyDescent="0.75">
      <c r="B8412" s="250">
        <v>8349</v>
      </c>
      <c r="C8412" s="249">
        <v>136.82479175605769</v>
      </c>
    </row>
    <row r="8413" spans="2:3" x14ac:dyDescent="0.75">
      <c r="B8413" s="250">
        <v>8350</v>
      </c>
      <c r="C8413" s="249">
        <v>139.38791425457396</v>
      </c>
    </row>
    <row r="8414" spans="2:3" x14ac:dyDescent="0.75">
      <c r="B8414" s="250">
        <v>8351</v>
      </c>
      <c r="C8414" s="249">
        <v>133.05507492957742</v>
      </c>
    </row>
    <row r="8415" spans="2:3" x14ac:dyDescent="0.75">
      <c r="B8415" s="250">
        <v>8352</v>
      </c>
      <c r="C8415" s="249">
        <v>177.88641929887763</v>
      </c>
    </row>
    <row r="8416" spans="2:3" x14ac:dyDescent="0.75">
      <c r="B8416" s="250">
        <v>8353</v>
      </c>
      <c r="C8416" s="249">
        <v>109.59544535666345</v>
      </c>
    </row>
    <row r="8417" spans="2:3" x14ac:dyDescent="0.75">
      <c r="B8417" s="250">
        <v>8354</v>
      </c>
      <c r="C8417" s="249">
        <v>139.32917871302516</v>
      </c>
    </row>
    <row r="8418" spans="2:3" x14ac:dyDescent="0.75">
      <c r="B8418" s="250">
        <v>8355</v>
      </c>
      <c r="C8418" s="249">
        <v>114.06941564292931</v>
      </c>
    </row>
    <row r="8419" spans="2:3" x14ac:dyDescent="0.75">
      <c r="B8419" s="250">
        <v>8356</v>
      </c>
      <c r="C8419" s="249">
        <v>110.98058003649163</v>
      </c>
    </row>
    <row r="8420" spans="2:3" x14ac:dyDescent="0.75">
      <c r="B8420" s="250">
        <v>8357</v>
      </c>
      <c r="C8420" s="249">
        <v>86.443571883099054</v>
      </c>
    </row>
    <row r="8421" spans="2:3" x14ac:dyDescent="0.75">
      <c r="B8421" s="250">
        <v>8358</v>
      </c>
      <c r="C8421" s="249">
        <v>111.01969107227977</v>
      </c>
    </row>
    <row r="8422" spans="2:3" x14ac:dyDescent="0.75">
      <c r="B8422" s="250">
        <v>8359</v>
      </c>
      <c r="C8422" s="249">
        <v>108.40405969829555</v>
      </c>
    </row>
    <row r="8423" spans="2:3" x14ac:dyDescent="0.75">
      <c r="B8423" s="250">
        <v>8360</v>
      </c>
      <c r="C8423" s="249">
        <v>125.79392315942772</v>
      </c>
    </row>
    <row r="8424" spans="2:3" x14ac:dyDescent="0.75">
      <c r="B8424" s="250">
        <v>8361</v>
      </c>
      <c r="C8424" s="249">
        <v>63.408055010585571</v>
      </c>
    </row>
    <row r="8425" spans="2:3" x14ac:dyDescent="0.75">
      <c r="B8425" s="250">
        <v>8362</v>
      </c>
      <c r="C8425" s="249">
        <v>88.98720097527297</v>
      </c>
    </row>
    <row r="8426" spans="2:3" x14ac:dyDescent="0.75">
      <c r="B8426" s="250">
        <v>8363</v>
      </c>
      <c r="C8426" s="249">
        <v>133.0314675188869</v>
      </c>
    </row>
    <row r="8427" spans="2:3" x14ac:dyDescent="0.75">
      <c r="B8427" s="250">
        <v>8364</v>
      </c>
      <c r="C8427" s="249">
        <v>125.14492962896665</v>
      </c>
    </row>
    <row r="8428" spans="2:3" x14ac:dyDescent="0.75">
      <c r="B8428" s="250">
        <v>8365</v>
      </c>
      <c r="C8428" s="249">
        <v>153.25045259017259</v>
      </c>
    </row>
    <row r="8429" spans="2:3" x14ac:dyDescent="0.75">
      <c r="B8429" s="250">
        <v>8366</v>
      </c>
      <c r="C8429" s="249">
        <v>125.77665715001652</v>
      </c>
    </row>
    <row r="8430" spans="2:3" x14ac:dyDescent="0.75">
      <c r="B8430" s="250">
        <v>8367</v>
      </c>
      <c r="C8430" s="249">
        <v>169.21434129452641</v>
      </c>
    </row>
    <row r="8431" spans="2:3" x14ac:dyDescent="0.75">
      <c r="B8431" s="250">
        <v>8368</v>
      </c>
      <c r="C8431" s="249">
        <v>90.107446158566319</v>
      </c>
    </row>
    <row r="8432" spans="2:3" x14ac:dyDescent="0.75">
      <c r="B8432" s="250">
        <v>8369</v>
      </c>
      <c r="C8432" s="249">
        <v>120.76674226551381</v>
      </c>
    </row>
    <row r="8433" spans="2:3" x14ac:dyDescent="0.75">
      <c r="B8433" s="250">
        <v>8370</v>
      </c>
      <c r="C8433" s="249">
        <v>92.220349002711757</v>
      </c>
    </row>
    <row r="8434" spans="2:3" x14ac:dyDescent="0.75">
      <c r="B8434" s="250">
        <v>8371</v>
      </c>
      <c r="C8434" s="249">
        <v>135.62428142239173</v>
      </c>
    </row>
    <row r="8435" spans="2:3" x14ac:dyDescent="0.75">
      <c r="B8435" s="250">
        <v>8372</v>
      </c>
      <c r="C8435" s="249">
        <v>152.54798445842374</v>
      </c>
    </row>
    <row r="8436" spans="2:3" x14ac:dyDescent="0.75">
      <c r="B8436" s="250">
        <v>8373</v>
      </c>
      <c r="C8436" s="249">
        <v>75.977346102751838</v>
      </c>
    </row>
    <row r="8437" spans="2:3" x14ac:dyDescent="0.75">
      <c r="B8437" s="250">
        <v>8374</v>
      </c>
      <c r="C8437" s="249">
        <v>146.20355919171828</v>
      </c>
    </row>
    <row r="8438" spans="2:3" x14ac:dyDescent="0.75">
      <c r="B8438" s="250">
        <v>8375</v>
      </c>
      <c r="C8438" s="249">
        <v>123.06644341494903</v>
      </c>
    </row>
    <row r="8439" spans="2:3" x14ac:dyDescent="0.75">
      <c r="B8439" s="250">
        <v>8376</v>
      </c>
      <c r="C8439" s="249">
        <v>135.71691627667337</v>
      </c>
    </row>
    <row r="8440" spans="2:3" x14ac:dyDescent="0.75">
      <c r="B8440" s="250">
        <v>8377</v>
      </c>
      <c r="C8440" s="249">
        <v>143.43410767592155</v>
      </c>
    </row>
    <row r="8441" spans="2:3" x14ac:dyDescent="0.75">
      <c r="B8441" s="250">
        <v>8378</v>
      </c>
      <c r="C8441" s="249">
        <v>112.89487960300416</v>
      </c>
    </row>
    <row r="8442" spans="2:3" x14ac:dyDescent="0.75">
      <c r="B8442" s="250">
        <v>8379</v>
      </c>
      <c r="C8442" s="249">
        <v>159.24370152501359</v>
      </c>
    </row>
    <row r="8443" spans="2:3" x14ac:dyDescent="0.75">
      <c r="B8443" s="250">
        <v>8380</v>
      </c>
      <c r="C8443" s="249">
        <v>89.514039303473396</v>
      </c>
    </row>
    <row r="8444" spans="2:3" x14ac:dyDescent="0.75">
      <c r="B8444" s="250">
        <v>8381</v>
      </c>
      <c r="C8444" s="249">
        <v>115.84749085986716</v>
      </c>
    </row>
    <row r="8445" spans="2:3" x14ac:dyDescent="0.75">
      <c r="B8445" s="250">
        <v>8382</v>
      </c>
      <c r="C8445" s="249">
        <v>135.44609117112202</v>
      </c>
    </row>
    <row r="8446" spans="2:3" x14ac:dyDescent="0.75">
      <c r="B8446" s="250">
        <v>8383</v>
      </c>
      <c r="C8446" s="249">
        <v>168.63908194874938</v>
      </c>
    </row>
    <row r="8447" spans="2:3" x14ac:dyDescent="0.75">
      <c r="B8447" s="250">
        <v>8384</v>
      </c>
      <c r="C8447" s="249">
        <v>113.77526918530936</v>
      </c>
    </row>
    <row r="8448" spans="2:3" x14ac:dyDescent="0.75">
      <c r="B8448" s="250">
        <v>8385</v>
      </c>
      <c r="C8448" s="249">
        <v>157.10431606064066</v>
      </c>
    </row>
    <row r="8449" spans="2:3" x14ac:dyDescent="0.75">
      <c r="B8449" s="250">
        <v>8386</v>
      </c>
      <c r="C8449" s="249">
        <v>82.223860129675543</v>
      </c>
    </row>
    <row r="8450" spans="2:3" x14ac:dyDescent="0.75">
      <c r="B8450" s="250">
        <v>8387</v>
      </c>
      <c r="C8450" s="249">
        <v>125.60872741270255</v>
      </c>
    </row>
    <row r="8451" spans="2:3" x14ac:dyDescent="0.75">
      <c r="B8451" s="250">
        <v>8388</v>
      </c>
      <c r="C8451" s="249">
        <v>122.43261400291179</v>
      </c>
    </row>
    <row r="8452" spans="2:3" x14ac:dyDescent="0.75">
      <c r="B8452" s="250">
        <v>8389</v>
      </c>
      <c r="C8452" s="249">
        <v>120.65554274221714</v>
      </c>
    </row>
    <row r="8453" spans="2:3" x14ac:dyDescent="0.75">
      <c r="B8453" s="250">
        <v>8390</v>
      </c>
      <c r="C8453" s="249">
        <v>107.73827084835864</v>
      </c>
    </row>
    <row r="8454" spans="2:3" x14ac:dyDescent="0.75">
      <c r="B8454" s="250">
        <v>8391</v>
      </c>
      <c r="C8454" s="249">
        <v>76.876311937804218</v>
      </c>
    </row>
    <row r="8455" spans="2:3" x14ac:dyDescent="0.75">
      <c r="B8455" s="250">
        <v>8392</v>
      </c>
      <c r="C8455" s="249">
        <v>105.23905060444929</v>
      </c>
    </row>
    <row r="8456" spans="2:3" x14ac:dyDescent="0.75">
      <c r="B8456" s="250">
        <v>8393</v>
      </c>
      <c r="C8456" s="249">
        <v>126.13696765239168</v>
      </c>
    </row>
    <row r="8457" spans="2:3" x14ac:dyDescent="0.75">
      <c r="B8457" s="250">
        <v>8394</v>
      </c>
      <c r="C8457" s="249">
        <v>131.6410398246768</v>
      </c>
    </row>
    <row r="8458" spans="2:3" x14ac:dyDescent="0.75">
      <c r="B8458" s="250">
        <v>8395</v>
      </c>
      <c r="C8458" s="249">
        <v>147.80901867180509</v>
      </c>
    </row>
    <row r="8459" spans="2:3" x14ac:dyDescent="0.75">
      <c r="B8459" s="250">
        <v>8396</v>
      </c>
      <c r="C8459" s="249">
        <v>92.539397269731893</v>
      </c>
    </row>
    <row r="8460" spans="2:3" x14ac:dyDescent="0.75">
      <c r="B8460" s="250">
        <v>8397</v>
      </c>
      <c r="C8460" s="249">
        <v>103.80368458081469</v>
      </c>
    </row>
    <row r="8461" spans="2:3" x14ac:dyDescent="0.75">
      <c r="B8461" s="250">
        <v>8398</v>
      </c>
      <c r="C8461" s="249">
        <v>155.28212816651765</v>
      </c>
    </row>
    <row r="8462" spans="2:3" x14ac:dyDescent="0.75">
      <c r="B8462" s="250">
        <v>8399</v>
      </c>
      <c r="C8462" s="249">
        <v>138.96888149744402</v>
      </c>
    </row>
    <row r="8463" spans="2:3" x14ac:dyDescent="0.75">
      <c r="B8463" s="250">
        <v>8400</v>
      </c>
      <c r="C8463" s="249">
        <v>136.38418141808376</v>
      </c>
    </row>
    <row r="8464" spans="2:3" x14ac:dyDescent="0.75">
      <c r="B8464" s="250">
        <v>8401</v>
      </c>
      <c r="C8464" s="249">
        <v>125.41900182078241</v>
      </c>
    </row>
    <row r="8465" spans="2:3" x14ac:dyDescent="0.75">
      <c r="B8465" s="250">
        <v>8402</v>
      </c>
      <c r="C8465" s="249">
        <v>158.12685494120007</v>
      </c>
    </row>
    <row r="8466" spans="2:3" x14ac:dyDescent="0.75">
      <c r="B8466" s="250">
        <v>8403</v>
      </c>
      <c r="C8466" s="249">
        <v>109.37825783824452</v>
      </c>
    </row>
    <row r="8467" spans="2:3" x14ac:dyDescent="0.75">
      <c r="B8467" s="250">
        <v>8404</v>
      </c>
      <c r="C8467" s="249">
        <v>95.789980928626591</v>
      </c>
    </row>
    <row r="8468" spans="2:3" x14ac:dyDescent="0.75">
      <c r="B8468" s="250">
        <v>8405</v>
      </c>
      <c r="C8468" s="249">
        <v>103.61729851482305</v>
      </c>
    </row>
    <row r="8469" spans="2:3" x14ac:dyDescent="0.75">
      <c r="B8469" s="250">
        <v>8406</v>
      </c>
      <c r="C8469" s="249">
        <v>147.26624431311777</v>
      </c>
    </row>
    <row r="8470" spans="2:3" x14ac:dyDescent="0.75">
      <c r="B8470" s="250">
        <v>8407</v>
      </c>
      <c r="C8470" s="249">
        <v>107.63493774666479</v>
      </c>
    </row>
    <row r="8471" spans="2:3" x14ac:dyDescent="0.75">
      <c r="B8471" s="250">
        <v>8408</v>
      </c>
      <c r="C8471" s="249">
        <v>150.22743895106976</v>
      </c>
    </row>
    <row r="8472" spans="2:3" x14ac:dyDescent="0.75">
      <c r="B8472" s="250">
        <v>8409</v>
      </c>
      <c r="C8472" s="249">
        <v>110.01334625873903</v>
      </c>
    </row>
    <row r="8473" spans="2:3" x14ac:dyDescent="0.75">
      <c r="B8473" s="250">
        <v>8410</v>
      </c>
      <c r="C8473" s="249">
        <v>102.50627216179223</v>
      </c>
    </row>
    <row r="8474" spans="2:3" x14ac:dyDescent="0.75">
      <c r="B8474" s="250">
        <v>8411</v>
      </c>
      <c r="C8474" s="249">
        <v>143.18104542566141</v>
      </c>
    </row>
    <row r="8475" spans="2:3" x14ac:dyDescent="0.75">
      <c r="B8475" s="250">
        <v>8412</v>
      </c>
      <c r="C8475" s="249">
        <v>115.01283303692838</v>
      </c>
    </row>
    <row r="8476" spans="2:3" x14ac:dyDescent="0.75">
      <c r="B8476" s="250">
        <v>8413</v>
      </c>
      <c r="C8476" s="249">
        <v>134.44385234299199</v>
      </c>
    </row>
    <row r="8477" spans="2:3" x14ac:dyDescent="0.75">
      <c r="B8477" s="250">
        <v>8414</v>
      </c>
      <c r="C8477" s="249">
        <v>124.21580783665991</v>
      </c>
    </row>
    <row r="8478" spans="2:3" x14ac:dyDescent="0.75">
      <c r="B8478" s="250">
        <v>8415</v>
      </c>
      <c r="C8478" s="249">
        <v>124.4666474479169</v>
      </c>
    </row>
    <row r="8479" spans="2:3" x14ac:dyDescent="0.75">
      <c r="B8479" s="250">
        <v>8416</v>
      </c>
      <c r="C8479" s="249">
        <v>104.52159546237206</v>
      </c>
    </row>
    <row r="8480" spans="2:3" x14ac:dyDescent="0.75">
      <c r="B8480" s="250">
        <v>8417</v>
      </c>
      <c r="C8480" s="249">
        <v>124.4140166577543</v>
      </c>
    </row>
    <row r="8481" spans="2:3" x14ac:dyDescent="0.75">
      <c r="B8481" s="250">
        <v>8418</v>
      </c>
      <c r="C8481" s="249">
        <v>140.30779509946905</v>
      </c>
    </row>
    <row r="8482" spans="2:3" x14ac:dyDescent="0.75">
      <c r="B8482" s="250">
        <v>8419</v>
      </c>
      <c r="C8482" s="249">
        <v>66.330968535426564</v>
      </c>
    </row>
    <row r="8483" spans="2:3" x14ac:dyDescent="0.75">
      <c r="B8483" s="250">
        <v>8420</v>
      </c>
      <c r="C8483" s="249">
        <v>104.91374111141718</v>
      </c>
    </row>
    <row r="8484" spans="2:3" x14ac:dyDescent="0.75">
      <c r="B8484" s="250">
        <v>8421</v>
      </c>
      <c r="C8484" s="249">
        <v>62.998374511306778</v>
      </c>
    </row>
    <row r="8485" spans="2:3" x14ac:dyDescent="0.75">
      <c r="B8485" s="250">
        <v>8422</v>
      </c>
      <c r="C8485" s="249">
        <v>113.70889325243736</v>
      </c>
    </row>
    <row r="8486" spans="2:3" x14ac:dyDescent="0.75">
      <c r="B8486" s="250">
        <v>8423</v>
      </c>
      <c r="C8486" s="249">
        <v>89.879214675329322</v>
      </c>
    </row>
    <row r="8487" spans="2:3" x14ac:dyDescent="0.75">
      <c r="B8487" s="250">
        <v>8424</v>
      </c>
      <c r="C8487" s="249">
        <v>140.27319575189892</v>
      </c>
    </row>
    <row r="8488" spans="2:3" x14ac:dyDescent="0.75">
      <c r="B8488" s="250">
        <v>8425</v>
      </c>
      <c r="C8488" s="249">
        <v>125.98864694648866</v>
      </c>
    </row>
    <row r="8489" spans="2:3" x14ac:dyDescent="0.75">
      <c r="B8489" s="250">
        <v>8426</v>
      </c>
      <c r="C8489" s="249">
        <v>100.58748909228149</v>
      </c>
    </row>
    <row r="8490" spans="2:3" x14ac:dyDescent="0.75">
      <c r="B8490" s="250">
        <v>8427</v>
      </c>
      <c r="C8490" s="249">
        <v>131.3935834956564</v>
      </c>
    </row>
    <row r="8491" spans="2:3" x14ac:dyDescent="0.75">
      <c r="B8491" s="250">
        <v>8428</v>
      </c>
      <c r="C8491" s="249">
        <v>97.952464383008305</v>
      </c>
    </row>
    <row r="8492" spans="2:3" x14ac:dyDescent="0.75">
      <c r="B8492" s="250">
        <v>8429</v>
      </c>
      <c r="C8492" s="249">
        <v>104.47690966728652</v>
      </c>
    </row>
    <row r="8493" spans="2:3" x14ac:dyDescent="0.75">
      <c r="B8493" s="250">
        <v>8430</v>
      </c>
      <c r="C8493" s="249">
        <v>93.264767706198668</v>
      </c>
    </row>
    <row r="8494" spans="2:3" x14ac:dyDescent="0.75">
      <c r="B8494" s="250">
        <v>8431</v>
      </c>
      <c r="C8494" s="249">
        <v>133.59028244028815</v>
      </c>
    </row>
    <row r="8495" spans="2:3" x14ac:dyDescent="0.75">
      <c r="B8495" s="250">
        <v>8432</v>
      </c>
      <c r="C8495" s="249">
        <v>139.99342176252924</v>
      </c>
    </row>
    <row r="8496" spans="2:3" x14ac:dyDescent="0.75">
      <c r="B8496" s="250">
        <v>8433</v>
      </c>
      <c r="C8496" s="249">
        <v>106.6896832837744</v>
      </c>
    </row>
    <row r="8497" spans="2:3" x14ac:dyDescent="0.75">
      <c r="B8497" s="250">
        <v>8434</v>
      </c>
      <c r="C8497" s="249">
        <v>131.77199567615102</v>
      </c>
    </row>
    <row r="8498" spans="2:3" x14ac:dyDescent="0.75">
      <c r="B8498" s="250">
        <v>8435</v>
      </c>
      <c r="C8498" s="249">
        <v>136.3180401139582</v>
      </c>
    </row>
    <row r="8499" spans="2:3" x14ac:dyDescent="0.75">
      <c r="B8499" s="250">
        <v>8436</v>
      </c>
      <c r="C8499" s="249">
        <v>144.34415630757493</v>
      </c>
    </row>
    <row r="8500" spans="2:3" x14ac:dyDescent="0.75">
      <c r="B8500" s="250">
        <v>8437</v>
      </c>
      <c r="C8500" s="249">
        <v>114.1341527590362</v>
      </c>
    </row>
    <row r="8501" spans="2:3" x14ac:dyDescent="0.75">
      <c r="B8501" s="250">
        <v>8438</v>
      </c>
      <c r="C8501" s="249">
        <v>110.55743475350955</v>
      </c>
    </row>
    <row r="8502" spans="2:3" x14ac:dyDescent="0.75">
      <c r="B8502" s="250">
        <v>8439</v>
      </c>
      <c r="C8502" s="249">
        <v>98.997488421119826</v>
      </c>
    </row>
    <row r="8503" spans="2:3" x14ac:dyDescent="0.75">
      <c r="B8503" s="250">
        <v>8440</v>
      </c>
      <c r="C8503" s="249">
        <v>147.96183759480101</v>
      </c>
    </row>
    <row r="8504" spans="2:3" x14ac:dyDescent="0.75">
      <c r="B8504" s="250">
        <v>8441</v>
      </c>
      <c r="C8504" s="249">
        <v>90.400375214682185</v>
      </c>
    </row>
    <row r="8505" spans="2:3" x14ac:dyDescent="0.75">
      <c r="B8505" s="250">
        <v>8442</v>
      </c>
      <c r="C8505" s="249">
        <v>119.86339839193614</v>
      </c>
    </row>
    <row r="8506" spans="2:3" x14ac:dyDescent="0.75">
      <c r="B8506" s="250">
        <v>8443</v>
      </c>
      <c r="C8506" s="249">
        <v>117.62765796763721</v>
      </c>
    </row>
    <row r="8507" spans="2:3" x14ac:dyDescent="0.75">
      <c r="B8507" s="250">
        <v>8444</v>
      </c>
      <c r="C8507" s="249">
        <v>119.63161215124137</v>
      </c>
    </row>
    <row r="8508" spans="2:3" x14ac:dyDescent="0.75">
      <c r="B8508" s="250">
        <v>8445</v>
      </c>
      <c r="C8508" s="249">
        <v>116.58934397319589</v>
      </c>
    </row>
    <row r="8509" spans="2:3" x14ac:dyDescent="0.75">
      <c r="B8509" s="250">
        <v>8446</v>
      </c>
      <c r="C8509" s="249">
        <v>116.64756294282685</v>
      </c>
    </row>
    <row r="8510" spans="2:3" x14ac:dyDescent="0.75">
      <c r="B8510" s="250">
        <v>8447</v>
      </c>
      <c r="C8510" s="249">
        <v>137.51334824765584</v>
      </c>
    </row>
    <row r="8511" spans="2:3" x14ac:dyDescent="0.75">
      <c r="B8511" s="250">
        <v>8448</v>
      </c>
      <c r="C8511" s="249">
        <v>84.653343908142602</v>
      </c>
    </row>
    <row r="8512" spans="2:3" x14ac:dyDescent="0.75">
      <c r="B8512" s="250">
        <v>8449</v>
      </c>
      <c r="C8512" s="249">
        <v>108.16571206955263</v>
      </c>
    </row>
    <row r="8513" spans="2:3" x14ac:dyDescent="0.75">
      <c r="B8513" s="250">
        <v>8450</v>
      </c>
      <c r="C8513" s="249">
        <v>141.07508927485418</v>
      </c>
    </row>
    <row r="8514" spans="2:3" x14ac:dyDescent="0.75">
      <c r="B8514" s="250">
        <v>8451</v>
      </c>
      <c r="C8514" s="249">
        <v>95.223759349341208</v>
      </c>
    </row>
    <row r="8515" spans="2:3" x14ac:dyDescent="0.75">
      <c r="B8515" s="250">
        <v>8452</v>
      </c>
      <c r="C8515" s="249">
        <v>118.68538568055848</v>
      </c>
    </row>
    <row r="8516" spans="2:3" x14ac:dyDescent="0.75">
      <c r="B8516" s="250">
        <v>8453</v>
      </c>
      <c r="C8516" s="249">
        <v>117.63490419624286</v>
      </c>
    </row>
    <row r="8517" spans="2:3" x14ac:dyDescent="0.75">
      <c r="B8517" s="250">
        <v>8454</v>
      </c>
      <c r="C8517" s="249">
        <v>114.47003657445589</v>
      </c>
    </row>
    <row r="8518" spans="2:3" x14ac:dyDescent="0.75">
      <c r="B8518" s="250">
        <v>8455</v>
      </c>
      <c r="C8518" s="249">
        <v>121.65871928261238</v>
      </c>
    </row>
    <row r="8519" spans="2:3" x14ac:dyDescent="0.75">
      <c r="B8519" s="250">
        <v>8456</v>
      </c>
      <c r="C8519" s="249">
        <v>122.81825502336505</v>
      </c>
    </row>
    <row r="8520" spans="2:3" x14ac:dyDescent="0.75">
      <c r="B8520" s="250">
        <v>8457</v>
      </c>
      <c r="C8520" s="249">
        <v>112.36737274387406</v>
      </c>
    </row>
    <row r="8521" spans="2:3" x14ac:dyDescent="0.75">
      <c r="B8521" s="250">
        <v>8458</v>
      </c>
      <c r="C8521" s="249">
        <v>123.00243292628026</v>
      </c>
    </row>
    <row r="8522" spans="2:3" x14ac:dyDescent="0.75">
      <c r="B8522" s="250">
        <v>8459</v>
      </c>
      <c r="C8522" s="249">
        <v>138.26452076004693</v>
      </c>
    </row>
    <row r="8523" spans="2:3" x14ac:dyDescent="0.75">
      <c r="B8523" s="250">
        <v>8460</v>
      </c>
      <c r="C8523" s="249">
        <v>115.6165038390256</v>
      </c>
    </row>
    <row r="8524" spans="2:3" x14ac:dyDescent="0.75">
      <c r="B8524" s="250">
        <v>8461</v>
      </c>
      <c r="C8524" s="249">
        <v>142.35694895317226</v>
      </c>
    </row>
    <row r="8525" spans="2:3" x14ac:dyDescent="0.75">
      <c r="B8525" s="250">
        <v>8462</v>
      </c>
      <c r="C8525" s="249">
        <v>100.95738949421687</v>
      </c>
    </row>
    <row r="8526" spans="2:3" x14ac:dyDescent="0.75">
      <c r="B8526" s="250">
        <v>8463</v>
      </c>
      <c r="C8526" s="249">
        <v>86.972283970484497</v>
      </c>
    </row>
    <row r="8527" spans="2:3" x14ac:dyDescent="0.75">
      <c r="B8527" s="250">
        <v>8464</v>
      </c>
      <c r="C8527" s="249">
        <v>131.32874277675649</v>
      </c>
    </row>
    <row r="8528" spans="2:3" x14ac:dyDescent="0.75">
      <c r="B8528" s="250">
        <v>8465</v>
      </c>
      <c r="C8528" s="249">
        <v>71.146035336248033</v>
      </c>
    </row>
    <row r="8529" spans="2:3" x14ac:dyDescent="0.75">
      <c r="B8529" s="250">
        <v>8466</v>
      </c>
      <c r="C8529" s="249">
        <v>106.47332360870945</v>
      </c>
    </row>
    <row r="8530" spans="2:3" x14ac:dyDescent="0.75">
      <c r="B8530" s="250">
        <v>8467</v>
      </c>
      <c r="C8530" s="249">
        <v>149.20547704290655</v>
      </c>
    </row>
    <row r="8531" spans="2:3" x14ac:dyDescent="0.75">
      <c r="B8531" s="250">
        <v>8468</v>
      </c>
      <c r="C8531" s="249">
        <v>110.97837267633602</v>
      </c>
    </row>
    <row r="8532" spans="2:3" x14ac:dyDescent="0.75">
      <c r="B8532" s="250">
        <v>8469</v>
      </c>
      <c r="C8532" s="249">
        <v>118.8977775315968</v>
      </c>
    </row>
    <row r="8533" spans="2:3" x14ac:dyDescent="0.75">
      <c r="B8533" s="250">
        <v>8470</v>
      </c>
      <c r="C8533" s="249">
        <v>87.374327336638544</v>
      </c>
    </row>
    <row r="8534" spans="2:3" x14ac:dyDescent="0.75">
      <c r="B8534" s="250">
        <v>8471</v>
      </c>
      <c r="C8534" s="249">
        <v>142.82515532656919</v>
      </c>
    </row>
    <row r="8535" spans="2:3" x14ac:dyDescent="0.75">
      <c r="B8535" s="250">
        <v>8472</v>
      </c>
      <c r="C8535" s="249">
        <v>135.98586262610934</v>
      </c>
    </row>
    <row r="8536" spans="2:3" x14ac:dyDescent="0.75">
      <c r="B8536" s="250">
        <v>8473</v>
      </c>
      <c r="C8536" s="249">
        <v>95.400480211127473</v>
      </c>
    </row>
    <row r="8537" spans="2:3" x14ac:dyDescent="0.75">
      <c r="B8537" s="250">
        <v>8474</v>
      </c>
      <c r="C8537" s="249">
        <v>80.571416720141656</v>
      </c>
    </row>
    <row r="8538" spans="2:3" x14ac:dyDescent="0.75">
      <c r="B8538" s="250">
        <v>8475</v>
      </c>
      <c r="C8538" s="249">
        <v>121.24871378867269</v>
      </c>
    </row>
    <row r="8539" spans="2:3" x14ac:dyDescent="0.75">
      <c r="B8539" s="250">
        <v>8476</v>
      </c>
      <c r="C8539" s="249">
        <v>55.171753185830156</v>
      </c>
    </row>
    <row r="8540" spans="2:3" x14ac:dyDescent="0.75">
      <c r="B8540" s="250">
        <v>8477</v>
      </c>
      <c r="C8540" s="249">
        <v>126.86536370981568</v>
      </c>
    </row>
    <row r="8541" spans="2:3" x14ac:dyDescent="0.75">
      <c r="B8541" s="250">
        <v>8478</v>
      </c>
      <c r="C8541" s="249">
        <v>136.93796660843341</v>
      </c>
    </row>
    <row r="8542" spans="2:3" x14ac:dyDescent="0.75">
      <c r="B8542" s="250">
        <v>8479</v>
      </c>
      <c r="C8542" s="249">
        <v>94.380386613873554</v>
      </c>
    </row>
    <row r="8543" spans="2:3" x14ac:dyDescent="0.75">
      <c r="B8543" s="250">
        <v>8480</v>
      </c>
      <c r="C8543" s="249">
        <v>64.63052885604381</v>
      </c>
    </row>
    <row r="8544" spans="2:3" x14ac:dyDescent="0.75">
      <c r="B8544" s="250">
        <v>8481</v>
      </c>
      <c r="C8544" s="249">
        <v>160.49250684547883</v>
      </c>
    </row>
    <row r="8545" spans="2:3" x14ac:dyDescent="0.75">
      <c r="B8545" s="250">
        <v>8482</v>
      </c>
      <c r="C8545" s="249">
        <v>114.70592405097079</v>
      </c>
    </row>
    <row r="8546" spans="2:3" x14ac:dyDescent="0.75">
      <c r="B8546" s="250">
        <v>8483</v>
      </c>
      <c r="C8546" s="249">
        <v>96.529319877564475</v>
      </c>
    </row>
    <row r="8547" spans="2:3" x14ac:dyDescent="0.75">
      <c r="B8547" s="250">
        <v>8484</v>
      </c>
      <c r="C8547" s="249">
        <v>91.96722179170149</v>
      </c>
    </row>
    <row r="8548" spans="2:3" x14ac:dyDescent="0.75">
      <c r="B8548" s="250">
        <v>8485</v>
      </c>
      <c r="C8548" s="249">
        <v>121.86817876999677</v>
      </c>
    </row>
    <row r="8549" spans="2:3" x14ac:dyDescent="0.75">
      <c r="B8549" s="250">
        <v>8486</v>
      </c>
      <c r="C8549" s="249">
        <v>108.95098460878815</v>
      </c>
    </row>
    <row r="8550" spans="2:3" x14ac:dyDescent="0.75">
      <c r="B8550" s="250">
        <v>8487</v>
      </c>
      <c r="C8550" s="249">
        <v>98.271997684858462</v>
      </c>
    </row>
    <row r="8551" spans="2:3" x14ac:dyDescent="0.75">
      <c r="B8551" s="250">
        <v>8488</v>
      </c>
      <c r="C8551" s="249">
        <v>113.68193703125611</v>
      </c>
    </row>
    <row r="8552" spans="2:3" x14ac:dyDescent="0.75">
      <c r="B8552" s="250">
        <v>8489</v>
      </c>
      <c r="C8552" s="249">
        <v>121.37682858050962</v>
      </c>
    </row>
    <row r="8553" spans="2:3" x14ac:dyDescent="0.75">
      <c r="B8553" s="250">
        <v>8490</v>
      </c>
      <c r="C8553" s="249">
        <v>108.27463738463676</v>
      </c>
    </row>
    <row r="8554" spans="2:3" x14ac:dyDescent="0.75">
      <c r="B8554" s="250">
        <v>8491</v>
      </c>
      <c r="C8554" s="249">
        <v>125.88674853970967</v>
      </c>
    </row>
    <row r="8555" spans="2:3" x14ac:dyDescent="0.75">
      <c r="B8555" s="250">
        <v>8492</v>
      </c>
      <c r="C8555" s="249">
        <v>114.95953892529371</v>
      </c>
    </row>
    <row r="8556" spans="2:3" x14ac:dyDescent="0.75">
      <c r="B8556" s="250">
        <v>8493</v>
      </c>
      <c r="C8556" s="249">
        <v>112.31097423160135</v>
      </c>
    </row>
    <row r="8557" spans="2:3" x14ac:dyDescent="0.75">
      <c r="B8557" s="250">
        <v>8494</v>
      </c>
      <c r="C8557" s="249">
        <v>123.19057279263367</v>
      </c>
    </row>
    <row r="8558" spans="2:3" x14ac:dyDescent="0.75">
      <c r="B8558" s="250">
        <v>8495</v>
      </c>
      <c r="C8558" s="249">
        <v>106.07425605096964</v>
      </c>
    </row>
    <row r="8559" spans="2:3" x14ac:dyDescent="0.75">
      <c r="B8559" s="250">
        <v>8496</v>
      </c>
      <c r="C8559" s="249">
        <v>135.26954282265703</v>
      </c>
    </row>
    <row r="8560" spans="2:3" x14ac:dyDescent="0.75">
      <c r="B8560" s="250">
        <v>8497</v>
      </c>
      <c r="C8560" s="249">
        <v>135.21778363533591</v>
      </c>
    </row>
    <row r="8561" spans="2:3" x14ac:dyDescent="0.75">
      <c r="B8561" s="250">
        <v>8498</v>
      </c>
      <c r="C8561" s="249">
        <v>98.643067054590887</v>
      </c>
    </row>
    <row r="8562" spans="2:3" x14ac:dyDescent="0.75">
      <c r="B8562" s="250">
        <v>8499</v>
      </c>
      <c r="C8562" s="249">
        <v>142.37807825974465</v>
      </c>
    </row>
    <row r="8563" spans="2:3" x14ac:dyDescent="0.75">
      <c r="B8563" s="250">
        <v>8500</v>
      </c>
      <c r="C8563" s="249">
        <v>107.44915631765967</v>
      </c>
    </row>
    <row r="8564" spans="2:3" x14ac:dyDescent="0.75">
      <c r="B8564" s="250">
        <v>8501</v>
      </c>
      <c r="C8564" s="249">
        <v>126.08919455515118</v>
      </c>
    </row>
    <row r="8565" spans="2:3" x14ac:dyDescent="0.75">
      <c r="B8565" s="250">
        <v>8502</v>
      </c>
      <c r="C8565" s="249">
        <v>116.01280723836936</v>
      </c>
    </row>
    <row r="8566" spans="2:3" x14ac:dyDescent="0.75">
      <c r="B8566" s="250">
        <v>8503</v>
      </c>
      <c r="C8566" s="249">
        <v>118.12128875888354</v>
      </c>
    </row>
    <row r="8567" spans="2:3" x14ac:dyDescent="0.75">
      <c r="B8567" s="250">
        <v>8504</v>
      </c>
      <c r="C8567" s="249">
        <v>135.8004592569348</v>
      </c>
    </row>
    <row r="8568" spans="2:3" x14ac:dyDescent="0.75">
      <c r="B8568" s="250">
        <v>8505</v>
      </c>
      <c r="C8568" s="249">
        <v>126.25060486294662</v>
      </c>
    </row>
    <row r="8569" spans="2:3" x14ac:dyDescent="0.75">
      <c r="B8569" s="250">
        <v>8506</v>
      </c>
      <c r="C8569" s="249">
        <v>122.68045529124785</v>
      </c>
    </row>
    <row r="8570" spans="2:3" x14ac:dyDescent="0.75">
      <c r="B8570" s="250">
        <v>8507</v>
      </c>
      <c r="C8570" s="249">
        <v>105.7162801019935</v>
      </c>
    </row>
    <row r="8571" spans="2:3" x14ac:dyDescent="0.75">
      <c r="B8571" s="250">
        <v>8508</v>
      </c>
      <c r="C8571" s="249">
        <v>88.447598441584333</v>
      </c>
    </row>
    <row r="8572" spans="2:3" x14ac:dyDescent="0.75">
      <c r="B8572" s="250">
        <v>8509</v>
      </c>
      <c r="C8572" s="249">
        <v>91.34464888508171</v>
      </c>
    </row>
    <row r="8573" spans="2:3" x14ac:dyDescent="0.75">
      <c r="B8573" s="250">
        <v>8510</v>
      </c>
      <c r="C8573" s="249">
        <v>120.85666707297122</v>
      </c>
    </row>
    <row r="8574" spans="2:3" x14ac:dyDescent="0.75">
      <c r="B8574" s="250">
        <v>8511</v>
      </c>
      <c r="C8574" s="249">
        <v>138.93986731503773</v>
      </c>
    </row>
    <row r="8575" spans="2:3" x14ac:dyDescent="0.75">
      <c r="B8575" s="250">
        <v>8512</v>
      </c>
      <c r="C8575" s="249">
        <v>100.16853933297759</v>
      </c>
    </row>
    <row r="8576" spans="2:3" x14ac:dyDescent="0.75">
      <c r="B8576" s="250">
        <v>8513</v>
      </c>
      <c r="C8576" s="249">
        <v>127.92045695750026</v>
      </c>
    </row>
    <row r="8577" spans="2:3" x14ac:dyDescent="0.75">
      <c r="B8577" s="250">
        <v>8514</v>
      </c>
      <c r="C8577" s="249">
        <v>80.825101788034758</v>
      </c>
    </row>
    <row r="8578" spans="2:3" x14ac:dyDescent="0.75">
      <c r="B8578" s="250">
        <v>8515</v>
      </c>
      <c r="C8578" s="249">
        <v>107.16564126160387</v>
      </c>
    </row>
    <row r="8579" spans="2:3" x14ac:dyDescent="0.75">
      <c r="B8579" s="250">
        <v>8516</v>
      </c>
      <c r="C8579" s="249">
        <v>107.55463099615257</v>
      </c>
    </row>
    <row r="8580" spans="2:3" x14ac:dyDescent="0.75">
      <c r="B8580" s="250">
        <v>8517</v>
      </c>
      <c r="C8580" s="249">
        <v>102.22678081724763</v>
      </c>
    </row>
    <row r="8581" spans="2:3" x14ac:dyDescent="0.75">
      <c r="B8581" s="250">
        <v>8518</v>
      </c>
      <c r="C8581" s="249">
        <v>117.60828006183931</v>
      </c>
    </row>
    <row r="8582" spans="2:3" x14ac:dyDescent="0.75">
      <c r="B8582" s="250">
        <v>8519</v>
      </c>
      <c r="C8582" s="249">
        <v>95.204370384459096</v>
      </c>
    </row>
    <row r="8583" spans="2:3" x14ac:dyDescent="0.75">
      <c r="B8583" s="250">
        <v>8520</v>
      </c>
      <c r="C8583" s="249">
        <v>119.77081348128408</v>
      </c>
    </row>
    <row r="8584" spans="2:3" x14ac:dyDescent="0.75">
      <c r="B8584" s="250">
        <v>8521</v>
      </c>
      <c r="C8584" s="249">
        <v>110.51099216387702</v>
      </c>
    </row>
    <row r="8585" spans="2:3" x14ac:dyDescent="0.75">
      <c r="B8585" s="250">
        <v>8522</v>
      </c>
      <c r="C8585" s="249">
        <v>75.983544730224992</v>
      </c>
    </row>
    <row r="8586" spans="2:3" x14ac:dyDescent="0.75">
      <c r="B8586" s="250">
        <v>8523</v>
      </c>
      <c r="C8586" s="249">
        <v>99.357703581930423</v>
      </c>
    </row>
    <row r="8587" spans="2:3" x14ac:dyDescent="0.75">
      <c r="B8587" s="250">
        <v>8524</v>
      </c>
      <c r="C8587" s="249">
        <v>111.31981879205358</v>
      </c>
    </row>
    <row r="8588" spans="2:3" x14ac:dyDescent="0.75">
      <c r="B8588" s="250">
        <v>8525</v>
      </c>
      <c r="C8588" s="249">
        <v>104.81461088661122</v>
      </c>
    </row>
    <row r="8589" spans="2:3" x14ac:dyDescent="0.75">
      <c r="B8589" s="250">
        <v>8526</v>
      </c>
      <c r="C8589" s="249">
        <v>106.58667355705725</v>
      </c>
    </row>
    <row r="8590" spans="2:3" x14ac:dyDescent="0.75">
      <c r="B8590" s="250">
        <v>8527</v>
      </c>
      <c r="C8590" s="249">
        <v>136.32192679488571</v>
      </c>
    </row>
    <row r="8591" spans="2:3" x14ac:dyDescent="0.75">
      <c r="B8591" s="250">
        <v>8528</v>
      </c>
      <c r="C8591" s="249">
        <v>114.95135747983031</v>
      </c>
    </row>
    <row r="8592" spans="2:3" x14ac:dyDescent="0.75">
      <c r="B8592" s="250">
        <v>8529</v>
      </c>
      <c r="C8592" s="249">
        <v>138.22121661915065</v>
      </c>
    </row>
    <row r="8593" spans="2:3" x14ac:dyDescent="0.75">
      <c r="B8593" s="250">
        <v>8530</v>
      </c>
      <c r="C8593" s="249">
        <v>77.753256851617721</v>
      </c>
    </row>
    <row r="8594" spans="2:3" x14ac:dyDescent="0.75">
      <c r="B8594" s="250">
        <v>8531</v>
      </c>
      <c r="C8594" s="249">
        <v>141.81278200379097</v>
      </c>
    </row>
    <row r="8595" spans="2:3" x14ac:dyDescent="0.75">
      <c r="B8595" s="250">
        <v>8532</v>
      </c>
      <c r="C8595" s="249">
        <v>98.35670899890718</v>
      </c>
    </row>
    <row r="8596" spans="2:3" x14ac:dyDescent="0.75">
      <c r="B8596" s="250">
        <v>8533</v>
      </c>
      <c r="C8596" s="249">
        <v>106.89155133001159</v>
      </c>
    </row>
    <row r="8597" spans="2:3" x14ac:dyDescent="0.75">
      <c r="B8597" s="250">
        <v>8534</v>
      </c>
      <c r="C8597" s="249">
        <v>145.66174417460036</v>
      </c>
    </row>
    <row r="8598" spans="2:3" x14ac:dyDescent="0.75">
      <c r="B8598" s="250">
        <v>8535</v>
      </c>
      <c r="C8598" s="249">
        <v>116.75966196941742</v>
      </c>
    </row>
    <row r="8599" spans="2:3" x14ac:dyDescent="0.75">
      <c r="B8599" s="250">
        <v>8536</v>
      </c>
      <c r="C8599" s="249">
        <v>146.10129983630921</v>
      </c>
    </row>
    <row r="8600" spans="2:3" x14ac:dyDescent="0.75">
      <c r="B8600" s="250">
        <v>8537</v>
      </c>
      <c r="C8600" s="249">
        <v>166.65540233462434</v>
      </c>
    </row>
    <row r="8601" spans="2:3" x14ac:dyDescent="0.75">
      <c r="B8601" s="250">
        <v>8538</v>
      </c>
      <c r="C8601" s="249">
        <v>129.45587168250469</v>
      </c>
    </row>
    <row r="8602" spans="2:3" x14ac:dyDescent="0.75">
      <c r="B8602" s="250">
        <v>8539</v>
      </c>
      <c r="C8602" s="249">
        <v>115.28791952882979</v>
      </c>
    </row>
    <row r="8603" spans="2:3" x14ac:dyDescent="0.75">
      <c r="B8603" s="250">
        <v>8540</v>
      </c>
      <c r="C8603" s="249">
        <v>131.91762978397921</v>
      </c>
    </row>
    <row r="8604" spans="2:3" x14ac:dyDescent="0.75">
      <c r="B8604" s="250">
        <v>8541</v>
      </c>
      <c r="C8604" s="249">
        <v>169.84930168927517</v>
      </c>
    </row>
    <row r="8605" spans="2:3" x14ac:dyDescent="0.75">
      <c r="B8605" s="250">
        <v>8542</v>
      </c>
      <c r="C8605" s="249">
        <v>159.34314896400235</v>
      </c>
    </row>
    <row r="8606" spans="2:3" x14ac:dyDescent="0.75">
      <c r="B8606" s="250">
        <v>8543</v>
      </c>
      <c r="C8606" s="249">
        <v>104.31193131173174</v>
      </c>
    </row>
    <row r="8607" spans="2:3" x14ac:dyDescent="0.75">
      <c r="B8607" s="250">
        <v>8544</v>
      </c>
      <c r="C8607" s="249">
        <v>195.43884471345956</v>
      </c>
    </row>
    <row r="8608" spans="2:3" x14ac:dyDescent="0.75">
      <c r="B8608" s="250">
        <v>8545</v>
      </c>
      <c r="C8608" s="249">
        <v>98.832971963048095</v>
      </c>
    </row>
    <row r="8609" spans="2:3" x14ac:dyDescent="0.75">
      <c r="B8609" s="250">
        <v>8546</v>
      </c>
      <c r="C8609" s="249">
        <v>129.42390944344109</v>
      </c>
    </row>
    <row r="8610" spans="2:3" x14ac:dyDescent="0.75">
      <c r="B8610" s="250">
        <v>8547</v>
      </c>
      <c r="C8610" s="249">
        <v>128.79081228670924</v>
      </c>
    </row>
    <row r="8611" spans="2:3" x14ac:dyDescent="0.75">
      <c r="B8611" s="250">
        <v>8548</v>
      </c>
      <c r="C8611" s="249">
        <v>132.79752815326776</v>
      </c>
    </row>
    <row r="8612" spans="2:3" x14ac:dyDescent="0.75">
      <c r="B8612" s="250">
        <v>8549</v>
      </c>
      <c r="C8612" s="249">
        <v>136.01740584938037</v>
      </c>
    </row>
    <row r="8613" spans="2:3" x14ac:dyDescent="0.75">
      <c r="B8613" s="250">
        <v>8550</v>
      </c>
      <c r="C8613" s="249">
        <v>126.87955819412173</v>
      </c>
    </row>
    <row r="8614" spans="2:3" x14ac:dyDescent="0.75">
      <c r="B8614" s="250">
        <v>8551</v>
      </c>
      <c r="C8614" s="249">
        <v>104.48901524099043</v>
      </c>
    </row>
    <row r="8615" spans="2:3" x14ac:dyDescent="0.75">
      <c r="B8615" s="250">
        <v>8552</v>
      </c>
      <c r="C8615" s="249">
        <v>144.65898085889873</v>
      </c>
    </row>
    <row r="8616" spans="2:3" x14ac:dyDescent="0.75">
      <c r="B8616" s="250">
        <v>8553</v>
      </c>
      <c r="C8616" s="249">
        <v>119.04836925996993</v>
      </c>
    </row>
    <row r="8617" spans="2:3" x14ac:dyDescent="0.75">
      <c r="B8617" s="250">
        <v>8554</v>
      </c>
      <c r="C8617" s="249">
        <v>127.12001983414946</v>
      </c>
    </row>
    <row r="8618" spans="2:3" x14ac:dyDescent="0.75">
      <c r="B8618" s="250">
        <v>8555</v>
      </c>
      <c r="C8618" s="249">
        <v>123.93741977869512</v>
      </c>
    </row>
    <row r="8619" spans="2:3" x14ac:dyDescent="0.75">
      <c r="B8619" s="250">
        <v>8556</v>
      </c>
      <c r="C8619" s="249">
        <v>169.45189801064183</v>
      </c>
    </row>
    <row r="8620" spans="2:3" x14ac:dyDescent="0.75">
      <c r="B8620" s="250">
        <v>8557</v>
      </c>
      <c r="C8620" s="249">
        <v>109.34893841178791</v>
      </c>
    </row>
    <row r="8621" spans="2:3" x14ac:dyDescent="0.75">
      <c r="B8621" s="250">
        <v>8558</v>
      </c>
      <c r="C8621" s="249">
        <v>133.98539672725266</v>
      </c>
    </row>
    <row r="8622" spans="2:3" x14ac:dyDescent="0.75">
      <c r="B8622" s="250">
        <v>8559</v>
      </c>
      <c r="C8622" s="249">
        <v>143.92966705363841</v>
      </c>
    </row>
    <row r="8623" spans="2:3" x14ac:dyDescent="0.75">
      <c r="B8623" s="250">
        <v>8560</v>
      </c>
      <c r="C8623" s="249">
        <v>140.84304764642815</v>
      </c>
    </row>
    <row r="8624" spans="2:3" x14ac:dyDescent="0.75">
      <c r="B8624" s="250">
        <v>8561</v>
      </c>
      <c r="C8624" s="249">
        <v>129.16751959203538</v>
      </c>
    </row>
    <row r="8625" spans="2:3" x14ac:dyDescent="0.75">
      <c r="B8625" s="250">
        <v>8562</v>
      </c>
      <c r="C8625" s="249">
        <v>116.30421934920203</v>
      </c>
    </row>
    <row r="8626" spans="2:3" x14ac:dyDescent="0.75">
      <c r="B8626" s="250">
        <v>8563</v>
      </c>
      <c r="C8626" s="249">
        <v>146.99664243811716</v>
      </c>
    </row>
    <row r="8627" spans="2:3" x14ac:dyDescent="0.75">
      <c r="B8627" s="250">
        <v>8564</v>
      </c>
      <c r="C8627" s="249">
        <v>91.004143038392613</v>
      </c>
    </row>
    <row r="8628" spans="2:3" x14ac:dyDescent="0.75">
      <c r="B8628" s="250">
        <v>8565</v>
      </c>
      <c r="C8628" s="249">
        <v>103.37537295777213</v>
      </c>
    </row>
    <row r="8629" spans="2:3" x14ac:dyDescent="0.75">
      <c r="B8629" s="250">
        <v>8566</v>
      </c>
      <c r="C8629" s="249">
        <v>114.50458295753853</v>
      </c>
    </row>
    <row r="8630" spans="2:3" x14ac:dyDescent="0.75">
      <c r="B8630" s="250">
        <v>8567</v>
      </c>
      <c r="C8630" s="249">
        <v>121.69938854648655</v>
      </c>
    </row>
    <row r="8631" spans="2:3" x14ac:dyDescent="0.75">
      <c r="B8631" s="250">
        <v>8568</v>
      </c>
      <c r="C8631" s="249">
        <v>99.777028721063019</v>
      </c>
    </row>
    <row r="8632" spans="2:3" x14ac:dyDescent="0.75">
      <c r="B8632" s="250">
        <v>8569</v>
      </c>
      <c r="C8632" s="249">
        <v>133.02041594137421</v>
      </c>
    </row>
    <row r="8633" spans="2:3" x14ac:dyDescent="0.75">
      <c r="B8633" s="250">
        <v>8570</v>
      </c>
      <c r="C8633" s="249">
        <v>70.572535114315443</v>
      </c>
    </row>
    <row r="8634" spans="2:3" x14ac:dyDescent="0.75">
      <c r="B8634" s="250">
        <v>8571</v>
      </c>
      <c r="C8634" s="249">
        <v>84.56809287504251</v>
      </c>
    </row>
    <row r="8635" spans="2:3" x14ac:dyDescent="0.75">
      <c r="B8635" s="250">
        <v>8572</v>
      </c>
      <c r="C8635" s="249">
        <v>104.56341188644114</v>
      </c>
    </row>
    <row r="8636" spans="2:3" x14ac:dyDescent="0.75">
      <c r="B8636" s="250">
        <v>8573</v>
      </c>
      <c r="C8636" s="249">
        <v>124.39352973861699</v>
      </c>
    </row>
    <row r="8637" spans="2:3" x14ac:dyDescent="0.75">
      <c r="B8637" s="250">
        <v>8574</v>
      </c>
      <c r="C8637" s="249">
        <v>120.81514583727356</v>
      </c>
    </row>
    <row r="8638" spans="2:3" x14ac:dyDescent="0.75">
      <c r="B8638" s="250">
        <v>8575</v>
      </c>
      <c r="C8638" s="249">
        <v>102.54299395800956</v>
      </c>
    </row>
    <row r="8639" spans="2:3" x14ac:dyDescent="0.75">
      <c r="B8639" s="250">
        <v>8576</v>
      </c>
      <c r="C8639" s="249">
        <v>60.202004600331883</v>
      </c>
    </row>
    <row r="8640" spans="2:3" x14ac:dyDescent="0.75">
      <c r="B8640" s="250">
        <v>8577</v>
      </c>
      <c r="C8640" s="249">
        <v>95.572593578805282</v>
      </c>
    </row>
    <row r="8641" spans="2:3" x14ac:dyDescent="0.75">
      <c r="B8641" s="250">
        <v>8578</v>
      </c>
      <c r="C8641" s="249">
        <v>128.78404482326991</v>
      </c>
    </row>
    <row r="8642" spans="2:3" x14ac:dyDescent="0.75">
      <c r="B8642" s="250">
        <v>8579</v>
      </c>
      <c r="C8642" s="249">
        <v>100.80280791449613</v>
      </c>
    </row>
    <row r="8643" spans="2:3" x14ac:dyDescent="0.75">
      <c r="B8643" s="250">
        <v>8580</v>
      </c>
      <c r="C8643" s="249">
        <v>85.009190437630551</v>
      </c>
    </row>
    <row r="8644" spans="2:3" x14ac:dyDescent="0.75">
      <c r="B8644" s="250">
        <v>8581</v>
      </c>
      <c r="C8644" s="249">
        <v>115.83119164115372</v>
      </c>
    </row>
    <row r="8645" spans="2:3" x14ac:dyDescent="0.75">
      <c r="B8645" s="250">
        <v>8582</v>
      </c>
      <c r="C8645" s="249">
        <v>130.94713623643759</v>
      </c>
    </row>
    <row r="8646" spans="2:3" x14ac:dyDescent="0.75">
      <c r="B8646" s="250">
        <v>8583</v>
      </c>
      <c r="C8646" s="249">
        <v>80.598982448611878</v>
      </c>
    </row>
    <row r="8647" spans="2:3" x14ac:dyDescent="0.75">
      <c r="B8647" s="250">
        <v>8584</v>
      </c>
      <c r="C8647" s="249">
        <v>135.70630724491289</v>
      </c>
    </row>
    <row r="8648" spans="2:3" x14ac:dyDescent="0.75">
      <c r="B8648" s="250">
        <v>8585</v>
      </c>
      <c r="C8648" s="249">
        <v>100.99944718461964</v>
      </c>
    </row>
    <row r="8649" spans="2:3" x14ac:dyDescent="0.75">
      <c r="B8649" s="250">
        <v>8586</v>
      </c>
      <c r="C8649" s="249">
        <v>125.96161894650368</v>
      </c>
    </row>
    <row r="8650" spans="2:3" x14ac:dyDescent="0.75">
      <c r="B8650" s="250">
        <v>8587</v>
      </c>
      <c r="C8650" s="249">
        <v>98.256466766334142</v>
      </c>
    </row>
    <row r="8651" spans="2:3" x14ac:dyDescent="0.75">
      <c r="B8651" s="250">
        <v>8588</v>
      </c>
      <c r="C8651" s="249">
        <v>115.41141549157217</v>
      </c>
    </row>
    <row r="8652" spans="2:3" x14ac:dyDescent="0.75">
      <c r="B8652" s="250">
        <v>8589</v>
      </c>
      <c r="C8652" s="249">
        <v>135.38366644220147</v>
      </c>
    </row>
    <row r="8653" spans="2:3" x14ac:dyDescent="0.75">
      <c r="B8653" s="250">
        <v>8590</v>
      </c>
      <c r="C8653" s="249">
        <v>146.84761713808933</v>
      </c>
    </row>
    <row r="8654" spans="2:3" x14ac:dyDescent="0.75">
      <c r="B8654" s="250">
        <v>8591</v>
      </c>
      <c r="C8654" s="249">
        <v>147.08606762906288</v>
      </c>
    </row>
    <row r="8655" spans="2:3" x14ac:dyDescent="0.75">
      <c r="B8655" s="250">
        <v>8592</v>
      </c>
      <c r="C8655" s="249">
        <v>78.858054760807221</v>
      </c>
    </row>
    <row r="8656" spans="2:3" x14ac:dyDescent="0.75">
      <c r="B8656" s="250">
        <v>8593</v>
      </c>
      <c r="C8656" s="249">
        <v>81.301316050537253</v>
      </c>
    </row>
    <row r="8657" spans="2:3" x14ac:dyDescent="0.75">
      <c r="B8657" s="250">
        <v>8594</v>
      </c>
      <c r="C8657" s="249">
        <v>119.02183372547107</v>
      </c>
    </row>
    <row r="8658" spans="2:3" x14ac:dyDescent="0.75">
      <c r="B8658" s="250">
        <v>8595</v>
      </c>
      <c r="C8658" s="249">
        <v>151.20702996759144</v>
      </c>
    </row>
    <row r="8659" spans="2:3" x14ac:dyDescent="0.75">
      <c r="B8659" s="250">
        <v>8596</v>
      </c>
      <c r="C8659" s="249">
        <v>116.71560878103881</v>
      </c>
    </row>
    <row r="8660" spans="2:3" x14ac:dyDescent="0.75">
      <c r="B8660" s="250">
        <v>8597</v>
      </c>
      <c r="C8660" s="249">
        <v>145.38051484801298</v>
      </c>
    </row>
    <row r="8661" spans="2:3" x14ac:dyDescent="0.75">
      <c r="B8661" s="250">
        <v>8598</v>
      </c>
      <c r="C8661" s="249">
        <v>141.15762503390636</v>
      </c>
    </row>
    <row r="8662" spans="2:3" x14ac:dyDescent="0.75">
      <c r="B8662" s="250">
        <v>8599</v>
      </c>
      <c r="C8662" s="249">
        <v>138.93479619337072</v>
      </c>
    </row>
    <row r="8663" spans="2:3" x14ac:dyDescent="0.75">
      <c r="B8663" s="250">
        <v>8600</v>
      </c>
      <c r="C8663" s="249">
        <v>130.0605194789886</v>
      </c>
    </row>
    <row r="8664" spans="2:3" x14ac:dyDescent="0.75">
      <c r="B8664" s="250">
        <v>8601</v>
      </c>
      <c r="C8664" s="249">
        <v>117.91100402057918</v>
      </c>
    </row>
    <row r="8665" spans="2:3" x14ac:dyDescent="0.75">
      <c r="B8665" s="250">
        <v>8602</v>
      </c>
      <c r="C8665" s="249">
        <v>133.28008820904327</v>
      </c>
    </row>
    <row r="8666" spans="2:3" x14ac:dyDescent="0.75">
      <c r="B8666" s="250">
        <v>8603</v>
      </c>
      <c r="C8666" s="249">
        <v>104.89693138249326</v>
      </c>
    </row>
    <row r="8667" spans="2:3" x14ac:dyDescent="0.75">
      <c r="B8667" s="250">
        <v>8604</v>
      </c>
      <c r="C8667" s="249">
        <v>111.67644612675494</v>
      </c>
    </row>
    <row r="8668" spans="2:3" x14ac:dyDescent="0.75">
      <c r="B8668" s="250">
        <v>8605</v>
      </c>
      <c r="C8668" s="249">
        <v>130.95088822684014</v>
      </c>
    </row>
    <row r="8669" spans="2:3" x14ac:dyDescent="0.75">
      <c r="B8669" s="250">
        <v>8606</v>
      </c>
      <c r="C8669" s="249">
        <v>132.05865766668308</v>
      </c>
    </row>
    <row r="8670" spans="2:3" x14ac:dyDescent="0.75">
      <c r="B8670" s="250">
        <v>8607</v>
      </c>
      <c r="C8670" s="249">
        <v>75.949197110695621</v>
      </c>
    </row>
    <row r="8671" spans="2:3" x14ac:dyDescent="0.75">
      <c r="B8671" s="250">
        <v>8608</v>
      </c>
      <c r="C8671" s="249">
        <v>75.887005976635777</v>
      </c>
    </row>
    <row r="8672" spans="2:3" x14ac:dyDescent="0.75">
      <c r="B8672" s="250">
        <v>8609</v>
      </c>
      <c r="C8672" s="249">
        <v>127.59207653259622</v>
      </c>
    </row>
    <row r="8673" spans="2:3" x14ac:dyDescent="0.75">
      <c r="B8673" s="250">
        <v>8610</v>
      </c>
      <c r="C8673" s="249">
        <v>158.98579827886144</v>
      </c>
    </row>
    <row r="8674" spans="2:3" x14ac:dyDescent="0.75">
      <c r="B8674" s="250">
        <v>8611</v>
      </c>
      <c r="C8674" s="249">
        <v>120.97625956840061</v>
      </c>
    </row>
    <row r="8675" spans="2:3" x14ac:dyDescent="0.75">
      <c r="B8675" s="250">
        <v>8612</v>
      </c>
      <c r="C8675" s="249">
        <v>101.46738077151328</v>
      </c>
    </row>
    <row r="8676" spans="2:3" x14ac:dyDescent="0.75">
      <c r="B8676" s="250">
        <v>8613</v>
      </c>
      <c r="C8676" s="249">
        <v>105.47472477667883</v>
      </c>
    </row>
    <row r="8677" spans="2:3" x14ac:dyDescent="0.75">
      <c r="B8677" s="250">
        <v>8614</v>
      </c>
      <c r="C8677" s="249">
        <v>163.89765074518346</v>
      </c>
    </row>
    <row r="8678" spans="2:3" x14ac:dyDescent="0.75">
      <c r="B8678" s="250">
        <v>8615</v>
      </c>
      <c r="C8678" s="249">
        <v>99.908120290367151</v>
      </c>
    </row>
    <row r="8679" spans="2:3" x14ac:dyDescent="0.75">
      <c r="B8679" s="250">
        <v>8616</v>
      </c>
      <c r="C8679" s="249">
        <v>119.86932740113517</v>
      </c>
    </row>
    <row r="8680" spans="2:3" x14ac:dyDescent="0.75">
      <c r="B8680" s="250">
        <v>8617</v>
      </c>
      <c r="C8680" s="249">
        <v>90.119240217682247</v>
      </c>
    </row>
    <row r="8681" spans="2:3" x14ac:dyDescent="0.75">
      <c r="B8681" s="250">
        <v>8618</v>
      </c>
      <c r="C8681" s="249">
        <v>85.370985236557047</v>
      </c>
    </row>
    <row r="8682" spans="2:3" x14ac:dyDescent="0.75">
      <c r="B8682" s="250">
        <v>8619</v>
      </c>
      <c r="C8682" s="249">
        <v>146.8342519470161</v>
      </c>
    </row>
    <row r="8683" spans="2:3" x14ac:dyDescent="0.75">
      <c r="B8683" s="250">
        <v>8620</v>
      </c>
      <c r="C8683" s="249">
        <v>160.91103937819716</v>
      </c>
    </row>
    <row r="8684" spans="2:3" x14ac:dyDescent="0.75">
      <c r="B8684" s="250">
        <v>8621</v>
      </c>
      <c r="C8684" s="249">
        <v>127.47305079487005</v>
      </c>
    </row>
    <row r="8685" spans="2:3" x14ac:dyDescent="0.75">
      <c r="B8685" s="250">
        <v>8622</v>
      </c>
      <c r="C8685" s="249">
        <v>140.5589413674069</v>
      </c>
    </row>
    <row r="8686" spans="2:3" x14ac:dyDescent="0.75">
      <c r="B8686" s="250">
        <v>8623</v>
      </c>
      <c r="C8686" s="249">
        <v>92.932619700472728</v>
      </c>
    </row>
    <row r="8687" spans="2:3" x14ac:dyDescent="0.75">
      <c r="B8687" s="250">
        <v>8624</v>
      </c>
      <c r="C8687" s="249">
        <v>111.00091895329463</v>
      </c>
    </row>
    <row r="8688" spans="2:3" x14ac:dyDescent="0.75">
      <c r="B8688" s="250">
        <v>8625</v>
      </c>
      <c r="C8688" s="249">
        <v>103.0447516001603</v>
      </c>
    </row>
    <row r="8689" spans="2:3" x14ac:dyDescent="0.75">
      <c r="B8689" s="250">
        <v>8626</v>
      </c>
      <c r="C8689" s="249">
        <v>129.50443551745204</v>
      </c>
    </row>
    <row r="8690" spans="2:3" x14ac:dyDescent="0.75">
      <c r="B8690" s="250">
        <v>8627</v>
      </c>
      <c r="C8690" s="249">
        <v>130.65083948776822</v>
      </c>
    </row>
    <row r="8691" spans="2:3" x14ac:dyDescent="0.75">
      <c r="B8691" s="250">
        <v>8628</v>
      </c>
      <c r="C8691" s="249">
        <v>144.73920406178226</v>
      </c>
    </row>
    <row r="8692" spans="2:3" x14ac:dyDescent="0.75">
      <c r="B8692" s="250">
        <v>8629</v>
      </c>
      <c r="C8692" s="249">
        <v>120.27425915874655</v>
      </c>
    </row>
    <row r="8693" spans="2:3" x14ac:dyDescent="0.75">
      <c r="B8693" s="250">
        <v>8630</v>
      </c>
      <c r="C8693" s="249">
        <v>98.245470624676784</v>
      </c>
    </row>
    <row r="8694" spans="2:3" x14ac:dyDescent="0.75">
      <c r="B8694" s="250">
        <v>8631</v>
      </c>
      <c r="C8694" s="249">
        <v>53.035550148931094</v>
      </c>
    </row>
    <row r="8695" spans="2:3" x14ac:dyDescent="0.75">
      <c r="B8695" s="250">
        <v>8632</v>
      </c>
      <c r="C8695" s="249">
        <v>133.9983301542083</v>
      </c>
    </row>
    <row r="8696" spans="2:3" x14ac:dyDescent="0.75">
      <c r="B8696" s="250">
        <v>8633</v>
      </c>
      <c r="C8696" s="249">
        <v>105.34751633752727</v>
      </c>
    </row>
    <row r="8697" spans="2:3" x14ac:dyDescent="0.75">
      <c r="B8697" s="250">
        <v>8634</v>
      </c>
      <c r="C8697" s="249">
        <v>121.91258512972813</v>
      </c>
    </row>
    <row r="8698" spans="2:3" x14ac:dyDescent="0.75">
      <c r="B8698" s="250">
        <v>8635</v>
      </c>
      <c r="C8698" s="249">
        <v>114.8054412629709</v>
      </c>
    </row>
    <row r="8699" spans="2:3" x14ac:dyDescent="0.75">
      <c r="B8699" s="250">
        <v>8636</v>
      </c>
      <c r="C8699" s="249">
        <v>119.80334559412285</v>
      </c>
    </row>
    <row r="8700" spans="2:3" x14ac:dyDescent="0.75">
      <c r="B8700" s="250">
        <v>8637</v>
      </c>
      <c r="C8700" s="249">
        <v>111.90179098449642</v>
      </c>
    </row>
    <row r="8701" spans="2:3" x14ac:dyDescent="0.75">
      <c r="B8701" s="250">
        <v>8638</v>
      </c>
      <c r="C8701" s="249">
        <v>134.24442690784718</v>
      </c>
    </row>
    <row r="8702" spans="2:3" x14ac:dyDescent="0.75">
      <c r="B8702" s="250">
        <v>8639</v>
      </c>
      <c r="C8702" s="249">
        <v>177.05314043469923</v>
      </c>
    </row>
    <row r="8703" spans="2:3" x14ac:dyDescent="0.75">
      <c r="B8703" s="250">
        <v>8640</v>
      </c>
      <c r="C8703" s="249">
        <v>143.08671132211555</v>
      </c>
    </row>
    <row r="8704" spans="2:3" x14ac:dyDescent="0.75">
      <c r="B8704" s="250">
        <v>8641</v>
      </c>
      <c r="C8704" s="249">
        <v>114.19973729220686</v>
      </c>
    </row>
    <row r="8705" spans="2:3" x14ac:dyDescent="0.75">
      <c r="B8705" s="250">
        <v>8642</v>
      </c>
      <c r="C8705" s="249">
        <v>122.36025827223183</v>
      </c>
    </row>
    <row r="8706" spans="2:3" x14ac:dyDescent="0.75">
      <c r="B8706" s="250">
        <v>8643</v>
      </c>
      <c r="C8706" s="249">
        <v>117.16911210967439</v>
      </c>
    </row>
    <row r="8707" spans="2:3" x14ac:dyDescent="0.75">
      <c r="B8707" s="250">
        <v>8644</v>
      </c>
      <c r="C8707" s="249">
        <v>131.65084388456918</v>
      </c>
    </row>
    <row r="8708" spans="2:3" x14ac:dyDescent="0.75">
      <c r="B8708" s="250">
        <v>8645</v>
      </c>
      <c r="C8708" s="249">
        <v>159.86208675212168</v>
      </c>
    </row>
    <row r="8709" spans="2:3" x14ac:dyDescent="0.75">
      <c r="B8709" s="250">
        <v>8646</v>
      </c>
      <c r="C8709" s="249">
        <v>65.989425700902089</v>
      </c>
    </row>
    <row r="8710" spans="2:3" x14ac:dyDescent="0.75">
      <c r="B8710" s="250">
        <v>8647</v>
      </c>
      <c r="C8710" s="249">
        <v>63.373421366559484</v>
      </c>
    </row>
    <row r="8711" spans="2:3" x14ac:dyDescent="0.75">
      <c r="B8711" s="250">
        <v>8648</v>
      </c>
      <c r="C8711" s="249">
        <v>109.44631622974819</v>
      </c>
    </row>
    <row r="8712" spans="2:3" x14ac:dyDescent="0.75">
      <c r="B8712" s="250">
        <v>8649</v>
      </c>
      <c r="C8712" s="249">
        <v>126.39986212227556</v>
      </c>
    </row>
    <row r="8713" spans="2:3" x14ac:dyDescent="0.75">
      <c r="B8713" s="250">
        <v>8650</v>
      </c>
      <c r="C8713" s="249">
        <v>130.7984369402223</v>
      </c>
    </row>
    <row r="8714" spans="2:3" x14ac:dyDescent="0.75">
      <c r="B8714" s="250">
        <v>8651</v>
      </c>
      <c r="C8714" s="249">
        <v>101.38270553795445</v>
      </c>
    </row>
    <row r="8715" spans="2:3" x14ac:dyDescent="0.75">
      <c r="B8715" s="250">
        <v>8652</v>
      </c>
      <c r="C8715" s="249">
        <v>98.257933736974422</v>
      </c>
    </row>
    <row r="8716" spans="2:3" x14ac:dyDescent="0.75">
      <c r="B8716" s="250">
        <v>8653</v>
      </c>
      <c r="C8716" s="249">
        <v>109.66790515719626</v>
      </c>
    </row>
    <row r="8717" spans="2:3" x14ac:dyDescent="0.75">
      <c r="B8717" s="250">
        <v>8654</v>
      </c>
      <c r="C8717" s="249">
        <v>81.004094682134465</v>
      </c>
    </row>
    <row r="8718" spans="2:3" x14ac:dyDescent="0.75">
      <c r="B8718" s="250">
        <v>8655</v>
      </c>
      <c r="C8718" s="249">
        <v>51.096279245734749</v>
      </c>
    </row>
    <row r="8719" spans="2:3" x14ac:dyDescent="0.75">
      <c r="B8719" s="250">
        <v>8656</v>
      </c>
      <c r="C8719" s="249">
        <v>119.30884543128766</v>
      </c>
    </row>
    <row r="8720" spans="2:3" x14ac:dyDescent="0.75">
      <c r="B8720" s="250">
        <v>8657</v>
      </c>
      <c r="C8720" s="249">
        <v>111.51386581049748</v>
      </c>
    </row>
    <row r="8721" spans="2:3" x14ac:dyDescent="0.75">
      <c r="B8721" s="250">
        <v>8658</v>
      </c>
      <c r="C8721" s="249">
        <v>110.85748807129811</v>
      </c>
    </row>
    <row r="8722" spans="2:3" x14ac:dyDescent="0.75">
      <c r="B8722" s="250">
        <v>8659</v>
      </c>
      <c r="C8722" s="249">
        <v>141.50458279877722</v>
      </c>
    </row>
    <row r="8723" spans="2:3" x14ac:dyDescent="0.75">
      <c r="B8723" s="250">
        <v>8660</v>
      </c>
      <c r="C8723" s="249">
        <v>100.85790027818467</v>
      </c>
    </row>
    <row r="8724" spans="2:3" x14ac:dyDescent="0.75">
      <c r="B8724" s="250">
        <v>8661</v>
      </c>
      <c r="C8724" s="249">
        <v>179.81419431887451</v>
      </c>
    </row>
    <row r="8725" spans="2:3" x14ac:dyDescent="0.75">
      <c r="B8725" s="250">
        <v>8662</v>
      </c>
      <c r="C8725" s="249">
        <v>110.70001592323277</v>
      </c>
    </row>
    <row r="8726" spans="2:3" x14ac:dyDescent="0.75">
      <c r="B8726" s="250">
        <v>8663</v>
      </c>
      <c r="C8726" s="249">
        <v>136.6875367442241</v>
      </c>
    </row>
    <row r="8727" spans="2:3" x14ac:dyDescent="0.75">
      <c r="B8727" s="250">
        <v>8664</v>
      </c>
      <c r="C8727" s="249">
        <v>131.16991155070019</v>
      </c>
    </row>
    <row r="8728" spans="2:3" x14ac:dyDescent="0.75">
      <c r="B8728" s="250">
        <v>8665</v>
      </c>
      <c r="C8728" s="249">
        <v>131.73292462138195</v>
      </c>
    </row>
    <row r="8729" spans="2:3" x14ac:dyDescent="0.75">
      <c r="B8729" s="250">
        <v>8666</v>
      </c>
      <c r="C8729" s="249">
        <v>168.24131737336245</v>
      </c>
    </row>
    <row r="8730" spans="2:3" x14ac:dyDescent="0.75">
      <c r="B8730" s="250">
        <v>8667</v>
      </c>
      <c r="C8730" s="249">
        <v>88.496491232538602</v>
      </c>
    </row>
    <row r="8731" spans="2:3" x14ac:dyDescent="0.75">
      <c r="B8731" s="250">
        <v>8668</v>
      </c>
      <c r="C8731" s="249">
        <v>123.11055774284881</v>
      </c>
    </row>
    <row r="8732" spans="2:3" x14ac:dyDescent="0.75">
      <c r="B8732" s="250">
        <v>8669</v>
      </c>
      <c r="C8732" s="249">
        <v>118.12156569825704</v>
      </c>
    </row>
    <row r="8733" spans="2:3" x14ac:dyDescent="0.75">
      <c r="B8733" s="250">
        <v>8670</v>
      </c>
      <c r="C8733" s="249">
        <v>129.38059572193237</v>
      </c>
    </row>
    <row r="8734" spans="2:3" x14ac:dyDescent="0.75">
      <c r="B8734" s="250">
        <v>8671</v>
      </c>
      <c r="C8734" s="249">
        <v>105.43659713512504</v>
      </c>
    </row>
    <row r="8735" spans="2:3" x14ac:dyDescent="0.75">
      <c r="B8735" s="250">
        <v>8672</v>
      </c>
      <c r="C8735" s="249">
        <v>110.12289398736326</v>
      </c>
    </row>
    <row r="8736" spans="2:3" x14ac:dyDescent="0.75">
      <c r="B8736" s="250">
        <v>8673</v>
      </c>
      <c r="C8736" s="249">
        <v>146.39664908417382</v>
      </c>
    </row>
    <row r="8737" spans="2:3" x14ac:dyDescent="0.75">
      <c r="B8737" s="250">
        <v>8674</v>
      </c>
      <c r="C8737" s="249">
        <v>151.73298698757361</v>
      </c>
    </row>
    <row r="8738" spans="2:3" x14ac:dyDescent="0.75">
      <c r="B8738" s="250">
        <v>8675</v>
      </c>
      <c r="C8738" s="249">
        <v>102.63239729334333</v>
      </c>
    </row>
    <row r="8739" spans="2:3" x14ac:dyDescent="0.75">
      <c r="B8739" s="250">
        <v>8676</v>
      </c>
      <c r="C8739" s="249">
        <v>108.35860272819646</v>
      </c>
    </row>
    <row r="8740" spans="2:3" x14ac:dyDescent="0.75">
      <c r="B8740" s="250">
        <v>8677</v>
      </c>
      <c r="C8740" s="249">
        <v>123.31471621847834</v>
      </c>
    </row>
    <row r="8741" spans="2:3" x14ac:dyDescent="0.75">
      <c r="B8741" s="250">
        <v>8678</v>
      </c>
      <c r="C8741" s="249">
        <v>131.3861398091571</v>
      </c>
    </row>
    <row r="8742" spans="2:3" x14ac:dyDescent="0.75">
      <c r="B8742" s="250">
        <v>8679</v>
      </c>
      <c r="C8742" s="249">
        <v>130.01845123027255</v>
      </c>
    </row>
    <row r="8743" spans="2:3" x14ac:dyDescent="0.75">
      <c r="B8743" s="250">
        <v>8680</v>
      </c>
      <c r="C8743" s="249">
        <v>145.55810739185895</v>
      </c>
    </row>
    <row r="8744" spans="2:3" x14ac:dyDescent="0.75">
      <c r="B8744" s="250">
        <v>8681</v>
      </c>
      <c r="C8744" s="249">
        <v>121.43558064625428</v>
      </c>
    </row>
    <row r="8745" spans="2:3" x14ac:dyDescent="0.75">
      <c r="B8745" s="250">
        <v>8682</v>
      </c>
      <c r="C8745" s="249">
        <v>100.25441203292462</v>
      </c>
    </row>
    <row r="8746" spans="2:3" x14ac:dyDescent="0.75">
      <c r="B8746" s="250">
        <v>8683</v>
      </c>
      <c r="C8746" s="249">
        <v>110.99616125595271</v>
      </c>
    </row>
    <row r="8747" spans="2:3" x14ac:dyDescent="0.75">
      <c r="B8747" s="250">
        <v>8684</v>
      </c>
      <c r="C8747" s="249">
        <v>116.31624637605846</v>
      </c>
    </row>
    <row r="8748" spans="2:3" x14ac:dyDescent="0.75">
      <c r="B8748" s="250">
        <v>8685</v>
      </c>
      <c r="C8748" s="249">
        <v>146.13136230071481</v>
      </c>
    </row>
    <row r="8749" spans="2:3" x14ac:dyDescent="0.75">
      <c r="B8749" s="250">
        <v>8686</v>
      </c>
      <c r="C8749" s="249">
        <v>132.97927076509814</v>
      </c>
    </row>
    <row r="8750" spans="2:3" x14ac:dyDescent="0.75">
      <c r="B8750" s="250">
        <v>8687</v>
      </c>
      <c r="C8750" s="249">
        <v>103.82217199614003</v>
      </c>
    </row>
    <row r="8751" spans="2:3" x14ac:dyDescent="0.75">
      <c r="B8751" s="250">
        <v>8688</v>
      </c>
      <c r="C8751" s="249">
        <v>108.05719296081153</v>
      </c>
    </row>
    <row r="8752" spans="2:3" x14ac:dyDescent="0.75">
      <c r="B8752" s="250">
        <v>8689</v>
      </c>
      <c r="C8752" s="249">
        <v>101.36622385986324</v>
      </c>
    </row>
    <row r="8753" spans="2:3" x14ac:dyDescent="0.75">
      <c r="B8753" s="250">
        <v>8690</v>
      </c>
      <c r="C8753" s="249">
        <v>127.48789778427644</v>
      </c>
    </row>
    <row r="8754" spans="2:3" x14ac:dyDescent="0.75">
      <c r="B8754" s="250">
        <v>8691</v>
      </c>
      <c r="C8754" s="249">
        <v>138.53831591704136</v>
      </c>
    </row>
    <row r="8755" spans="2:3" x14ac:dyDescent="0.75">
      <c r="B8755" s="250">
        <v>8692</v>
      </c>
      <c r="C8755" s="249">
        <v>111.40940247020113</v>
      </c>
    </row>
    <row r="8756" spans="2:3" x14ac:dyDescent="0.75">
      <c r="B8756" s="250">
        <v>8693</v>
      </c>
      <c r="C8756" s="249">
        <v>90.196940870425948</v>
      </c>
    </row>
    <row r="8757" spans="2:3" x14ac:dyDescent="0.75">
      <c r="B8757" s="250">
        <v>8694</v>
      </c>
      <c r="C8757" s="249">
        <v>80.459490611186411</v>
      </c>
    </row>
    <row r="8758" spans="2:3" x14ac:dyDescent="0.75">
      <c r="B8758" s="250">
        <v>8695</v>
      </c>
      <c r="C8758" s="249">
        <v>106.59031017514377</v>
      </c>
    </row>
    <row r="8759" spans="2:3" x14ac:dyDescent="0.75">
      <c r="B8759" s="250">
        <v>8696</v>
      </c>
      <c r="C8759" s="249">
        <v>123.85928261099505</v>
      </c>
    </row>
    <row r="8760" spans="2:3" x14ac:dyDescent="0.75">
      <c r="B8760" s="250">
        <v>8697</v>
      </c>
      <c r="C8760" s="249">
        <v>92.790298223514583</v>
      </c>
    </row>
    <row r="8761" spans="2:3" x14ac:dyDescent="0.75">
      <c r="B8761" s="250">
        <v>8698</v>
      </c>
      <c r="C8761" s="249">
        <v>148.91885170774196</v>
      </c>
    </row>
    <row r="8762" spans="2:3" x14ac:dyDescent="0.75">
      <c r="B8762" s="250">
        <v>8699</v>
      </c>
      <c r="C8762" s="249">
        <v>96.767458451094853</v>
      </c>
    </row>
    <row r="8763" spans="2:3" x14ac:dyDescent="0.75">
      <c r="B8763" s="250">
        <v>8700</v>
      </c>
      <c r="C8763" s="249">
        <v>120.63607371301407</v>
      </c>
    </row>
    <row r="8764" spans="2:3" x14ac:dyDescent="0.75">
      <c r="B8764" s="250">
        <v>8701</v>
      </c>
      <c r="C8764" s="249">
        <v>89.186579561723008</v>
      </c>
    </row>
    <row r="8765" spans="2:3" x14ac:dyDescent="0.75">
      <c r="B8765" s="250">
        <v>8702</v>
      </c>
      <c r="C8765" s="249">
        <v>119.86064702208587</v>
      </c>
    </row>
    <row r="8766" spans="2:3" x14ac:dyDescent="0.75">
      <c r="B8766" s="250">
        <v>8703</v>
      </c>
      <c r="C8766" s="249">
        <v>117.17076036000186</v>
      </c>
    </row>
    <row r="8767" spans="2:3" x14ac:dyDescent="0.75">
      <c r="B8767" s="250">
        <v>8704</v>
      </c>
      <c r="C8767" s="249">
        <v>102.29855013692392</v>
      </c>
    </row>
    <row r="8768" spans="2:3" x14ac:dyDescent="0.75">
      <c r="B8768" s="250">
        <v>8705</v>
      </c>
      <c r="C8768" s="249">
        <v>109.04116616386978</v>
      </c>
    </row>
    <row r="8769" spans="2:3" x14ac:dyDescent="0.75">
      <c r="B8769" s="250">
        <v>8706</v>
      </c>
      <c r="C8769" s="249">
        <v>137.92786701326617</v>
      </c>
    </row>
    <row r="8770" spans="2:3" x14ac:dyDescent="0.75">
      <c r="B8770" s="250">
        <v>8707</v>
      </c>
      <c r="C8770" s="249">
        <v>91.881240511192118</v>
      </c>
    </row>
    <row r="8771" spans="2:3" x14ac:dyDescent="0.75">
      <c r="B8771" s="250">
        <v>8708</v>
      </c>
      <c r="C8771" s="249">
        <v>142.8210239764779</v>
      </c>
    </row>
    <row r="8772" spans="2:3" x14ac:dyDescent="0.75">
      <c r="B8772" s="250">
        <v>8709</v>
      </c>
      <c r="C8772" s="249">
        <v>136.57451138696248</v>
      </c>
    </row>
    <row r="8773" spans="2:3" x14ac:dyDescent="0.75">
      <c r="B8773" s="250">
        <v>8710</v>
      </c>
      <c r="C8773" s="249">
        <v>82.99870220389451</v>
      </c>
    </row>
    <row r="8774" spans="2:3" x14ac:dyDescent="0.75">
      <c r="B8774" s="250">
        <v>8711</v>
      </c>
      <c r="C8774" s="249">
        <v>131.01557469008083</v>
      </c>
    </row>
    <row r="8775" spans="2:3" x14ac:dyDescent="0.75">
      <c r="B8775" s="250">
        <v>8712</v>
      </c>
      <c r="C8775" s="249">
        <v>108.97512109731235</v>
      </c>
    </row>
    <row r="8776" spans="2:3" x14ac:dyDescent="0.75">
      <c r="B8776" s="250">
        <v>8713</v>
      </c>
      <c r="C8776" s="249">
        <v>126.0941655475317</v>
      </c>
    </row>
    <row r="8777" spans="2:3" x14ac:dyDescent="0.75">
      <c r="B8777" s="250">
        <v>8714</v>
      </c>
      <c r="C8777" s="249">
        <v>71.529030292539559</v>
      </c>
    </row>
    <row r="8778" spans="2:3" x14ac:dyDescent="0.75">
      <c r="B8778" s="250">
        <v>8715</v>
      </c>
      <c r="C8778" s="249">
        <v>100.77050645185183</v>
      </c>
    </row>
    <row r="8779" spans="2:3" x14ac:dyDescent="0.75">
      <c r="B8779" s="250">
        <v>8716</v>
      </c>
      <c r="C8779" s="249">
        <v>121.06737828314657</v>
      </c>
    </row>
    <row r="8780" spans="2:3" x14ac:dyDescent="0.75">
      <c r="B8780" s="250">
        <v>8717</v>
      </c>
      <c r="C8780" s="249">
        <v>138.52557443562711</v>
      </c>
    </row>
    <row r="8781" spans="2:3" x14ac:dyDescent="0.75">
      <c r="B8781" s="250">
        <v>8718</v>
      </c>
      <c r="C8781" s="249">
        <v>138.76126019237589</v>
      </c>
    </row>
    <row r="8782" spans="2:3" x14ac:dyDescent="0.75">
      <c r="B8782" s="250">
        <v>8719</v>
      </c>
      <c r="C8782" s="249">
        <v>101.06237139476328</v>
      </c>
    </row>
    <row r="8783" spans="2:3" x14ac:dyDescent="0.75">
      <c r="B8783" s="250">
        <v>8720</v>
      </c>
      <c r="C8783" s="249">
        <v>112.44415160603656</v>
      </c>
    </row>
    <row r="8784" spans="2:3" x14ac:dyDescent="0.75">
      <c r="B8784" s="250">
        <v>8721</v>
      </c>
      <c r="C8784" s="249">
        <v>59.641146791212911</v>
      </c>
    </row>
    <row r="8785" spans="2:3" x14ac:dyDescent="0.75">
      <c r="B8785" s="250">
        <v>8722</v>
      </c>
      <c r="C8785" s="249">
        <v>112.68133374991595</v>
      </c>
    </row>
    <row r="8786" spans="2:3" x14ac:dyDescent="0.75">
      <c r="B8786" s="250">
        <v>8723</v>
      </c>
      <c r="C8786" s="249">
        <v>61.401630129192014</v>
      </c>
    </row>
    <row r="8787" spans="2:3" x14ac:dyDescent="0.75">
      <c r="B8787" s="250">
        <v>8724</v>
      </c>
      <c r="C8787" s="249">
        <v>108.86606561389709</v>
      </c>
    </row>
    <row r="8788" spans="2:3" x14ac:dyDescent="0.75">
      <c r="B8788" s="250">
        <v>8725</v>
      </c>
      <c r="C8788" s="249">
        <v>98.853431486467457</v>
      </c>
    </row>
    <row r="8789" spans="2:3" x14ac:dyDescent="0.75">
      <c r="B8789" s="250">
        <v>8726</v>
      </c>
      <c r="C8789" s="249">
        <v>62.186857507116073</v>
      </c>
    </row>
    <row r="8790" spans="2:3" x14ac:dyDescent="0.75">
      <c r="B8790" s="250">
        <v>8727</v>
      </c>
      <c r="C8790" s="249">
        <v>105.9384214445073</v>
      </c>
    </row>
    <row r="8791" spans="2:3" x14ac:dyDescent="0.75">
      <c r="B8791" s="250">
        <v>8728</v>
      </c>
      <c r="C8791" s="249">
        <v>142.26942157520358</v>
      </c>
    </row>
    <row r="8792" spans="2:3" x14ac:dyDescent="0.75">
      <c r="B8792" s="250">
        <v>8729</v>
      </c>
      <c r="C8792" s="249">
        <v>88.896083302083866</v>
      </c>
    </row>
    <row r="8793" spans="2:3" x14ac:dyDescent="0.75">
      <c r="B8793" s="250">
        <v>8730</v>
      </c>
      <c r="C8793" s="249">
        <v>125.95229251274669</v>
      </c>
    </row>
    <row r="8794" spans="2:3" x14ac:dyDescent="0.75">
      <c r="B8794" s="250">
        <v>8731</v>
      </c>
      <c r="C8794" s="249">
        <v>108.18052793837407</v>
      </c>
    </row>
    <row r="8795" spans="2:3" x14ac:dyDescent="0.75">
      <c r="B8795" s="250">
        <v>8732</v>
      </c>
      <c r="C8795" s="249">
        <v>112.86527781368437</v>
      </c>
    </row>
    <row r="8796" spans="2:3" x14ac:dyDescent="0.75">
      <c r="B8796" s="250">
        <v>8733</v>
      </c>
      <c r="C8796" s="249">
        <v>107.84697317999522</v>
      </c>
    </row>
    <row r="8797" spans="2:3" x14ac:dyDescent="0.75">
      <c r="B8797" s="250">
        <v>8734</v>
      </c>
      <c r="C8797" s="249">
        <v>114.2763765806433</v>
      </c>
    </row>
    <row r="8798" spans="2:3" x14ac:dyDescent="0.75">
      <c r="B8798" s="250">
        <v>8735</v>
      </c>
      <c r="C8798" s="249">
        <v>155.14831925005103</v>
      </c>
    </row>
    <row r="8799" spans="2:3" x14ac:dyDescent="0.75">
      <c r="B8799" s="250">
        <v>8736</v>
      </c>
      <c r="C8799" s="249">
        <v>147.55996195797439</v>
      </c>
    </row>
    <row r="8800" spans="2:3" x14ac:dyDescent="0.75">
      <c r="B8800" s="250">
        <v>8737</v>
      </c>
      <c r="C8800" s="249">
        <v>157.76476216106556</v>
      </c>
    </row>
    <row r="8801" spans="2:3" x14ac:dyDescent="0.75">
      <c r="B8801" s="250">
        <v>8738</v>
      </c>
      <c r="C8801" s="249">
        <v>99.398292077817018</v>
      </c>
    </row>
    <row r="8802" spans="2:3" x14ac:dyDescent="0.75">
      <c r="B8802" s="250">
        <v>8739</v>
      </c>
      <c r="C8802" s="249">
        <v>136.1846155499552</v>
      </c>
    </row>
    <row r="8803" spans="2:3" x14ac:dyDescent="0.75">
      <c r="B8803" s="250">
        <v>8740</v>
      </c>
      <c r="C8803" s="249">
        <v>110.96705222294054</v>
      </c>
    </row>
    <row r="8804" spans="2:3" x14ac:dyDescent="0.75">
      <c r="B8804" s="250">
        <v>8741</v>
      </c>
      <c r="C8804" s="249">
        <v>127.15479752715747</v>
      </c>
    </row>
    <row r="8805" spans="2:3" x14ac:dyDescent="0.75">
      <c r="B8805" s="250">
        <v>8742</v>
      </c>
      <c r="C8805" s="249">
        <v>93.869276429140939</v>
      </c>
    </row>
    <row r="8806" spans="2:3" x14ac:dyDescent="0.75">
      <c r="B8806" s="250">
        <v>8743</v>
      </c>
      <c r="C8806" s="249">
        <v>142.64145532609902</v>
      </c>
    </row>
    <row r="8807" spans="2:3" x14ac:dyDescent="0.75">
      <c r="B8807" s="250">
        <v>8744</v>
      </c>
      <c r="C8807" s="249">
        <v>151.4493625367522</v>
      </c>
    </row>
    <row r="8808" spans="2:3" x14ac:dyDescent="0.75">
      <c r="B8808" s="250">
        <v>8745</v>
      </c>
      <c r="C8808" s="249">
        <v>109.54188601376789</v>
      </c>
    </row>
    <row r="8809" spans="2:3" x14ac:dyDescent="0.75">
      <c r="B8809" s="250">
        <v>8746</v>
      </c>
      <c r="C8809" s="249">
        <v>89.764119867502444</v>
      </c>
    </row>
    <row r="8810" spans="2:3" x14ac:dyDescent="0.75">
      <c r="B8810" s="250">
        <v>8747</v>
      </c>
      <c r="C8810" s="249">
        <v>108.55009103797474</v>
      </c>
    </row>
    <row r="8811" spans="2:3" x14ac:dyDescent="0.75">
      <c r="B8811" s="250">
        <v>8748</v>
      </c>
      <c r="C8811" s="249">
        <v>88.057347455214625</v>
      </c>
    </row>
    <row r="8812" spans="2:3" x14ac:dyDescent="0.75">
      <c r="B8812" s="250">
        <v>8749</v>
      </c>
      <c r="C8812" s="249">
        <v>113.41850407085775</v>
      </c>
    </row>
    <row r="8813" spans="2:3" x14ac:dyDescent="0.75">
      <c r="B8813" s="250">
        <v>8750</v>
      </c>
      <c r="C8813" s="249">
        <v>155.91835887051508</v>
      </c>
    </row>
    <row r="8814" spans="2:3" x14ac:dyDescent="0.75">
      <c r="B8814" s="250">
        <v>8751</v>
      </c>
      <c r="C8814" s="249">
        <v>134.00073610540704</v>
      </c>
    </row>
    <row r="8815" spans="2:3" x14ac:dyDescent="0.75">
      <c r="B8815" s="250">
        <v>8752</v>
      </c>
      <c r="C8815" s="249">
        <v>92.717601839551691</v>
      </c>
    </row>
    <row r="8816" spans="2:3" x14ac:dyDescent="0.75">
      <c r="B8816" s="250">
        <v>8753</v>
      </c>
      <c r="C8816" s="249">
        <v>113.91580605376512</v>
      </c>
    </row>
    <row r="8817" spans="2:3" x14ac:dyDescent="0.75">
      <c r="B8817" s="250">
        <v>8754</v>
      </c>
      <c r="C8817" s="249">
        <v>103.73588204005316</v>
      </c>
    </row>
    <row r="8818" spans="2:3" x14ac:dyDescent="0.75">
      <c r="B8818" s="250">
        <v>8755</v>
      </c>
      <c r="C8818" s="249">
        <v>130.42175359567054</v>
      </c>
    </row>
    <row r="8819" spans="2:3" x14ac:dyDescent="0.75">
      <c r="B8819" s="250">
        <v>8756</v>
      </c>
      <c r="C8819" s="249">
        <v>152.53503085335703</v>
      </c>
    </row>
    <row r="8820" spans="2:3" x14ac:dyDescent="0.75">
      <c r="B8820" s="250">
        <v>8757</v>
      </c>
      <c r="C8820" s="249">
        <v>117.4246111359208</v>
      </c>
    </row>
    <row r="8821" spans="2:3" x14ac:dyDescent="0.75">
      <c r="B8821" s="250">
        <v>8758</v>
      </c>
      <c r="C8821" s="249">
        <v>77.57685551886712</v>
      </c>
    </row>
    <row r="8822" spans="2:3" x14ac:dyDescent="0.75">
      <c r="B8822" s="250">
        <v>8759</v>
      </c>
      <c r="C8822" s="249">
        <v>94.391356101680174</v>
      </c>
    </row>
    <row r="8823" spans="2:3" x14ac:dyDescent="0.75">
      <c r="B8823" s="250">
        <v>8760</v>
      </c>
      <c r="C8823" s="249">
        <v>154.55914746438413</v>
      </c>
    </row>
    <row r="8824" spans="2:3" x14ac:dyDescent="0.75">
      <c r="B8824" s="250">
        <v>8761</v>
      </c>
      <c r="C8824" s="249">
        <v>111.17133070260638</v>
      </c>
    </row>
    <row r="8825" spans="2:3" x14ac:dyDescent="0.75">
      <c r="B8825" s="250">
        <v>8762</v>
      </c>
      <c r="C8825" s="249">
        <v>95.906479787687914</v>
      </c>
    </row>
    <row r="8826" spans="2:3" x14ac:dyDescent="0.75">
      <c r="B8826" s="250">
        <v>8763</v>
      </c>
      <c r="C8826" s="249">
        <v>112.83322344621212</v>
      </c>
    </row>
    <row r="8827" spans="2:3" x14ac:dyDescent="0.75">
      <c r="B8827" s="250">
        <v>8764</v>
      </c>
      <c r="C8827" s="249">
        <v>140.08364283721087</v>
      </c>
    </row>
    <row r="8828" spans="2:3" x14ac:dyDescent="0.75">
      <c r="B8828" s="250">
        <v>8765</v>
      </c>
      <c r="C8828" s="249">
        <v>94.0281660276884</v>
      </c>
    </row>
    <row r="8829" spans="2:3" x14ac:dyDescent="0.75">
      <c r="B8829" s="250">
        <v>8766</v>
      </c>
      <c r="C8829" s="249">
        <v>128.05858726268204</v>
      </c>
    </row>
    <row r="8830" spans="2:3" x14ac:dyDescent="0.75">
      <c r="B8830" s="250">
        <v>8767</v>
      </c>
      <c r="C8830" s="249">
        <v>110.52139465186059</v>
      </c>
    </row>
    <row r="8831" spans="2:3" x14ac:dyDescent="0.75">
      <c r="B8831" s="250">
        <v>8768</v>
      </c>
      <c r="C8831" s="249">
        <v>132.06588295709523</v>
      </c>
    </row>
    <row r="8832" spans="2:3" x14ac:dyDescent="0.75">
      <c r="B8832" s="250">
        <v>8769</v>
      </c>
      <c r="C8832" s="249">
        <v>103.07559417219248</v>
      </c>
    </row>
    <row r="8833" spans="2:3" x14ac:dyDescent="0.75">
      <c r="B8833" s="250">
        <v>8770</v>
      </c>
      <c r="C8833" s="249">
        <v>134.58272614084771</v>
      </c>
    </row>
    <row r="8834" spans="2:3" x14ac:dyDescent="0.75">
      <c r="B8834" s="250">
        <v>8771</v>
      </c>
      <c r="C8834" s="249">
        <v>129.83866293892319</v>
      </c>
    </row>
    <row r="8835" spans="2:3" x14ac:dyDescent="0.75">
      <c r="B8835" s="250">
        <v>8772</v>
      </c>
      <c r="C8835" s="249">
        <v>118.08877867980321</v>
      </c>
    </row>
    <row r="8836" spans="2:3" x14ac:dyDescent="0.75">
      <c r="B8836" s="250">
        <v>8773</v>
      </c>
      <c r="C8836" s="249">
        <v>133.51737221519699</v>
      </c>
    </row>
    <row r="8837" spans="2:3" x14ac:dyDescent="0.75">
      <c r="B8837" s="250">
        <v>8774</v>
      </c>
      <c r="C8837" s="249">
        <v>124.70787504007686</v>
      </c>
    </row>
    <row r="8838" spans="2:3" x14ac:dyDescent="0.75">
      <c r="B8838" s="250">
        <v>8775</v>
      </c>
      <c r="C8838" s="249">
        <v>148.52640790247654</v>
      </c>
    </row>
    <row r="8839" spans="2:3" x14ac:dyDescent="0.75">
      <c r="B8839" s="250">
        <v>8776</v>
      </c>
      <c r="C8839" s="249">
        <v>110.90696156418555</v>
      </c>
    </row>
    <row r="8840" spans="2:3" x14ac:dyDescent="0.75">
      <c r="B8840" s="250">
        <v>8777</v>
      </c>
      <c r="C8840" s="249">
        <v>88.691633802208159</v>
      </c>
    </row>
    <row r="8841" spans="2:3" x14ac:dyDescent="0.75">
      <c r="B8841" s="250">
        <v>8778</v>
      </c>
      <c r="C8841" s="249">
        <v>83.084271595599915</v>
      </c>
    </row>
    <row r="8842" spans="2:3" x14ac:dyDescent="0.75">
      <c r="B8842" s="250">
        <v>8779</v>
      </c>
      <c r="C8842" s="249">
        <v>136.68606817455702</v>
      </c>
    </row>
    <row r="8843" spans="2:3" x14ac:dyDescent="0.75">
      <c r="B8843" s="250">
        <v>8780</v>
      </c>
      <c r="C8843" s="249">
        <v>144.20326402491224</v>
      </c>
    </row>
    <row r="8844" spans="2:3" x14ac:dyDescent="0.75">
      <c r="B8844" s="250">
        <v>8781</v>
      </c>
      <c r="C8844" s="249">
        <v>136.92153830100412</v>
      </c>
    </row>
    <row r="8845" spans="2:3" x14ac:dyDescent="0.75">
      <c r="B8845" s="250">
        <v>8782</v>
      </c>
      <c r="C8845" s="249">
        <v>100.82606009414332</v>
      </c>
    </row>
    <row r="8846" spans="2:3" x14ac:dyDescent="0.75">
      <c r="B8846" s="250">
        <v>8783</v>
      </c>
      <c r="C8846" s="249">
        <v>121.69547224623264</v>
      </c>
    </row>
    <row r="8847" spans="2:3" x14ac:dyDescent="0.75">
      <c r="B8847" s="250">
        <v>8784</v>
      </c>
      <c r="C8847" s="249">
        <v>147.88326579427707</v>
      </c>
    </row>
    <row r="8848" spans="2:3" x14ac:dyDescent="0.75">
      <c r="B8848" s="250">
        <v>8785</v>
      </c>
      <c r="C8848" s="249">
        <v>117.46113210345473</v>
      </c>
    </row>
    <row r="8849" spans="2:3" x14ac:dyDescent="0.75">
      <c r="B8849" s="250">
        <v>8786</v>
      </c>
      <c r="C8849" s="249">
        <v>142.2955938925092</v>
      </c>
    </row>
    <row r="8850" spans="2:3" x14ac:dyDescent="0.75">
      <c r="B8850" s="250">
        <v>8787</v>
      </c>
      <c r="C8850" s="249">
        <v>135.76098090303407</v>
      </c>
    </row>
    <row r="8851" spans="2:3" x14ac:dyDescent="0.75">
      <c r="B8851" s="250">
        <v>8788</v>
      </c>
      <c r="C8851" s="249">
        <v>121.71465031675709</v>
      </c>
    </row>
    <row r="8852" spans="2:3" x14ac:dyDescent="0.75">
      <c r="B8852" s="250">
        <v>8789</v>
      </c>
      <c r="C8852" s="249">
        <v>114.74962720129295</v>
      </c>
    </row>
    <row r="8853" spans="2:3" x14ac:dyDescent="0.75">
      <c r="B8853" s="250">
        <v>8790</v>
      </c>
      <c r="C8853" s="249">
        <v>127.52399785052238</v>
      </c>
    </row>
    <row r="8854" spans="2:3" x14ac:dyDescent="0.75">
      <c r="B8854" s="250">
        <v>8791</v>
      </c>
      <c r="C8854" s="249">
        <v>100.03493266090082</v>
      </c>
    </row>
    <row r="8855" spans="2:3" x14ac:dyDescent="0.75">
      <c r="B8855" s="250">
        <v>8792</v>
      </c>
      <c r="C8855" s="249">
        <v>117.32267075551617</v>
      </c>
    </row>
    <row r="8856" spans="2:3" x14ac:dyDescent="0.75">
      <c r="B8856" s="250">
        <v>8793</v>
      </c>
      <c r="C8856" s="249">
        <v>109.65451356489817</v>
      </c>
    </row>
    <row r="8857" spans="2:3" x14ac:dyDescent="0.75">
      <c r="B8857" s="250">
        <v>8794</v>
      </c>
      <c r="C8857" s="249">
        <v>157.2404792039423</v>
      </c>
    </row>
    <row r="8858" spans="2:3" x14ac:dyDescent="0.75">
      <c r="B8858" s="250">
        <v>8795</v>
      </c>
      <c r="C8858" s="249">
        <v>132.19765706958526</v>
      </c>
    </row>
    <row r="8859" spans="2:3" x14ac:dyDescent="0.75">
      <c r="B8859" s="250">
        <v>8796</v>
      </c>
      <c r="C8859" s="249">
        <v>148.70479563926719</v>
      </c>
    </row>
    <row r="8860" spans="2:3" x14ac:dyDescent="0.75">
      <c r="B8860" s="250">
        <v>8797</v>
      </c>
      <c r="C8860" s="249">
        <v>124.06914151231341</v>
      </c>
    </row>
    <row r="8861" spans="2:3" x14ac:dyDescent="0.75">
      <c r="B8861" s="250">
        <v>8798</v>
      </c>
      <c r="C8861" s="249">
        <v>136.58075895630765</v>
      </c>
    </row>
    <row r="8862" spans="2:3" x14ac:dyDescent="0.75">
      <c r="B8862" s="250">
        <v>8799</v>
      </c>
      <c r="C8862" s="249">
        <v>111.78595631634256</v>
      </c>
    </row>
    <row r="8863" spans="2:3" x14ac:dyDescent="0.75">
      <c r="B8863" s="250">
        <v>8800</v>
      </c>
      <c r="C8863" s="249">
        <v>93.046918488742918</v>
      </c>
    </row>
    <row r="8864" spans="2:3" x14ac:dyDescent="0.75">
      <c r="B8864" s="250">
        <v>8801</v>
      </c>
      <c r="C8864" s="249">
        <v>113.84312437807722</v>
      </c>
    </row>
    <row r="8865" spans="2:3" x14ac:dyDescent="0.75">
      <c r="B8865" s="250">
        <v>8802</v>
      </c>
      <c r="C8865" s="249">
        <v>99.110925831285144</v>
      </c>
    </row>
    <row r="8866" spans="2:3" x14ac:dyDescent="0.75">
      <c r="B8866" s="250">
        <v>8803</v>
      </c>
      <c r="C8866" s="249">
        <v>160.86679119027264</v>
      </c>
    </row>
    <row r="8867" spans="2:3" x14ac:dyDescent="0.75">
      <c r="B8867" s="250">
        <v>8804</v>
      </c>
      <c r="C8867" s="249">
        <v>126.56809737308325</v>
      </c>
    </row>
    <row r="8868" spans="2:3" x14ac:dyDescent="0.75">
      <c r="B8868" s="250">
        <v>8805</v>
      </c>
      <c r="C8868" s="249">
        <v>99.858597417954414</v>
      </c>
    </row>
    <row r="8869" spans="2:3" x14ac:dyDescent="0.75">
      <c r="B8869" s="250">
        <v>8806</v>
      </c>
      <c r="C8869" s="249">
        <v>101.0217742955293</v>
      </c>
    </row>
    <row r="8870" spans="2:3" x14ac:dyDescent="0.75">
      <c r="B8870" s="250">
        <v>8807</v>
      </c>
      <c r="C8870" s="249">
        <v>96.760792396261806</v>
      </c>
    </row>
    <row r="8871" spans="2:3" x14ac:dyDescent="0.75">
      <c r="B8871" s="250">
        <v>8808</v>
      </c>
      <c r="C8871" s="249">
        <v>135.07524830011045</v>
      </c>
    </row>
    <row r="8872" spans="2:3" x14ac:dyDescent="0.75">
      <c r="B8872" s="250">
        <v>8809</v>
      </c>
      <c r="C8872" s="249">
        <v>106.92193048798282</v>
      </c>
    </row>
    <row r="8873" spans="2:3" x14ac:dyDescent="0.75">
      <c r="B8873" s="250">
        <v>8810</v>
      </c>
      <c r="C8873" s="249">
        <v>84.012547337048218</v>
      </c>
    </row>
    <row r="8874" spans="2:3" x14ac:dyDescent="0.75">
      <c r="B8874" s="250">
        <v>8811</v>
      </c>
      <c r="C8874" s="249">
        <v>109.57097345971835</v>
      </c>
    </row>
    <row r="8875" spans="2:3" x14ac:dyDescent="0.75">
      <c r="B8875" s="250">
        <v>8812</v>
      </c>
      <c r="C8875" s="249">
        <v>129.84766834889541</v>
      </c>
    </row>
    <row r="8876" spans="2:3" x14ac:dyDescent="0.75">
      <c r="B8876" s="250">
        <v>8813</v>
      </c>
      <c r="C8876" s="249">
        <v>166.49686963962247</v>
      </c>
    </row>
    <row r="8877" spans="2:3" x14ac:dyDescent="0.75">
      <c r="B8877" s="250">
        <v>8814</v>
      </c>
      <c r="C8877" s="249">
        <v>84.398430970114333</v>
      </c>
    </row>
    <row r="8878" spans="2:3" x14ac:dyDescent="0.75">
      <c r="B8878" s="250">
        <v>8815</v>
      </c>
      <c r="C8878" s="249">
        <v>105.03622233575727</v>
      </c>
    </row>
    <row r="8879" spans="2:3" x14ac:dyDescent="0.75">
      <c r="B8879" s="250">
        <v>8816</v>
      </c>
      <c r="C8879" s="249">
        <v>108.32643058023626</v>
      </c>
    </row>
    <row r="8880" spans="2:3" x14ac:dyDescent="0.75">
      <c r="B8880" s="250">
        <v>8817</v>
      </c>
      <c r="C8880" s="249">
        <v>136.94941843345273</v>
      </c>
    </row>
    <row r="8881" spans="2:3" x14ac:dyDescent="0.75">
      <c r="B8881" s="250">
        <v>8818</v>
      </c>
      <c r="C8881" s="249">
        <v>132.3799826419679</v>
      </c>
    </row>
    <row r="8882" spans="2:3" x14ac:dyDescent="0.75">
      <c r="B8882" s="250">
        <v>8819</v>
      </c>
      <c r="C8882" s="249">
        <v>72.723639962255135</v>
      </c>
    </row>
    <row r="8883" spans="2:3" x14ac:dyDescent="0.75">
      <c r="B8883" s="250">
        <v>8820</v>
      </c>
      <c r="C8883" s="249">
        <v>110.12907780296881</v>
      </c>
    </row>
    <row r="8884" spans="2:3" x14ac:dyDescent="0.75">
      <c r="B8884" s="250">
        <v>8821</v>
      </c>
      <c r="C8884" s="249">
        <v>142.91771364415135</v>
      </c>
    </row>
    <row r="8885" spans="2:3" x14ac:dyDescent="0.75">
      <c r="B8885" s="250">
        <v>8822</v>
      </c>
      <c r="C8885" s="249">
        <v>142.96230369443532</v>
      </c>
    </row>
    <row r="8886" spans="2:3" x14ac:dyDescent="0.75">
      <c r="B8886" s="250">
        <v>8823</v>
      </c>
      <c r="C8886" s="249">
        <v>138.79221651603623</v>
      </c>
    </row>
    <row r="8887" spans="2:3" x14ac:dyDescent="0.75">
      <c r="B8887" s="250">
        <v>8824</v>
      </c>
      <c r="C8887" s="249">
        <v>120.44564208084229</v>
      </c>
    </row>
    <row r="8888" spans="2:3" x14ac:dyDescent="0.75">
      <c r="B8888" s="250">
        <v>8825</v>
      </c>
      <c r="C8888" s="249">
        <v>127.60008764813763</v>
      </c>
    </row>
    <row r="8889" spans="2:3" x14ac:dyDescent="0.75">
      <c r="B8889" s="250">
        <v>8826</v>
      </c>
      <c r="C8889" s="249">
        <v>132.64623439412156</v>
      </c>
    </row>
    <row r="8890" spans="2:3" x14ac:dyDescent="0.75">
      <c r="B8890" s="250">
        <v>8827</v>
      </c>
      <c r="C8890" s="249">
        <v>105.81886344519943</v>
      </c>
    </row>
    <row r="8891" spans="2:3" x14ac:dyDescent="0.75">
      <c r="B8891" s="250">
        <v>8828</v>
      </c>
      <c r="C8891" s="249">
        <v>146.40841864517094</v>
      </c>
    </row>
    <row r="8892" spans="2:3" x14ac:dyDescent="0.75">
      <c r="B8892" s="250">
        <v>8829</v>
      </c>
      <c r="C8892" s="249">
        <v>114.2743749921998</v>
      </c>
    </row>
    <row r="8893" spans="2:3" x14ac:dyDescent="0.75">
      <c r="B8893" s="250">
        <v>8830</v>
      </c>
      <c r="C8893" s="249">
        <v>93.183377177143839</v>
      </c>
    </row>
    <row r="8894" spans="2:3" x14ac:dyDescent="0.75">
      <c r="B8894" s="250">
        <v>8831</v>
      </c>
      <c r="C8894" s="249">
        <v>99.422044474551484</v>
      </c>
    </row>
    <row r="8895" spans="2:3" x14ac:dyDescent="0.75">
      <c r="B8895" s="250">
        <v>8832</v>
      </c>
      <c r="C8895" s="249">
        <v>151.12663064064662</v>
      </c>
    </row>
    <row r="8896" spans="2:3" x14ac:dyDescent="0.75">
      <c r="B8896" s="250">
        <v>8833</v>
      </c>
      <c r="C8896" s="249">
        <v>128.02814973804735</v>
      </c>
    </row>
    <row r="8897" spans="2:3" x14ac:dyDescent="0.75">
      <c r="B8897" s="250">
        <v>8834</v>
      </c>
      <c r="C8897" s="249">
        <v>140.54326666026856</v>
      </c>
    </row>
    <row r="8898" spans="2:3" x14ac:dyDescent="0.75">
      <c r="B8898" s="250">
        <v>8835</v>
      </c>
      <c r="C8898" s="249">
        <v>112.84557446946194</v>
      </c>
    </row>
    <row r="8899" spans="2:3" x14ac:dyDescent="0.75">
      <c r="B8899" s="250">
        <v>8836</v>
      </c>
      <c r="C8899" s="249">
        <v>114.9307253302326</v>
      </c>
    </row>
    <row r="8900" spans="2:3" x14ac:dyDescent="0.75">
      <c r="B8900" s="250">
        <v>8837</v>
      </c>
      <c r="C8900" s="249">
        <v>124.92676481985464</v>
      </c>
    </row>
    <row r="8901" spans="2:3" x14ac:dyDescent="0.75">
      <c r="B8901" s="250">
        <v>8838</v>
      </c>
      <c r="C8901" s="249">
        <v>138.01263540189484</v>
      </c>
    </row>
    <row r="8902" spans="2:3" x14ac:dyDescent="0.75">
      <c r="B8902" s="250">
        <v>8839</v>
      </c>
      <c r="C8902" s="249">
        <v>126.87624596060529</v>
      </c>
    </row>
    <row r="8903" spans="2:3" x14ac:dyDescent="0.75">
      <c r="B8903" s="250">
        <v>8840</v>
      </c>
      <c r="C8903" s="249">
        <v>87.442536822923586</v>
      </c>
    </row>
    <row r="8904" spans="2:3" x14ac:dyDescent="0.75">
      <c r="B8904" s="250">
        <v>8841</v>
      </c>
      <c r="C8904" s="249">
        <v>124.66220474235307</v>
      </c>
    </row>
    <row r="8905" spans="2:3" x14ac:dyDescent="0.75">
      <c r="B8905" s="250">
        <v>8842</v>
      </c>
      <c r="C8905" s="249">
        <v>133.19174400820259</v>
      </c>
    </row>
    <row r="8906" spans="2:3" x14ac:dyDescent="0.75">
      <c r="B8906" s="250">
        <v>8843</v>
      </c>
      <c r="C8906" s="249">
        <v>130.50047301650613</v>
      </c>
    </row>
    <row r="8907" spans="2:3" x14ac:dyDescent="0.75">
      <c r="B8907" s="250">
        <v>8844</v>
      </c>
      <c r="C8907" s="249">
        <v>145.30379986663894</v>
      </c>
    </row>
    <row r="8908" spans="2:3" x14ac:dyDescent="0.75">
      <c r="B8908" s="250">
        <v>8845</v>
      </c>
      <c r="C8908" s="249">
        <v>81.0777432683999</v>
      </c>
    </row>
    <row r="8909" spans="2:3" x14ac:dyDescent="0.75">
      <c r="B8909" s="250">
        <v>8846</v>
      </c>
      <c r="C8909" s="249">
        <v>96.409159716127235</v>
      </c>
    </row>
    <row r="8910" spans="2:3" x14ac:dyDescent="0.75">
      <c r="B8910" s="250">
        <v>8847</v>
      </c>
      <c r="C8910" s="249">
        <v>152.77252975975946</v>
      </c>
    </row>
    <row r="8911" spans="2:3" x14ac:dyDescent="0.75">
      <c r="B8911" s="250">
        <v>8848</v>
      </c>
      <c r="C8911" s="249">
        <v>133.28699073706221</v>
      </c>
    </row>
    <row r="8912" spans="2:3" x14ac:dyDescent="0.75">
      <c r="B8912" s="250">
        <v>8849</v>
      </c>
      <c r="C8912" s="249">
        <v>188.68915118638017</v>
      </c>
    </row>
    <row r="8913" spans="2:3" x14ac:dyDescent="0.75">
      <c r="B8913" s="250">
        <v>8850</v>
      </c>
      <c r="C8913" s="249">
        <v>121.4021434239157</v>
      </c>
    </row>
    <row r="8914" spans="2:3" x14ac:dyDescent="0.75">
      <c r="B8914" s="250">
        <v>8851</v>
      </c>
      <c r="C8914" s="249">
        <v>110.48256553057087</v>
      </c>
    </row>
    <row r="8915" spans="2:3" x14ac:dyDescent="0.75">
      <c r="B8915" s="250">
        <v>8852</v>
      </c>
      <c r="C8915" s="249">
        <v>100.66976386742292</v>
      </c>
    </row>
    <row r="8916" spans="2:3" x14ac:dyDescent="0.75">
      <c r="B8916" s="250">
        <v>8853</v>
      </c>
      <c r="C8916" s="249">
        <v>149.22556381975156</v>
      </c>
    </row>
    <row r="8917" spans="2:3" x14ac:dyDescent="0.75">
      <c r="B8917" s="250">
        <v>8854</v>
      </c>
      <c r="C8917" s="249">
        <v>67.292201486681932</v>
      </c>
    </row>
    <row r="8918" spans="2:3" x14ac:dyDescent="0.75">
      <c r="B8918" s="250">
        <v>8855</v>
      </c>
      <c r="C8918" s="249">
        <v>100.51374873374102</v>
      </c>
    </row>
    <row r="8919" spans="2:3" x14ac:dyDescent="0.75">
      <c r="B8919" s="250">
        <v>8856</v>
      </c>
      <c r="C8919" s="249">
        <v>109.77520257980046</v>
      </c>
    </row>
    <row r="8920" spans="2:3" x14ac:dyDescent="0.75">
      <c r="B8920" s="250">
        <v>8857</v>
      </c>
      <c r="C8920" s="249">
        <v>142.19375249204481</v>
      </c>
    </row>
    <row r="8921" spans="2:3" x14ac:dyDescent="0.75">
      <c r="B8921" s="250">
        <v>8858</v>
      </c>
      <c r="C8921" s="249">
        <v>84.38118677767855</v>
      </c>
    </row>
    <row r="8922" spans="2:3" x14ac:dyDescent="0.75">
      <c r="B8922" s="250">
        <v>8859</v>
      </c>
      <c r="C8922" s="249">
        <v>169.64834441439913</v>
      </c>
    </row>
    <row r="8923" spans="2:3" x14ac:dyDescent="0.75">
      <c r="B8923" s="250">
        <v>8860</v>
      </c>
      <c r="C8923" s="249">
        <v>75.899143318548795</v>
      </c>
    </row>
    <row r="8924" spans="2:3" x14ac:dyDescent="0.75">
      <c r="B8924" s="250">
        <v>8861</v>
      </c>
      <c r="C8924" s="249">
        <v>139.8111497563437</v>
      </c>
    </row>
    <row r="8925" spans="2:3" x14ac:dyDescent="0.75">
      <c r="B8925" s="250">
        <v>8862</v>
      </c>
      <c r="C8925" s="249">
        <v>114.70811022517259</v>
      </c>
    </row>
    <row r="8926" spans="2:3" x14ac:dyDescent="0.75">
      <c r="B8926" s="250">
        <v>8863</v>
      </c>
      <c r="C8926" s="249">
        <v>130.75800486582702</v>
      </c>
    </row>
    <row r="8927" spans="2:3" x14ac:dyDescent="0.75">
      <c r="B8927" s="250">
        <v>8864</v>
      </c>
      <c r="C8927" s="249">
        <v>103.10372530244928</v>
      </c>
    </row>
    <row r="8928" spans="2:3" x14ac:dyDescent="0.75">
      <c r="B8928" s="250">
        <v>8865</v>
      </c>
      <c r="C8928" s="249">
        <v>135.78606767665917</v>
      </c>
    </row>
    <row r="8929" spans="2:3" x14ac:dyDescent="0.75">
      <c r="B8929" s="250">
        <v>8866</v>
      </c>
      <c r="C8929" s="249">
        <v>98.048892939242421</v>
      </c>
    </row>
    <row r="8930" spans="2:3" x14ac:dyDescent="0.75">
      <c r="B8930" s="250">
        <v>8867</v>
      </c>
      <c r="C8930" s="249">
        <v>109.81844054915913</v>
      </c>
    </row>
    <row r="8931" spans="2:3" x14ac:dyDescent="0.75">
      <c r="B8931" s="250">
        <v>8868</v>
      </c>
      <c r="C8931" s="249">
        <v>160.41350812393063</v>
      </c>
    </row>
    <row r="8932" spans="2:3" x14ac:dyDescent="0.75">
      <c r="B8932" s="250">
        <v>8869</v>
      </c>
      <c r="C8932" s="249">
        <v>145.51969018375854</v>
      </c>
    </row>
    <row r="8933" spans="2:3" x14ac:dyDescent="0.75">
      <c r="B8933" s="250">
        <v>8870</v>
      </c>
      <c r="C8933" s="249">
        <v>107.60850292190116</v>
      </c>
    </row>
    <row r="8934" spans="2:3" x14ac:dyDescent="0.75">
      <c r="B8934" s="250">
        <v>8871</v>
      </c>
      <c r="C8934" s="249">
        <v>148.11980252360081</v>
      </c>
    </row>
    <row r="8935" spans="2:3" x14ac:dyDescent="0.75">
      <c r="B8935" s="250">
        <v>8872</v>
      </c>
      <c r="C8935" s="249">
        <v>159.1089429401548</v>
      </c>
    </row>
    <row r="8936" spans="2:3" x14ac:dyDescent="0.75">
      <c r="B8936" s="250">
        <v>8873</v>
      </c>
      <c r="C8936" s="249">
        <v>132.5423544988939</v>
      </c>
    </row>
    <row r="8937" spans="2:3" x14ac:dyDescent="0.75">
      <c r="B8937" s="250">
        <v>8874</v>
      </c>
      <c r="C8937" s="249">
        <v>100.83280173552127</v>
      </c>
    </row>
    <row r="8938" spans="2:3" x14ac:dyDescent="0.75">
      <c r="B8938" s="250">
        <v>8875</v>
      </c>
      <c r="C8938" s="249">
        <v>114.80211256155665</v>
      </c>
    </row>
    <row r="8939" spans="2:3" x14ac:dyDescent="0.75">
      <c r="B8939" s="250">
        <v>8876</v>
      </c>
      <c r="C8939" s="249">
        <v>115.90733233269953</v>
      </c>
    </row>
    <row r="8940" spans="2:3" x14ac:dyDescent="0.75">
      <c r="B8940" s="250">
        <v>8877</v>
      </c>
      <c r="C8940" s="249">
        <v>96.173047706181436</v>
      </c>
    </row>
    <row r="8941" spans="2:3" x14ac:dyDescent="0.75">
      <c r="B8941" s="250">
        <v>8878</v>
      </c>
      <c r="C8941" s="249">
        <v>94.363307654031999</v>
      </c>
    </row>
    <row r="8942" spans="2:3" x14ac:dyDescent="0.75">
      <c r="B8942" s="250">
        <v>8879</v>
      </c>
      <c r="C8942" s="249">
        <v>133.34936569125804</v>
      </c>
    </row>
    <row r="8943" spans="2:3" x14ac:dyDescent="0.75">
      <c r="B8943" s="250">
        <v>8880</v>
      </c>
      <c r="C8943" s="249">
        <v>110.7254060894779</v>
      </c>
    </row>
    <row r="8944" spans="2:3" x14ac:dyDescent="0.75">
      <c r="B8944" s="250">
        <v>8881</v>
      </c>
      <c r="C8944" s="249">
        <v>116.81429936706701</v>
      </c>
    </row>
    <row r="8945" spans="2:3" x14ac:dyDescent="0.75">
      <c r="B8945" s="250">
        <v>8882</v>
      </c>
      <c r="C8945" s="249">
        <v>73.521776939641398</v>
      </c>
    </row>
    <row r="8946" spans="2:3" x14ac:dyDescent="0.75">
      <c r="B8946" s="250">
        <v>8883</v>
      </c>
      <c r="C8946" s="249">
        <v>83.605190323338434</v>
      </c>
    </row>
    <row r="8947" spans="2:3" x14ac:dyDescent="0.75">
      <c r="B8947" s="250">
        <v>8884</v>
      </c>
      <c r="C8947" s="249">
        <v>143.84529904197811</v>
      </c>
    </row>
    <row r="8948" spans="2:3" x14ac:dyDescent="0.75">
      <c r="B8948" s="250">
        <v>8885</v>
      </c>
      <c r="C8948" s="249">
        <v>142.93913727528201</v>
      </c>
    </row>
    <row r="8949" spans="2:3" x14ac:dyDescent="0.75">
      <c r="B8949" s="250">
        <v>8886</v>
      </c>
      <c r="C8949" s="249">
        <v>112.66373601712984</v>
      </c>
    </row>
    <row r="8950" spans="2:3" x14ac:dyDescent="0.75">
      <c r="B8950" s="250">
        <v>8887</v>
      </c>
      <c r="C8950" s="249">
        <v>117.95181582837672</v>
      </c>
    </row>
    <row r="8951" spans="2:3" x14ac:dyDescent="0.75">
      <c r="B8951" s="250">
        <v>8888</v>
      </c>
      <c r="C8951" s="249">
        <v>148.67039907602123</v>
      </c>
    </row>
    <row r="8952" spans="2:3" x14ac:dyDescent="0.75">
      <c r="B8952" s="250">
        <v>8889</v>
      </c>
      <c r="C8952" s="249">
        <v>92.641779477059416</v>
      </c>
    </row>
    <row r="8953" spans="2:3" x14ac:dyDescent="0.75">
      <c r="B8953" s="250">
        <v>8890</v>
      </c>
      <c r="C8953" s="249">
        <v>120.50275909266971</v>
      </c>
    </row>
    <row r="8954" spans="2:3" x14ac:dyDescent="0.75">
      <c r="B8954" s="250">
        <v>8891</v>
      </c>
      <c r="C8954" s="249">
        <v>125.62270032962364</v>
      </c>
    </row>
    <row r="8955" spans="2:3" x14ac:dyDescent="0.75">
      <c r="B8955" s="250">
        <v>8892</v>
      </c>
      <c r="C8955" s="249">
        <v>99.306756868226529</v>
      </c>
    </row>
    <row r="8956" spans="2:3" x14ac:dyDescent="0.75">
      <c r="B8956" s="250">
        <v>8893</v>
      </c>
      <c r="C8956" s="249">
        <v>80.005099799024762</v>
      </c>
    </row>
    <row r="8957" spans="2:3" x14ac:dyDescent="0.75">
      <c r="B8957" s="250">
        <v>8894</v>
      </c>
      <c r="C8957" s="249">
        <v>136.08855352079865</v>
      </c>
    </row>
    <row r="8958" spans="2:3" x14ac:dyDescent="0.75">
      <c r="B8958" s="250">
        <v>8895</v>
      </c>
      <c r="C8958" s="249">
        <v>134.9349720723894</v>
      </c>
    </row>
    <row r="8959" spans="2:3" x14ac:dyDescent="0.75">
      <c r="B8959" s="250">
        <v>8896</v>
      </c>
      <c r="C8959" s="249">
        <v>111.64152835775694</v>
      </c>
    </row>
    <row r="8960" spans="2:3" x14ac:dyDescent="0.75">
      <c r="B8960" s="250">
        <v>8897</v>
      </c>
      <c r="C8960" s="249">
        <v>139.76663257079582</v>
      </c>
    </row>
    <row r="8961" spans="2:3" x14ac:dyDescent="0.75">
      <c r="B8961" s="250">
        <v>8898</v>
      </c>
      <c r="C8961" s="249">
        <v>106.61862417956311</v>
      </c>
    </row>
    <row r="8962" spans="2:3" x14ac:dyDescent="0.75">
      <c r="B8962" s="250">
        <v>8899</v>
      </c>
      <c r="C8962" s="249">
        <v>139.77322905753459</v>
      </c>
    </row>
    <row r="8963" spans="2:3" x14ac:dyDescent="0.75">
      <c r="B8963" s="250">
        <v>8900</v>
      </c>
      <c r="C8963" s="249">
        <v>123.62216189668001</v>
      </c>
    </row>
    <row r="8964" spans="2:3" x14ac:dyDescent="0.75">
      <c r="B8964" s="250">
        <v>8901</v>
      </c>
      <c r="C8964" s="249">
        <v>115.0110692171728</v>
      </c>
    </row>
    <row r="8965" spans="2:3" x14ac:dyDescent="0.75">
      <c r="B8965" s="250">
        <v>8902</v>
      </c>
      <c r="C8965" s="249">
        <v>121.51031739908258</v>
      </c>
    </row>
    <row r="8966" spans="2:3" x14ac:dyDescent="0.75">
      <c r="B8966" s="250">
        <v>8903</v>
      </c>
      <c r="C8966" s="249">
        <v>124.10510481258116</v>
      </c>
    </row>
    <row r="8967" spans="2:3" x14ac:dyDescent="0.75">
      <c r="B8967" s="250">
        <v>8904</v>
      </c>
      <c r="C8967" s="249">
        <v>121.79322574551765</v>
      </c>
    </row>
    <row r="8968" spans="2:3" x14ac:dyDescent="0.75">
      <c r="B8968" s="250">
        <v>8905</v>
      </c>
      <c r="C8968" s="249">
        <v>121.66954310866555</v>
      </c>
    </row>
    <row r="8969" spans="2:3" x14ac:dyDescent="0.75">
      <c r="B8969" s="250">
        <v>8906</v>
      </c>
      <c r="C8969" s="249">
        <v>117.95090863017386</v>
      </c>
    </row>
    <row r="8970" spans="2:3" x14ac:dyDescent="0.75">
      <c r="B8970" s="250">
        <v>8907</v>
      </c>
      <c r="C8970" s="249">
        <v>108.68301342728056</v>
      </c>
    </row>
    <row r="8971" spans="2:3" x14ac:dyDescent="0.75">
      <c r="B8971" s="250">
        <v>8908</v>
      </c>
      <c r="C8971" s="249">
        <v>92.419478049081533</v>
      </c>
    </row>
    <row r="8972" spans="2:3" x14ac:dyDescent="0.75">
      <c r="B8972" s="250">
        <v>8909</v>
      </c>
      <c r="C8972" s="249">
        <v>163.27447348271718</v>
      </c>
    </row>
    <row r="8973" spans="2:3" x14ac:dyDescent="0.75">
      <c r="B8973" s="250">
        <v>8910</v>
      </c>
      <c r="C8973" s="249">
        <v>144.65231088270556</v>
      </c>
    </row>
    <row r="8974" spans="2:3" x14ac:dyDescent="0.75">
      <c r="B8974" s="250">
        <v>8911</v>
      </c>
      <c r="C8974" s="249">
        <v>99.34907751805018</v>
      </c>
    </row>
    <row r="8975" spans="2:3" x14ac:dyDescent="0.75">
      <c r="B8975" s="250">
        <v>8912</v>
      </c>
      <c r="C8975" s="249">
        <v>88.077443641565907</v>
      </c>
    </row>
    <row r="8976" spans="2:3" x14ac:dyDescent="0.75">
      <c r="B8976" s="250">
        <v>8913</v>
      </c>
      <c r="C8976" s="249">
        <v>116.24318548950818</v>
      </c>
    </row>
    <row r="8977" spans="2:3" x14ac:dyDescent="0.75">
      <c r="B8977" s="250">
        <v>8914</v>
      </c>
      <c r="C8977" s="249">
        <v>134.22551230915431</v>
      </c>
    </row>
    <row r="8978" spans="2:3" x14ac:dyDescent="0.75">
      <c r="B8978" s="250">
        <v>8915</v>
      </c>
      <c r="C8978" s="249">
        <v>129.42719481183696</v>
      </c>
    </row>
    <row r="8979" spans="2:3" x14ac:dyDescent="0.75">
      <c r="B8979" s="250">
        <v>8916</v>
      </c>
      <c r="C8979" s="249">
        <v>129.34320110779825</v>
      </c>
    </row>
    <row r="8980" spans="2:3" x14ac:dyDescent="0.75">
      <c r="B8980" s="250">
        <v>8917</v>
      </c>
      <c r="C8980" s="249">
        <v>108.91503444673813</v>
      </c>
    </row>
    <row r="8981" spans="2:3" x14ac:dyDescent="0.75">
      <c r="B8981" s="250">
        <v>8918</v>
      </c>
      <c r="C8981" s="249">
        <v>99.166850868935271</v>
      </c>
    </row>
    <row r="8982" spans="2:3" x14ac:dyDescent="0.75">
      <c r="B8982" s="250">
        <v>8919</v>
      </c>
      <c r="C8982" s="249">
        <v>153.42362601745992</v>
      </c>
    </row>
    <row r="8983" spans="2:3" x14ac:dyDescent="0.75">
      <c r="B8983" s="250">
        <v>8920</v>
      </c>
      <c r="C8983" s="249">
        <v>176.80439896508454</v>
      </c>
    </row>
    <row r="8984" spans="2:3" x14ac:dyDescent="0.75">
      <c r="B8984" s="250">
        <v>8921</v>
      </c>
      <c r="C8984" s="249">
        <v>108.81860467736311</v>
      </c>
    </row>
    <row r="8985" spans="2:3" x14ac:dyDescent="0.75">
      <c r="B8985" s="250">
        <v>8922</v>
      </c>
      <c r="C8985" s="249">
        <v>172.99098011195005</v>
      </c>
    </row>
    <row r="8986" spans="2:3" x14ac:dyDescent="0.75">
      <c r="B8986" s="250">
        <v>8923</v>
      </c>
      <c r="C8986" s="249">
        <v>118.98750704498408</v>
      </c>
    </row>
    <row r="8987" spans="2:3" x14ac:dyDescent="0.75">
      <c r="B8987" s="250">
        <v>8924</v>
      </c>
      <c r="C8987" s="249">
        <v>112.16004736265742</v>
      </c>
    </row>
    <row r="8988" spans="2:3" x14ac:dyDescent="0.75">
      <c r="B8988" s="250">
        <v>8925</v>
      </c>
      <c r="C8988" s="249">
        <v>130.74529327670291</v>
      </c>
    </row>
    <row r="8989" spans="2:3" x14ac:dyDescent="0.75">
      <c r="B8989" s="250">
        <v>8926</v>
      </c>
      <c r="C8989" s="249">
        <v>85.271117478034412</v>
      </c>
    </row>
    <row r="8990" spans="2:3" x14ac:dyDescent="0.75">
      <c r="B8990" s="250">
        <v>8927</v>
      </c>
      <c r="C8990" s="249">
        <v>131.13637347548328</v>
      </c>
    </row>
    <row r="8991" spans="2:3" x14ac:dyDescent="0.75">
      <c r="B8991" s="250">
        <v>8928</v>
      </c>
      <c r="C8991" s="249">
        <v>86.673263255482823</v>
      </c>
    </row>
    <row r="8992" spans="2:3" x14ac:dyDescent="0.75">
      <c r="B8992" s="250">
        <v>8929</v>
      </c>
      <c r="C8992" s="249">
        <v>133.07889862971649</v>
      </c>
    </row>
    <row r="8993" spans="2:3" x14ac:dyDescent="0.75">
      <c r="B8993" s="250">
        <v>8930</v>
      </c>
      <c r="C8993" s="249">
        <v>110.36736448741006</v>
      </c>
    </row>
    <row r="8994" spans="2:3" x14ac:dyDescent="0.75">
      <c r="B8994" s="250">
        <v>8931</v>
      </c>
      <c r="C8994" s="249">
        <v>111.19713196827944</v>
      </c>
    </row>
    <row r="8995" spans="2:3" x14ac:dyDescent="0.75">
      <c r="B8995" s="250">
        <v>8932</v>
      </c>
      <c r="C8995" s="249">
        <v>112.04991439563459</v>
      </c>
    </row>
    <row r="8996" spans="2:3" x14ac:dyDescent="0.75">
      <c r="B8996" s="250">
        <v>8933</v>
      </c>
      <c r="C8996" s="249">
        <v>104.57892215950201</v>
      </c>
    </row>
    <row r="8997" spans="2:3" x14ac:dyDescent="0.75">
      <c r="B8997" s="250">
        <v>8934</v>
      </c>
      <c r="C8997" s="249">
        <v>133.95791752142969</v>
      </c>
    </row>
    <row r="8998" spans="2:3" x14ac:dyDescent="0.75">
      <c r="B8998" s="250">
        <v>8935</v>
      </c>
      <c r="C8998" s="249">
        <v>129.7089784323706</v>
      </c>
    </row>
    <row r="8999" spans="2:3" x14ac:dyDescent="0.75">
      <c r="B8999" s="250">
        <v>8936</v>
      </c>
      <c r="C8999" s="249">
        <v>82.519892580401191</v>
      </c>
    </row>
    <row r="9000" spans="2:3" x14ac:dyDescent="0.75">
      <c r="B9000" s="250">
        <v>8937</v>
      </c>
      <c r="C9000" s="249">
        <v>83.555085365069672</v>
      </c>
    </row>
    <row r="9001" spans="2:3" x14ac:dyDescent="0.75">
      <c r="B9001" s="250">
        <v>8938</v>
      </c>
      <c r="C9001" s="249">
        <v>137.41718773999293</v>
      </c>
    </row>
    <row r="9002" spans="2:3" x14ac:dyDescent="0.75">
      <c r="B9002" s="250">
        <v>8939</v>
      </c>
      <c r="C9002" s="249">
        <v>116.20125037688835</v>
      </c>
    </row>
    <row r="9003" spans="2:3" x14ac:dyDescent="0.75">
      <c r="B9003" s="250">
        <v>8940</v>
      </c>
      <c r="C9003" s="249">
        <v>99.813653529106318</v>
      </c>
    </row>
    <row r="9004" spans="2:3" x14ac:dyDescent="0.75">
      <c r="B9004" s="250">
        <v>8941</v>
      </c>
      <c r="C9004" s="249">
        <v>130.77210649603771</v>
      </c>
    </row>
    <row r="9005" spans="2:3" x14ac:dyDescent="0.75">
      <c r="B9005" s="250">
        <v>8942</v>
      </c>
      <c r="C9005" s="249">
        <v>130.29519825663712</v>
      </c>
    </row>
    <row r="9006" spans="2:3" x14ac:dyDescent="0.75">
      <c r="B9006" s="250">
        <v>8943</v>
      </c>
      <c r="C9006" s="249">
        <v>191.85791030410667</v>
      </c>
    </row>
    <row r="9007" spans="2:3" x14ac:dyDescent="0.75">
      <c r="B9007" s="250">
        <v>8944</v>
      </c>
      <c r="C9007" s="249">
        <v>131.35033959608293</v>
      </c>
    </row>
    <row r="9008" spans="2:3" x14ac:dyDescent="0.75">
      <c r="B9008" s="250">
        <v>8945</v>
      </c>
      <c r="C9008" s="249">
        <v>118.52502990983749</v>
      </c>
    </row>
    <row r="9009" spans="2:3" x14ac:dyDescent="0.75">
      <c r="B9009" s="250">
        <v>8946</v>
      </c>
      <c r="C9009" s="249">
        <v>91.216840883214587</v>
      </c>
    </row>
    <row r="9010" spans="2:3" x14ac:dyDescent="0.75">
      <c r="B9010" s="250">
        <v>8947</v>
      </c>
      <c r="C9010" s="249">
        <v>122.39376430690238</v>
      </c>
    </row>
    <row r="9011" spans="2:3" x14ac:dyDescent="0.75">
      <c r="B9011" s="250">
        <v>8948</v>
      </c>
      <c r="C9011" s="249">
        <v>127.55826877607305</v>
      </c>
    </row>
    <row r="9012" spans="2:3" x14ac:dyDescent="0.75">
      <c r="B9012" s="250">
        <v>8949</v>
      </c>
      <c r="C9012" s="249">
        <v>128.89388014337436</v>
      </c>
    </row>
    <row r="9013" spans="2:3" x14ac:dyDescent="0.75">
      <c r="B9013" s="250">
        <v>8950</v>
      </c>
      <c r="C9013" s="249">
        <v>96.254800197563583</v>
      </c>
    </row>
    <row r="9014" spans="2:3" x14ac:dyDescent="0.75">
      <c r="B9014" s="250">
        <v>8951</v>
      </c>
      <c r="C9014" s="249">
        <v>142.12355007605311</v>
      </c>
    </row>
    <row r="9015" spans="2:3" x14ac:dyDescent="0.75">
      <c r="B9015" s="250">
        <v>8952</v>
      </c>
      <c r="C9015" s="249">
        <v>58.572395963951955</v>
      </c>
    </row>
    <row r="9016" spans="2:3" x14ac:dyDescent="0.75">
      <c r="B9016" s="250">
        <v>8953</v>
      </c>
      <c r="C9016" s="249">
        <v>140.71200346918755</v>
      </c>
    </row>
    <row r="9017" spans="2:3" x14ac:dyDescent="0.75">
      <c r="B9017" s="250">
        <v>8954</v>
      </c>
      <c r="C9017" s="249">
        <v>133.67401717334445</v>
      </c>
    </row>
    <row r="9018" spans="2:3" x14ac:dyDescent="0.75">
      <c r="B9018" s="250">
        <v>8955</v>
      </c>
      <c r="C9018" s="249">
        <v>114.86160981718338</v>
      </c>
    </row>
    <row r="9019" spans="2:3" x14ac:dyDescent="0.75">
      <c r="B9019" s="250">
        <v>8956</v>
      </c>
      <c r="C9019" s="249">
        <v>100.83267835531754</v>
      </c>
    </row>
    <row r="9020" spans="2:3" x14ac:dyDescent="0.75">
      <c r="B9020" s="250">
        <v>8957</v>
      </c>
      <c r="C9020" s="249">
        <v>137.02429067969507</v>
      </c>
    </row>
    <row r="9021" spans="2:3" x14ac:dyDescent="0.75">
      <c r="B9021" s="250">
        <v>8958</v>
      </c>
      <c r="C9021" s="249">
        <v>132.38531839476062</v>
      </c>
    </row>
    <row r="9022" spans="2:3" x14ac:dyDescent="0.75">
      <c r="B9022" s="250">
        <v>8959</v>
      </c>
      <c r="C9022" s="249">
        <v>117.99872040334867</v>
      </c>
    </row>
    <row r="9023" spans="2:3" x14ac:dyDescent="0.75">
      <c r="B9023" s="250">
        <v>8960</v>
      </c>
      <c r="C9023" s="249">
        <v>162.90304036388414</v>
      </c>
    </row>
    <row r="9024" spans="2:3" x14ac:dyDescent="0.75">
      <c r="B9024" s="250">
        <v>8961</v>
      </c>
      <c r="C9024" s="249">
        <v>83.125308627526834</v>
      </c>
    </row>
    <row r="9025" spans="2:3" x14ac:dyDescent="0.75">
      <c r="B9025" s="250">
        <v>8962</v>
      </c>
      <c r="C9025" s="249">
        <v>113.72741553733584</v>
      </c>
    </row>
    <row r="9026" spans="2:3" x14ac:dyDescent="0.75">
      <c r="B9026" s="250">
        <v>8963</v>
      </c>
      <c r="C9026" s="249">
        <v>128.13878651290852</v>
      </c>
    </row>
    <row r="9027" spans="2:3" x14ac:dyDescent="0.75">
      <c r="B9027" s="250">
        <v>8964</v>
      </c>
      <c r="C9027" s="249">
        <v>84.308714749662784</v>
      </c>
    </row>
    <row r="9028" spans="2:3" x14ac:dyDescent="0.75">
      <c r="B9028" s="250">
        <v>8965</v>
      </c>
      <c r="C9028" s="249">
        <v>120.58000902669492</v>
      </c>
    </row>
    <row r="9029" spans="2:3" x14ac:dyDescent="0.75">
      <c r="B9029" s="250">
        <v>8966</v>
      </c>
      <c r="C9029" s="249">
        <v>84.189712977090437</v>
      </c>
    </row>
    <row r="9030" spans="2:3" x14ac:dyDescent="0.75">
      <c r="B9030" s="250">
        <v>8967</v>
      </c>
      <c r="C9030" s="249">
        <v>133.39950116079706</v>
      </c>
    </row>
    <row r="9031" spans="2:3" x14ac:dyDescent="0.75">
      <c r="B9031" s="250">
        <v>8968</v>
      </c>
      <c r="C9031" s="249">
        <v>148.30184834260083</v>
      </c>
    </row>
    <row r="9032" spans="2:3" x14ac:dyDescent="0.75">
      <c r="B9032" s="250">
        <v>8969</v>
      </c>
      <c r="C9032" s="249">
        <v>126.22638466271964</v>
      </c>
    </row>
    <row r="9033" spans="2:3" x14ac:dyDescent="0.75">
      <c r="B9033" s="250">
        <v>8970</v>
      </c>
      <c r="C9033" s="249">
        <v>107.76738530822892</v>
      </c>
    </row>
    <row r="9034" spans="2:3" x14ac:dyDescent="0.75">
      <c r="B9034" s="250">
        <v>8971</v>
      </c>
      <c r="C9034" s="249">
        <v>125.08324395152989</v>
      </c>
    </row>
    <row r="9035" spans="2:3" x14ac:dyDescent="0.75">
      <c r="B9035" s="250">
        <v>8972</v>
      </c>
      <c r="C9035" s="249">
        <v>136.91844641116671</v>
      </c>
    </row>
    <row r="9036" spans="2:3" x14ac:dyDescent="0.75">
      <c r="B9036" s="250">
        <v>8973</v>
      </c>
      <c r="C9036" s="249">
        <v>109.12734347472049</v>
      </c>
    </row>
    <row r="9037" spans="2:3" x14ac:dyDescent="0.75">
      <c r="B9037" s="250">
        <v>8974</v>
      </c>
      <c r="C9037" s="249">
        <v>132.9855447737657</v>
      </c>
    </row>
    <row r="9038" spans="2:3" x14ac:dyDescent="0.75">
      <c r="B9038" s="250">
        <v>8975</v>
      </c>
      <c r="C9038" s="249">
        <v>160.94188830491578</v>
      </c>
    </row>
    <row r="9039" spans="2:3" x14ac:dyDescent="0.75">
      <c r="B9039" s="250">
        <v>8976</v>
      </c>
      <c r="C9039" s="249">
        <v>100.10490353344001</v>
      </c>
    </row>
    <row r="9040" spans="2:3" x14ac:dyDescent="0.75">
      <c r="B9040" s="250">
        <v>8977</v>
      </c>
      <c r="C9040" s="249">
        <v>166.01813258806419</v>
      </c>
    </row>
    <row r="9041" spans="2:3" x14ac:dyDescent="0.75">
      <c r="B9041" s="250">
        <v>8978</v>
      </c>
      <c r="C9041" s="249">
        <v>108.70395600921296</v>
      </c>
    </row>
    <row r="9042" spans="2:3" x14ac:dyDescent="0.75">
      <c r="B9042" s="250">
        <v>8979</v>
      </c>
      <c r="C9042" s="249">
        <v>109.52539539245188</v>
      </c>
    </row>
    <row r="9043" spans="2:3" x14ac:dyDescent="0.75">
      <c r="B9043" s="250">
        <v>8980</v>
      </c>
      <c r="C9043" s="249">
        <v>106.60064340410034</v>
      </c>
    </row>
    <row r="9044" spans="2:3" x14ac:dyDescent="0.75">
      <c r="B9044" s="250">
        <v>8981</v>
      </c>
      <c r="C9044" s="249">
        <v>170.03318014132708</v>
      </c>
    </row>
    <row r="9045" spans="2:3" x14ac:dyDescent="0.75">
      <c r="B9045" s="250">
        <v>8982</v>
      </c>
      <c r="C9045" s="249">
        <v>121.16783396612171</v>
      </c>
    </row>
    <row r="9046" spans="2:3" x14ac:dyDescent="0.75">
      <c r="B9046" s="250">
        <v>8983</v>
      </c>
      <c r="C9046" s="249">
        <v>114.84574908949699</v>
      </c>
    </row>
    <row r="9047" spans="2:3" x14ac:dyDescent="0.75">
      <c r="B9047" s="250">
        <v>8984</v>
      </c>
      <c r="C9047" s="249">
        <v>124.34886941426332</v>
      </c>
    </row>
    <row r="9048" spans="2:3" x14ac:dyDescent="0.75">
      <c r="B9048" s="250">
        <v>8985</v>
      </c>
      <c r="C9048" s="249">
        <v>138.46414665721463</v>
      </c>
    </row>
    <row r="9049" spans="2:3" x14ac:dyDescent="0.75">
      <c r="B9049" s="250">
        <v>8986</v>
      </c>
      <c r="C9049" s="249">
        <v>90.783569035787849</v>
      </c>
    </row>
    <row r="9050" spans="2:3" x14ac:dyDescent="0.75">
      <c r="B9050" s="250">
        <v>8987</v>
      </c>
      <c r="C9050" s="249">
        <v>104.19484025855064</v>
      </c>
    </row>
    <row r="9051" spans="2:3" x14ac:dyDescent="0.75">
      <c r="B9051" s="250">
        <v>8988</v>
      </c>
      <c r="C9051" s="249">
        <v>105.50349088411502</v>
      </c>
    </row>
    <row r="9052" spans="2:3" x14ac:dyDescent="0.75">
      <c r="B9052" s="250">
        <v>8989</v>
      </c>
      <c r="C9052" s="249">
        <v>97.427912019418784</v>
      </c>
    </row>
    <row r="9053" spans="2:3" x14ac:dyDescent="0.75">
      <c r="B9053" s="250">
        <v>8990</v>
      </c>
      <c r="C9053" s="249">
        <v>109.90279271481894</v>
      </c>
    </row>
    <row r="9054" spans="2:3" x14ac:dyDescent="0.75">
      <c r="B9054" s="250">
        <v>8991</v>
      </c>
      <c r="C9054" s="249">
        <v>114.96808855758162</v>
      </c>
    </row>
    <row r="9055" spans="2:3" x14ac:dyDescent="0.75">
      <c r="B9055" s="250">
        <v>8992</v>
      </c>
      <c r="C9055" s="249">
        <v>139.87270301991137</v>
      </c>
    </row>
    <row r="9056" spans="2:3" x14ac:dyDescent="0.75">
      <c r="B9056" s="250">
        <v>8993</v>
      </c>
      <c r="C9056" s="249">
        <v>162.12091458816991</v>
      </c>
    </row>
    <row r="9057" spans="2:3" x14ac:dyDescent="0.75">
      <c r="B9057" s="250">
        <v>8994</v>
      </c>
      <c r="C9057" s="249">
        <v>150.90922492912082</v>
      </c>
    </row>
    <row r="9058" spans="2:3" x14ac:dyDescent="0.75">
      <c r="B9058" s="250">
        <v>8995</v>
      </c>
      <c r="C9058" s="249">
        <v>113.71049684698991</v>
      </c>
    </row>
    <row r="9059" spans="2:3" x14ac:dyDescent="0.75">
      <c r="B9059" s="250">
        <v>8996</v>
      </c>
      <c r="C9059" s="249">
        <v>128.24699833619886</v>
      </c>
    </row>
    <row r="9060" spans="2:3" x14ac:dyDescent="0.75">
      <c r="B9060" s="250">
        <v>8997</v>
      </c>
      <c r="C9060" s="249">
        <v>140.08648126928813</v>
      </c>
    </row>
    <row r="9061" spans="2:3" x14ac:dyDescent="0.75">
      <c r="B9061" s="250">
        <v>8998</v>
      </c>
      <c r="C9061" s="249">
        <v>68.582834153742681</v>
      </c>
    </row>
    <row r="9062" spans="2:3" x14ac:dyDescent="0.75">
      <c r="B9062" s="250">
        <v>8999</v>
      </c>
      <c r="C9062" s="249">
        <v>103.17706114422488</v>
      </c>
    </row>
    <row r="9063" spans="2:3" x14ac:dyDescent="0.75">
      <c r="B9063" s="250">
        <v>9000</v>
      </c>
      <c r="C9063" s="249">
        <v>105.02625469221098</v>
      </c>
    </row>
    <row r="9064" spans="2:3" x14ac:dyDescent="0.75">
      <c r="B9064" s="250">
        <v>9001</v>
      </c>
      <c r="C9064" s="249">
        <v>93.200352061624343</v>
      </c>
    </row>
    <row r="9065" spans="2:3" x14ac:dyDescent="0.75">
      <c r="B9065" s="250">
        <v>9002</v>
      </c>
      <c r="C9065" s="249">
        <v>63.995550145513114</v>
      </c>
    </row>
    <row r="9066" spans="2:3" x14ac:dyDescent="0.75">
      <c r="B9066" s="250">
        <v>9003</v>
      </c>
      <c r="C9066" s="249">
        <v>110.75285742019796</v>
      </c>
    </row>
    <row r="9067" spans="2:3" x14ac:dyDescent="0.75">
      <c r="B9067" s="250">
        <v>9004</v>
      </c>
      <c r="C9067" s="249">
        <v>118.9942922191026</v>
      </c>
    </row>
    <row r="9068" spans="2:3" x14ac:dyDescent="0.75">
      <c r="B9068" s="250">
        <v>9005</v>
      </c>
      <c r="C9068" s="249">
        <v>82.3782685917962</v>
      </c>
    </row>
    <row r="9069" spans="2:3" x14ac:dyDescent="0.75">
      <c r="B9069" s="250">
        <v>9006</v>
      </c>
      <c r="C9069" s="249">
        <v>111.09354311808411</v>
      </c>
    </row>
    <row r="9070" spans="2:3" x14ac:dyDescent="0.75">
      <c r="B9070" s="250">
        <v>9007</v>
      </c>
      <c r="C9070" s="249">
        <v>129.66382558118511</v>
      </c>
    </row>
    <row r="9071" spans="2:3" x14ac:dyDescent="0.75">
      <c r="B9071" s="250">
        <v>9008</v>
      </c>
      <c r="C9071" s="249">
        <v>108.9011036970257</v>
      </c>
    </row>
    <row r="9072" spans="2:3" x14ac:dyDescent="0.75">
      <c r="B9072" s="250">
        <v>9009</v>
      </c>
      <c r="C9072" s="249">
        <v>130.2565081097795</v>
      </c>
    </row>
    <row r="9073" spans="2:3" x14ac:dyDescent="0.75">
      <c r="B9073" s="250">
        <v>9010</v>
      </c>
      <c r="C9073" s="249">
        <v>131.18058769612469</v>
      </c>
    </row>
    <row r="9074" spans="2:3" x14ac:dyDescent="0.75">
      <c r="B9074" s="250">
        <v>9011</v>
      </c>
      <c r="C9074" s="249">
        <v>112.95430083153352</v>
      </c>
    </row>
    <row r="9075" spans="2:3" x14ac:dyDescent="0.75">
      <c r="B9075" s="250">
        <v>9012</v>
      </c>
      <c r="C9075" s="249">
        <v>113.45127363486662</v>
      </c>
    </row>
    <row r="9076" spans="2:3" x14ac:dyDescent="0.75">
      <c r="B9076" s="250">
        <v>9013</v>
      </c>
      <c r="C9076" s="249">
        <v>162.16284758970434</v>
      </c>
    </row>
    <row r="9077" spans="2:3" x14ac:dyDescent="0.75">
      <c r="B9077" s="250">
        <v>9014</v>
      </c>
      <c r="C9077" s="249">
        <v>141.6579311202666</v>
      </c>
    </row>
    <row r="9078" spans="2:3" x14ac:dyDescent="0.75">
      <c r="B9078" s="250">
        <v>9015</v>
      </c>
      <c r="C9078" s="249">
        <v>123.91038299016633</v>
      </c>
    </row>
    <row r="9079" spans="2:3" x14ac:dyDescent="0.75">
      <c r="B9079" s="250">
        <v>9016</v>
      </c>
      <c r="C9079" s="249">
        <v>72.026224294343763</v>
      </c>
    </row>
    <row r="9080" spans="2:3" x14ac:dyDescent="0.75">
      <c r="B9080" s="250">
        <v>9017</v>
      </c>
      <c r="C9080" s="249">
        <v>125.65900140348376</v>
      </c>
    </row>
    <row r="9081" spans="2:3" x14ac:dyDescent="0.75">
      <c r="B9081" s="250">
        <v>9018</v>
      </c>
      <c r="C9081" s="249">
        <v>109.71069709674678</v>
      </c>
    </row>
    <row r="9082" spans="2:3" x14ac:dyDescent="0.75">
      <c r="B9082" s="250">
        <v>9019</v>
      </c>
      <c r="C9082" s="249">
        <v>109.37683705060222</v>
      </c>
    </row>
    <row r="9083" spans="2:3" x14ac:dyDescent="0.75">
      <c r="B9083" s="250">
        <v>9020</v>
      </c>
      <c r="C9083" s="249">
        <v>146.49223912060771</v>
      </c>
    </row>
    <row r="9084" spans="2:3" x14ac:dyDescent="0.75">
      <c r="B9084" s="250">
        <v>9021</v>
      </c>
      <c r="C9084" s="249">
        <v>69.053182897528046</v>
      </c>
    </row>
    <row r="9085" spans="2:3" x14ac:dyDescent="0.75">
      <c r="B9085" s="250">
        <v>9022</v>
      </c>
      <c r="C9085" s="249">
        <v>120.08472938404114</v>
      </c>
    </row>
    <row r="9086" spans="2:3" x14ac:dyDescent="0.75">
      <c r="B9086" s="250">
        <v>9023</v>
      </c>
      <c r="C9086" s="249">
        <v>120.7214983677347</v>
      </c>
    </row>
    <row r="9087" spans="2:3" x14ac:dyDescent="0.75">
      <c r="B9087" s="250">
        <v>9024</v>
      </c>
      <c r="C9087" s="249">
        <v>110.18672424304924</v>
      </c>
    </row>
    <row r="9088" spans="2:3" x14ac:dyDescent="0.75">
      <c r="B9088" s="250">
        <v>9025</v>
      </c>
      <c r="C9088" s="249">
        <v>109.9038350860604</v>
      </c>
    </row>
    <row r="9089" spans="2:3" x14ac:dyDescent="0.75">
      <c r="B9089" s="250">
        <v>9026</v>
      </c>
      <c r="C9089" s="249">
        <v>108.2097701384273</v>
      </c>
    </row>
    <row r="9090" spans="2:3" x14ac:dyDescent="0.75">
      <c r="B9090" s="250">
        <v>9027</v>
      </c>
      <c r="C9090" s="249">
        <v>107.99494552942097</v>
      </c>
    </row>
    <row r="9091" spans="2:3" x14ac:dyDescent="0.75">
      <c r="B9091" s="250">
        <v>9028</v>
      </c>
      <c r="C9091" s="249">
        <v>118.29754104763072</v>
      </c>
    </row>
    <row r="9092" spans="2:3" x14ac:dyDescent="0.75">
      <c r="B9092" s="250">
        <v>9029</v>
      </c>
      <c r="C9092" s="249">
        <v>153.98015289131592</v>
      </c>
    </row>
    <row r="9093" spans="2:3" x14ac:dyDescent="0.75">
      <c r="B9093" s="250">
        <v>9030</v>
      </c>
      <c r="C9093" s="249">
        <v>119.25256276074835</v>
      </c>
    </row>
    <row r="9094" spans="2:3" x14ac:dyDescent="0.75">
      <c r="B9094" s="250">
        <v>9031</v>
      </c>
      <c r="C9094" s="249">
        <v>101.34384190343749</v>
      </c>
    </row>
    <row r="9095" spans="2:3" x14ac:dyDescent="0.75">
      <c r="B9095" s="250">
        <v>9032</v>
      </c>
      <c r="C9095" s="249">
        <v>123.38289059217456</v>
      </c>
    </row>
    <row r="9096" spans="2:3" x14ac:dyDescent="0.75">
      <c r="B9096" s="250">
        <v>9033</v>
      </c>
      <c r="C9096" s="249">
        <v>96.419931178400788</v>
      </c>
    </row>
    <row r="9097" spans="2:3" x14ac:dyDescent="0.75">
      <c r="B9097" s="250">
        <v>9034</v>
      </c>
      <c r="C9097" s="249">
        <v>125.03857780284844</v>
      </c>
    </row>
    <row r="9098" spans="2:3" x14ac:dyDescent="0.75">
      <c r="B9098" s="250">
        <v>9035</v>
      </c>
      <c r="C9098" s="249">
        <v>98.022264723331972</v>
      </c>
    </row>
    <row r="9099" spans="2:3" x14ac:dyDescent="0.75">
      <c r="B9099" s="250">
        <v>9036</v>
      </c>
      <c r="C9099" s="249">
        <v>140.4835434740603</v>
      </c>
    </row>
    <row r="9100" spans="2:3" x14ac:dyDescent="0.75">
      <c r="B9100" s="250">
        <v>9037</v>
      </c>
      <c r="C9100" s="249">
        <v>126.18682796077114</v>
      </c>
    </row>
    <row r="9101" spans="2:3" x14ac:dyDescent="0.75">
      <c r="B9101" s="250">
        <v>9038</v>
      </c>
      <c r="C9101" s="249">
        <v>145.50335839743684</v>
      </c>
    </row>
    <row r="9102" spans="2:3" x14ac:dyDescent="0.75">
      <c r="B9102" s="250">
        <v>9039</v>
      </c>
      <c r="C9102" s="249">
        <v>133.07617545834077</v>
      </c>
    </row>
    <row r="9103" spans="2:3" x14ac:dyDescent="0.75">
      <c r="B9103" s="250">
        <v>9040</v>
      </c>
      <c r="C9103" s="249">
        <v>81.83769577538186</v>
      </c>
    </row>
    <row r="9104" spans="2:3" x14ac:dyDescent="0.75">
      <c r="B9104" s="250">
        <v>9041</v>
      </c>
      <c r="C9104" s="249">
        <v>102.77590450082099</v>
      </c>
    </row>
    <row r="9105" spans="2:3" x14ac:dyDescent="0.75">
      <c r="B9105" s="250">
        <v>9042</v>
      </c>
      <c r="C9105" s="249">
        <v>114.9743963051346</v>
      </c>
    </row>
    <row r="9106" spans="2:3" x14ac:dyDescent="0.75">
      <c r="B9106" s="250">
        <v>9043</v>
      </c>
      <c r="C9106" s="249">
        <v>99.393387277280652</v>
      </c>
    </row>
    <row r="9107" spans="2:3" x14ac:dyDescent="0.75">
      <c r="B9107" s="250">
        <v>9044</v>
      </c>
      <c r="C9107" s="249">
        <v>126.50991978722624</v>
      </c>
    </row>
    <row r="9108" spans="2:3" x14ac:dyDescent="0.75">
      <c r="B9108" s="250">
        <v>9045</v>
      </c>
      <c r="C9108" s="249">
        <v>142.94703324308716</v>
      </c>
    </row>
    <row r="9109" spans="2:3" x14ac:dyDescent="0.75">
      <c r="B9109" s="250">
        <v>9046</v>
      </c>
      <c r="C9109" s="249">
        <v>159.10846633957081</v>
      </c>
    </row>
    <row r="9110" spans="2:3" x14ac:dyDescent="0.75">
      <c r="B9110" s="250">
        <v>9047</v>
      </c>
      <c r="C9110" s="249">
        <v>128.12433628925004</v>
      </c>
    </row>
    <row r="9111" spans="2:3" x14ac:dyDescent="0.75">
      <c r="B9111" s="250">
        <v>9048</v>
      </c>
      <c r="C9111" s="249">
        <v>112.06664283195283</v>
      </c>
    </row>
    <row r="9112" spans="2:3" x14ac:dyDescent="0.75">
      <c r="B9112" s="250">
        <v>9049</v>
      </c>
      <c r="C9112" s="249">
        <v>147.53528860392515</v>
      </c>
    </row>
    <row r="9113" spans="2:3" x14ac:dyDescent="0.75">
      <c r="B9113" s="250">
        <v>9050</v>
      </c>
      <c r="C9113" s="249">
        <v>126.86302448467377</v>
      </c>
    </row>
    <row r="9114" spans="2:3" x14ac:dyDescent="0.75">
      <c r="B9114" s="250">
        <v>9051</v>
      </c>
      <c r="C9114" s="249">
        <v>125.23458120214569</v>
      </c>
    </row>
    <row r="9115" spans="2:3" x14ac:dyDescent="0.75">
      <c r="B9115" s="250">
        <v>9052</v>
      </c>
      <c r="C9115" s="249">
        <v>144.48194798815786</v>
      </c>
    </row>
    <row r="9116" spans="2:3" x14ac:dyDescent="0.75">
      <c r="B9116" s="250">
        <v>9053</v>
      </c>
      <c r="C9116" s="249">
        <v>83.245133405251281</v>
      </c>
    </row>
    <row r="9117" spans="2:3" x14ac:dyDescent="0.75">
      <c r="B9117" s="250">
        <v>9054</v>
      </c>
      <c r="C9117" s="249">
        <v>61.127370563147807</v>
      </c>
    </row>
    <row r="9118" spans="2:3" x14ac:dyDescent="0.75">
      <c r="B9118" s="250">
        <v>9055</v>
      </c>
      <c r="C9118" s="249">
        <v>145.85929204964799</v>
      </c>
    </row>
    <row r="9119" spans="2:3" x14ac:dyDescent="0.75">
      <c r="B9119" s="250">
        <v>9056</v>
      </c>
      <c r="C9119" s="249">
        <v>104.57457501410725</v>
      </c>
    </row>
    <row r="9120" spans="2:3" x14ac:dyDescent="0.75">
      <c r="B9120" s="250">
        <v>9057</v>
      </c>
      <c r="C9120" s="249">
        <v>133.67859397110232</v>
      </c>
    </row>
    <row r="9121" spans="2:3" x14ac:dyDescent="0.75">
      <c r="B9121" s="250">
        <v>9058</v>
      </c>
      <c r="C9121" s="249">
        <v>128.00273377721848</v>
      </c>
    </row>
    <row r="9122" spans="2:3" x14ac:dyDescent="0.75">
      <c r="B9122" s="250">
        <v>9059</v>
      </c>
      <c r="C9122" s="249">
        <v>100.42643988782913</v>
      </c>
    </row>
    <row r="9123" spans="2:3" x14ac:dyDescent="0.75">
      <c r="B9123" s="250">
        <v>9060</v>
      </c>
      <c r="C9123" s="249">
        <v>115.93435732315024</v>
      </c>
    </row>
    <row r="9124" spans="2:3" x14ac:dyDescent="0.75">
      <c r="B9124" s="250">
        <v>9061</v>
      </c>
      <c r="C9124" s="249">
        <v>111.09014207688401</v>
      </c>
    </row>
    <row r="9125" spans="2:3" x14ac:dyDescent="0.75">
      <c r="B9125" s="250">
        <v>9062</v>
      </c>
      <c r="C9125" s="249">
        <v>81.090770384939759</v>
      </c>
    </row>
    <row r="9126" spans="2:3" x14ac:dyDescent="0.75">
      <c r="B9126" s="250">
        <v>9063</v>
      </c>
      <c r="C9126" s="249">
        <v>83.538884949479524</v>
      </c>
    </row>
    <row r="9127" spans="2:3" x14ac:dyDescent="0.75">
      <c r="B9127" s="250">
        <v>9064</v>
      </c>
      <c r="C9127" s="249">
        <v>144.99827088611468</v>
      </c>
    </row>
    <row r="9128" spans="2:3" x14ac:dyDescent="0.75">
      <c r="B9128" s="250">
        <v>9065</v>
      </c>
      <c r="C9128" s="249">
        <v>109.26383731486874</v>
      </c>
    </row>
    <row r="9129" spans="2:3" x14ac:dyDescent="0.75">
      <c r="B9129" s="250">
        <v>9066</v>
      </c>
      <c r="C9129" s="249">
        <v>139.86624562233513</v>
      </c>
    </row>
    <row r="9130" spans="2:3" x14ac:dyDescent="0.75">
      <c r="B9130" s="250">
        <v>9067</v>
      </c>
      <c r="C9130" s="249">
        <v>142.81474887619689</v>
      </c>
    </row>
    <row r="9131" spans="2:3" x14ac:dyDescent="0.75">
      <c r="B9131" s="250">
        <v>9068</v>
      </c>
      <c r="C9131" s="249">
        <v>102.72232456552098</v>
      </c>
    </row>
    <row r="9132" spans="2:3" x14ac:dyDescent="0.75">
      <c r="B9132" s="250">
        <v>9069</v>
      </c>
      <c r="C9132" s="249">
        <v>147.22666298150733</v>
      </c>
    </row>
    <row r="9133" spans="2:3" x14ac:dyDescent="0.75">
      <c r="B9133" s="250">
        <v>9070</v>
      </c>
      <c r="C9133" s="249">
        <v>87.13805362816133</v>
      </c>
    </row>
    <row r="9134" spans="2:3" x14ac:dyDescent="0.75">
      <c r="B9134" s="250">
        <v>9071</v>
      </c>
      <c r="C9134" s="249">
        <v>112.22324930899514</v>
      </c>
    </row>
    <row r="9135" spans="2:3" x14ac:dyDescent="0.75">
      <c r="B9135" s="250">
        <v>9072</v>
      </c>
      <c r="C9135" s="249">
        <v>106.37829612120477</v>
      </c>
    </row>
    <row r="9136" spans="2:3" x14ac:dyDescent="0.75">
      <c r="B9136" s="250">
        <v>9073</v>
      </c>
      <c r="C9136" s="249">
        <v>108.81136150232354</v>
      </c>
    </row>
    <row r="9137" spans="2:3" x14ac:dyDescent="0.75">
      <c r="B9137" s="250">
        <v>9074</v>
      </c>
      <c r="C9137" s="249">
        <v>58.637940232718279</v>
      </c>
    </row>
    <row r="9138" spans="2:3" x14ac:dyDescent="0.75">
      <c r="B9138" s="250">
        <v>9075</v>
      </c>
      <c r="C9138" s="249">
        <v>98.175001465921355</v>
      </c>
    </row>
    <row r="9139" spans="2:3" x14ac:dyDescent="0.75">
      <c r="B9139" s="250">
        <v>9076</v>
      </c>
      <c r="C9139" s="249">
        <v>128.24324981557825</v>
      </c>
    </row>
    <row r="9140" spans="2:3" x14ac:dyDescent="0.75">
      <c r="B9140" s="250">
        <v>9077</v>
      </c>
      <c r="C9140" s="249">
        <v>135.48616034550824</v>
      </c>
    </row>
    <row r="9141" spans="2:3" x14ac:dyDescent="0.75">
      <c r="B9141" s="250">
        <v>9078</v>
      </c>
      <c r="C9141" s="249">
        <v>110.29199900085763</v>
      </c>
    </row>
    <row r="9142" spans="2:3" x14ac:dyDescent="0.75">
      <c r="B9142" s="250">
        <v>9079</v>
      </c>
      <c r="C9142" s="249">
        <v>92.387271301624224</v>
      </c>
    </row>
    <row r="9143" spans="2:3" x14ac:dyDescent="0.75">
      <c r="B9143" s="250">
        <v>9080</v>
      </c>
      <c r="C9143" s="249">
        <v>125.30463379309866</v>
      </c>
    </row>
    <row r="9144" spans="2:3" x14ac:dyDescent="0.75">
      <c r="B9144" s="250">
        <v>9081</v>
      </c>
      <c r="C9144" s="249">
        <v>142.99636947894805</v>
      </c>
    </row>
    <row r="9145" spans="2:3" x14ac:dyDescent="0.75">
      <c r="B9145" s="250">
        <v>9082</v>
      </c>
      <c r="C9145" s="249">
        <v>148.82832312944848</v>
      </c>
    </row>
    <row r="9146" spans="2:3" x14ac:dyDescent="0.75">
      <c r="B9146" s="250">
        <v>9083</v>
      </c>
      <c r="C9146" s="249">
        <v>108.88907799069642</v>
      </c>
    </row>
    <row r="9147" spans="2:3" x14ac:dyDescent="0.75">
      <c r="B9147" s="250">
        <v>9084</v>
      </c>
      <c r="C9147" s="249">
        <v>156.16056334739392</v>
      </c>
    </row>
    <row r="9148" spans="2:3" x14ac:dyDescent="0.75">
      <c r="B9148" s="250">
        <v>9085</v>
      </c>
      <c r="C9148" s="249">
        <v>105.74456721458114</v>
      </c>
    </row>
    <row r="9149" spans="2:3" x14ac:dyDescent="0.75">
      <c r="B9149" s="250">
        <v>9086</v>
      </c>
      <c r="C9149" s="249">
        <v>137.96004047113266</v>
      </c>
    </row>
    <row r="9150" spans="2:3" x14ac:dyDescent="0.75">
      <c r="B9150" s="250">
        <v>9087</v>
      </c>
      <c r="C9150" s="249">
        <v>141.65710390129169</v>
      </c>
    </row>
    <row r="9151" spans="2:3" x14ac:dyDescent="0.75">
      <c r="B9151" s="250">
        <v>9088</v>
      </c>
      <c r="C9151" s="249">
        <v>131.96321664378843</v>
      </c>
    </row>
    <row r="9152" spans="2:3" x14ac:dyDescent="0.75">
      <c r="B9152" s="250">
        <v>9089</v>
      </c>
      <c r="C9152" s="249">
        <v>129.44187275064368</v>
      </c>
    </row>
    <row r="9153" spans="2:3" x14ac:dyDescent="0.75">
      <c r="B9153" s="250">
        <v>9090</v>
      </c>
      <c r="C9153" s="249">
        <v>114.98090894260926</v>
      </c>
    </row>
    <row r="9154" spans="2:3" x14ac:dyDescent="0.75">
      <c r="B9154" s="250">
        <v>9091</v>
      </c>
      <c r="C9154" s="249">
        <v>111.96438990587035</v>
      </c>
    </row>
    <row r="9155" spans="2:3" x14ac:dyDescent="0.75">
      <c r="B9155" s="250">
        <v>9092</v>
      </c>
      <c r="C9155" s="249">
        <v>143.08147973302354</v>
      </c>
    </row>
    <row r="9156" spans="2:3" x14ac:dyDescent="0.75">
      <c r="B9156" s="250">
        <v>9093</v>
      </c>
      <c r="C9156" s="249">
        <v>113.89125739549125</v>
      </c>
    </row>
    <row r="9157" spans="2:3" x14ac:dyDescent="0.75">
      <c r="B9157" s="250">
        <v>9094</v>
      </c>
      <c r="C9157" s="249">
        <v>145.69188415488432</v>
      </c>
    </row>
    <row r="9158" spans="2:3" x14ac:dyDescent="0.75">
      <c r="B9158" s="250">
        <v>9095</v>
      </c>
      <c r="C9158" s="249">
        <v>91.048517866703747</v>
      </c>
    </row>
    <row r="9159" spans="2:3" x14ac:dyDescent="0.75">
      <c r="B9159" s="250">
        <v>9096</v>
      </c>
      <c r="C9159" s="249">
        <v>154.7738761148957</v>
      </c>
    </row>
    <row r="9160" spans="2:3" x14ac:dyDescent="0.75">
      <c r="B9160" s="250">
        <v>9097</v>
      </c>
      <c r="C9160" s="249">
        <v>137.55387133068396</v>
      </c>
    </row>
    <row r="9161" spans="2:3" x14ac:dyDescent="0.75">
      <c r="B9161" s="250">
        <v>9098</v>
      </c>
      <c r="C9161" s="249">
        <v>111.37028214678989</v>
      </c>
    </row>
    <row r="9162" spans="2:3" x14ac:dyDescent="0.75">
      <c r="B9162" s="250">
        <v>9099</v>
      </c>
      <c r="C9162" s="249">
        <v>109.2824339386312</v>
      </c>
    </row>
    <row r="9163" spans="2:3" x14ac:dyDescent="0.75">
      <c r="B9163" s="250">
        <v>9100</v>
      </c>
      <c r="C9163" s="249">
        <v>112.67953221202796</v>
      </c>
    </row>
    <row r="9164" spans="2:3" x14ac:dyDescent="0.75">
      <c r="B9164" s="250">
        <v>9101</v>
      </c>
      <c r="C9164" s="249">
        <v>107.27286733369951</v>
      </c>
    </row>
    <row r="9165" spans="2:3" x14ac:dyDescent="0.75">
      <c r="B9165" s="250">
        <v>9102</v>
      </c>
      <c r="C9165" s="249">
        <v>106.58015411853368</v>
      </c>
    </row>
    <row r="9166" spans="2:3" x14ac:dyDescent="0.75">
      <c r="B9166" s="250">
        <v>9103</v>
      </c>
      <c r="C9166" s="249">
        <v>108.92268122154933</v>
      </c>
    </row>
    <row r="9167" spans="2:3" x14ac:dyDescent="0.75">
      <c r="B9167" s="250">
        <v>9104</v>
      </c>
      <c r="C9167" s="249">
        <v>162.2911055130545</v>
      </c>
    </row>
    <row r="9168" spans="2:3" x14ac:dyDescent="0.75">
      <c r="B9168" s="250">
        <v>9105</v>
      </c>
      <c r="C9168" s="249">
        <v>135.53809212196282</v>
      </c>
    </row>
    <row r="9169" spans="2:3" x14ac:dyDescent="0.75">
      <c r="B9169" s="250">
        <v>9106</v>
      </c>
      <c r="C9169" s="249">
        <v>99.715725283031333</v>
      </c>
    </row>
    <row r="9170" spans="2:3" x14ac:dyDescent="0.75">
      <c r="B9170" s="250">
        <v>9107</v>
      </c>
      <c r="C9170" s="249">
        <v>198.34836836271126</v>
      </c>
    </row>
    <row r="9171" spans="2:3" x14ac:dyDescent="0.75">
      <c r="B9171" s="250">
        <v>9108</v>
      </c>
      <c r="C9171" s="249">
        <v>104.63204503852644</v>
      </c>
    </row>
    <row r="9172" spans="2:3" x14ac:dyDescent="0.75">
      <c r="B9172" s="250">
        <v>9109</v>
      </c>
      <c r="C9172" s="249">
        <v>88.927209017777798</v>
      </c>
    </row>
    <row r="9173" spans="2:3" x14ac:dyDescent="0.75">
      <c r="B9173" s="250">
        <v>9110</v>
      </c>
      <c r="C9173" s="249">
        <v>111.95927322018321</v>
      </c>
    </row>
    <row r="9174" spans="2:3" x14ac:dyDescent="0.75">
      <c r="B9174" s="250">
        <v>9111</v>
      </c>
      <c r="C9174" s="249">
        <v>92.096569669417619</v>
      </c>
    </row>
    <row r="9175" spans="2:3" x14ac:dyDescent="0.75">
      <c r="B9175" s="250">
        <v>9112</v>
      </c>
      <c r="C9175" s="249">
        <v>139.30284936354647</v>
      </c>
    </row>
    <row r="9176" spans="2:3" x14ac:dyDescent="0.75">
      <c r="B9176" s="250">
        <v>9113</v>
      </c>
      <c r="C9176" s="249">
        <v>142.33033413727759</v>
      </c>
    </row>
    <row r="9177" spans="2:3" x14ac:dyDescent="0.75">
      <c r="B9177" s="250">
        <v>9114</v>
      </c>
      <c r="C9177" s="249">
        <v>148.75493454418464</v>
      </c>
    </row>
    <row r="9178" spans="2:3" x14ac:dyDescent="0.75">
      <c r="B9178" s="250">
        <v>9115</v>
      </c>
      <c r="C9178" s="249">
        <v>114.76624549823623</v>
      </c>
    </row>
    <row r="9179" spans="2:3" x14ac:dyDescent="0.75">
      <c r="B9179" s="250">
        <v>9116</v>
      </c>
      <c r="C9179" s="249">
        <v>76.707814044323499</v>
      </c>
    </row>
    <row r="9180" spans="2:3" x14ac:dyDescent="0.75">
      <c r="B9180" s="250">
        <v>9117</v>
      </c>
      <c r="C9180" s="249">
        <v>96.603960605748355</v>
      </c>
    </row>
    <row r="9181" spans="2:3" x14ac:dyDescent="0.75">
      <c r="B9181" s="250">
        <v>9118</v>
      </c>
      <c r="C9181" s="249">
        <v>141.34998118413847</v>
      </c>
    </row>
    <row r="9182" spans="2:3" x14ac:dyDescent="0.75">
      <c r="B9182" s="250">
        <v>9119</v>
      </c>
      <c r="C9182" s="249">
        <v>82.460354952642007</v>
      </c>
    </row>
    <row r="9183" spans="2:3" x14ac:dyDescent="0.75">
      <c r="B9183" s="250">
        <v>9120</v>
      </c>
      <c r="C9183" s="249">
        <v>147.8124952703601</v>
      </c>
    </row>
    <row r="9184" spans="2:3" x14ac:dyDescent="0.75">
      <c r="B9184" s="250">
        <v>9121</v>
      </c>
      <c r="C9184" s="249">
        <v>102.8693483487604</v>
      </c>
    </row>
    <row r="9185" spans="2:3" x14ac:dyDescent="0.75">
      <c r="B9185" s="250">
        <v>9122</v>
      </c>
      <c r="C9185" s="249">
        <v>145.66416188167955</v>
      </c>
    </row>
    <row r="9186" spans="2:3" x14ac:dyDescent="0.75">
      <c r="B9186" s="250">
        <v>9123</v>
      </c>
      <c r="C9186" s="249">
        <v>129.29030935235892</v>
      </c>
    </row>
    <row r="9187" spans="2:3" x14ac:dyDescent="0.75">
      <c r="B9187" s="250">
        <v>9124</v>
      </c>
      <c r="C9187" s="249">
        <v>106.02831432878067</v>
      </c>
    </row>
    <row r="9188" spans="2:3" x14ac:dyDescent="0.75">
      <c r="B9188" s="250">
        <v>9125</v>
      </c>
      <c r="C9188" s="249">
        <v>99.427025991983072</v>
      </c>
    </row>
    <row r="9189" spans="2:3" x14ac:dyDescent="0.75">
      <c r="B9189" s="250">
        <v>9126</v>
      </c>
      <c r="C9189" s="249">
        <v>111.36150554750414</v>
      </c>
    </row>
    <row r="9190" spans="2:3" x14ac:dyDescent="0.75">
      <c r="B9190" s="250">
        <v>9127</v>
      </c>
      <c r="C9190" s="249">
        <v>55.228808398302775</v>
      </c>
    </row>
    <row r="9191" spans="2:3" x14ac:dyDescent="0.75">
      <c r="B9191" s="250">
        <v>9128</v>
      </c>
      <c r="C9191" s="249">
        <v>91.360139295793203</v>
      </c>
    </row>
    <row r="9192" spans="2:3" x14ac:dyDescent="0.75">
      <c r="B9192" s="250">
        <v>9129</v>
      </c>
      <c r="C9192" s="249">
        <v>148.71938862422959</v>
      </c>
    </row>
    <row r="9193" spans="2:3" x14ac:dyDescent="0.75">
      <c r="B9193" s="250">
        <v>9130</v>
      </c>
      <c r="C9193" s="249">
        <v>126.04057142317262</v>
      </c>
    </row>
    <row r="9194" spans="2:3" x14ac:dyDescent="0.75">
      <c r="B9194" s="250">
        <v>9131</v>
      </c>
      <c r="C9194" s="249">
        <v>62.656163247021816</v>
      </c>
    </row>
    <row r="9195" spans="2:3" x14ac:dyDescent="0.75">
      <c r="B9195" s="250">
        <v>9132</v>
      </c>
      <c r="C9195" s="249">
        <v>68.585437672211185</v>
      </c>
    </row>
    <row r="9196" spans="2:3" x14ac:dyDescent="0.75">
      <c r="B9196" s="250">
        <v>9133</v>
      </c>
      <c r="C9196" s="249">
        <v>124.7855532314867</v>
      </c>
    </row>
    <row r="9197" spans="2:3" x14ac:dyDescent="0.75">
      <c r="B9197" s="250">
        <v>9134</v>
      </c>
      <c r="C9197" s="249">
        <v>80.147534179176944</v>
      </c>
    </row>
    <row r="9198" spans="2:3" x14ac:dyDescent="0.75">
      <c r="B9198" s="250">
        <v>9135</v>
      </c>
      <c r="C9198" s="249">
        <v>71.446293886093542</v>
      </c>
    </row>
    <row r="9199" spans="2:3" x14ac:dyDescent="0.75">
      <c r="B9199" s="250">
        <v>9136</v>
      </c>
      <c r="C9199" s="249">
        <v>66.432781087483079</v>
      </c>
    </row>
    <row r="9200" spans="2:3" x14ac:dyDescent="0.75">
      <c r="B9200" s="250">
        <v>9137</v>
      </c>
      <c r="C9200" s="249">
        <v>165.75798088287473</v>
      </c>
    </row>
    <row r="9201" spans="2:3" x14ac:dyDescent="0.75">
      <c r="B9201" s="250">
        <v>9138</v>
      </c>
      <c r="C9201" s="249">
        <v>118.33500658523869</v>
      </c>
    </row>
    <row r="9202" spans="2:3" x14ac:dyDescent="0.75">
      <c r="B9202" s="250">
        <v>9139</v>
      </c>
      <c r="C9202" s="249">
        <v>90.105092236001866</v>
      </c>
    </row>
    <row r="9203" spans="2:3" x14ac:dyDescent="0.75">
      <c r="B9203" s="250">
        <v>9140</v>
      </c>
      <c r="C9203" s="249">
        <v>117.39911221194117</v>
      </c>
    </row>
    <row r="9204" spans="2:3" x14ac:dyDescent="0.75">
      <c r="B9204" s="250">
        <v>9141</v>
      </c>
      <c r="C9204" s="249">
        <v>130.07713643916796</v>
      </c>
    </row>
    <row r="9205" spans="2:3" x14ac:dyDescent="0.75">
      <c r="B9205" s="250">
        <v>9142</v>
      </c>
      <c r="C9205" s="249">
        <v>88.752304901000969</v>
      </c>
    </row>
    <row r="9206" spans="2:3" x14ac:dyDescent="0.75">
      <c r="B9206" s="250">
        <v>9143</v>
      </c>
      <c r="C9206" s="249">
        <v>105.57903423162387</v>
      </c>
    </row>
    <row r="9207" spans="2:3" x14ac:dyDescent="0.75">
      <c r="B9207" s="250">
        <v>9144</v>
      </c>
      <c r="C9207" s="249">
        <v>134.92694543133152</v>
      </c>
    </row>
    <row r="9208" spans="2:3" x14ac:dyDescent="0.75">
      <c r="B9208" s="250">
        <v>9145</v>
      </c>
      <c r="C9208" s="249">
        <v>112.60610030396614</v>
      </c>
    </row>
    <row r="9209" spans="2:3" x14ac:dyDescent="0.75">
      <c r="B9209" s="250">
        <v>9146</v>
      </c>
      <c r="C9209" s="249">
        <v>160.51666559866482</v>
      </c>
    </row>
    <row r="9210" spans="2:3" x14ac:dyDescent="0.75">
      <c r="B9210" s="250">
        <v>9147</v>
      </c>
      <c r="C9210" s="249">
        <v>112.96495348355134</v>
      </c>
    </row>
    <row r="9211" spans="2:3" x14ac:dyDescent="0.75">
      <c r="B9211" s="250">
        <v>9148</v>
      </c>
      <c r="C9211" s="249">
        <v>130.17490176292387</v>
      </c>
    </row>
    <row r="9212" spans="2:3" x14ac:dyDescent="0.75">
      <c r="B9212" s="250">
        <v>9149</v>
      </c>
      <c r="C9212" s="249">
        <v>120.08949843627678</v>
      </c>
    </row>
    <row r="9213" spans="2:3" x14ac:dyDescent="0.75">
      <c r="B9213" s="250">
        <v>9150</v>
      </c>
      <c r="C9213" s="249">
        <v>127.01888085538977</v>
      </c>
    </row>
    <row r="9214" spans="2:3" x14ac:dyDescent="0.75">
      <c r="B9214" s="250">
        <v>9151</v>
      </c>
      <c r="C9214" s="249">
        <v>139.96899717024991</v>
      </c>
    </row>
    <row r="9215" spans="2:3" x14ac:dyDescent="0.75">
      <c r="B9215" s="250">
        <v>9152</v>
      </c>
      <c r="C9215" s="249">
        <v>150.88068906041048</v>
      </c>
    </row>
    <row r="9216" spans="2:3" x14ac:dyDescent="0.75">
      <c r="B9216" s="250">
        <v>9153</v>
      </c>
      <c r="C9216" s="249">
        <v>92.11113770935583</v>
      </c>
    </row>
    <row r="9217" spans="2:3" x14ac:dyDescent="0.75">
      <c r="B9217" s="250">
        <v>9154</v>
      </c>
      <c r="C9217" s="249">
        <v>135.66818005114615</v>
      </c>
    </row>
    <row r="9218" spans="2:3" x14ac:dyDescent="0.75">
      <c r="B9218" s="250">
        <v>9155</v>
      </c>
      <c r="C9218" s="249">
        <v>103.35113577842799</v>
      </c>
    </row>
    <row r="9219" spans="2:3" x14ac:dyDescent="0.75">
      <c r="B9219" s="250">
        <v>9156</v>
      </c>
      <c r="C9219" s="249">
        <v>134.15073601686831</v>
      </c>
    </row>
    <row r="9220" spans="2:3" x14ac:dyDescent="0.75">
      <c r="B9220" s="250">
        <v>9157</v>
      </c>
      <c r="C9220" s="249">
        <v>100.32045673121134</v>
      </c>
    </row>
    <row r="9221" spans="2:3" x14ac:dyDescent="0.75">
      <c r="B9221" s="250">
        <v>9158</v>
      </c>
      <c r="C9221" s="249">
        <v>68.874965953567525</v>
      </c>
    </row>
    <row r="9222" spans="2:3" x14ac:dyDescent="0.75">
      <c r="B9222" s="250">
        <v>9159</v>
      </c>
      <c r="C9222" s="249">
        <v>127.28714883949296</v>
      </c>
    </row>
    <row r="9223" spans="2:3" x14ac:dyDescent="0.75">
      <c r="B9223" s="250">
        <v>9160</v>
      </c>
      <c r="C9223" s="249">
        <v>131.77341565367053</v>
      </c>
    </row>
    <row r="9224" spans="2:3" x14ac:dyDescent="0.75">
      <c r="B9224" s="250">
        <v>9161</v>
      </c>
      <c r="C9224" s="249">
        <v>151.05111208783021</v>
      </c>
    </row>
    <row r="9225" spans="2:3" x14ac:dyDescent="0.75">
      <c r="B9225" s="250">
        <v>9162</v>
      </c>
      <c r="C9225" s="249">
        <v>109.41880462030264</v>
      </c>
    </row>
    <row r="9226" spans="2:3" x14ac:dyDescent="0.75">
      <c r="B9226" s="250">
        <v>9163</v>
      </c>
      <c r="C9226" s="249">
        <v>114.46550389570457</v>
      </c>
    </row>
    <row r="9227" spans="2:3" x14ac:dyDescent="0.75">
      <c r="B9227" s="250">
        <v>9164</v>
      </c>
      <c r="C9227" s="249">
        <v>148.51271819330324</v>
      </c>
    </row>
    <row r="9228" spans="2:3" x14ac:dyDescent="0.75">
      <c r="B9228" s="250">
        <v>9165</v>
      </c>
      <c r="C9228" s="249">
        <v>155.76018034105002</v>
      </c>
    </row>
    <row r="9229" spans="2:3" x14ac:dyDescent="0.75">
      <c r="B9229" s="250">
        <v>9166</v>
      </c>
      <c r="C9229" s="249">
        <v>148.36641933645902</v>
      </c>
    </row>
    <row r="9230" spans="2:3" x14ac:dyDescent="0.75">
      <c r="B9230" s="250">
        <v>9167</v>
      </c>
      <c r="C9230" s="249">
        <v>120.65801010601332</v>
      </c>
    </row>
    <row r="9231" spans="2:3" x14ac:dyDescent="0.75">
      <c r="B9231" s="250">
        <v>9168</v>
      </c>
      <c r="C9231" s="249">
        <v>127.28608325311856</v>
      </c>
    </row>
    <row r="9232" spans="2:3" x14ac:dyDescent="0.75">
      <c r="B9232" s="250">
        <v>9169</v>
      </c>
      <c r="C9232" s="249">
        <v>129.03793574394027</v>
      </c>
    </row>
    <row r="9233" spans="2:3" x14ac:dyDescent="0.75">
      <c r="B9233" s="250">
        <v>9170</v>
      </c>
      <c r="C9233" s="249">
        <v>112.89148722278297</v>
      </c>
    </row>
    <row r="9234" spans="2:3" x14ac:dyDescent="0.75">
      <c r="B9234" s="250">
        <v>9171</v>
      </c>
      <c r="C9234" s="249">
        <v>152.25852152679187</v>
      </c>
    </row>
    <row r="9235" spans="2:3" x14ac:dyDescent="0.75">
      <c r="B9235" s="250">
        <v>9172</v>
      </c>
      <c r="C9235" s="249">
        <v>106.51505628995162</v>
      </c>
    </row>
    <row r="9236" spans="2:3" x14ac:dyDescent="0.75">
      <c r="B9236" s="250">
        <v>9173</v>
      </c>
      <c r="C9236" s="249">
        <v>100.22389168666851</v>
      </c>
    </row>
    <row r="9237" spans="2:3" x14ac:dyDescent="0.75">
      <c r="B9237" s="250">
        <v>9174</v>
      </c>
      <c r="C9237" s="249">
        <v>96.205366127941076</v>
      </c>
    </row>
    <row r="9238" spans="2:3" x14ac:dyDescent="0.75">
      <c r="B9238" s="250">
        <v>9175</v>
      </c>
      <c r="C9238" s="249">
        <v>98.280800747230344</v>
      </c>
    </row>
    <row r="9239" spans="2:3" x14ac:dyDescent="0.75">
      <c r="B9239" s="250">
        <v>9176</v>
      </c>
      <c r="C9239" s="249">
        <v>119.30802920671891</v>
      </c>
    </row>
    <row r="9240" spans="2:3" x14ac:dyDescent="0.75">
      <c r="B9240" s="250">
        <v>9177</v>
      </c>
      <c r="C9240" s="249">
        <v>108.70285679688089</v>
      </c>
    </row>
    <row r="9241" spans="2:3" x14ac:dyDescent="0.75">
      <c r="B9241" s="250">
        <v>9178</v>
      </c>
      <c r="C9241" s="249">
        <v>133.0913493400632</v>
      </c>
    </row>
    <row r="9242" spans="2:3" x14ac:dyDescent="0.75">
      <c r="B9242" s="250">
        <v>9179</v>
      </c>
      <c r="C9242" s="249">
        <v>114.8993968111193</v>
      </c>
    </row>
    <row r="9243" spans="2:3" x14ac:dyDescent="0.75">
      <c r="B9243" s="250">
        <v>9180</v>
      </c>
      <c r="C9243" s="249">
        <v>126.31389220771787</v>
      </c>
    </row>
    <row r="9244" spans="2:3" x14ac:dyDescent="0.75">
      <c r="B9244" s="250">
        <v>9181</v>
      </c>
      <c r="C9244" s="249">
        <v>93.374584802489622</v>
      </c>
    </row>
    <row r="9245" spans="2:3" x14ac:dyDescent="0.75">
      <c r="B9245" s="250">
        <v>9182</v>
      </c>
      <c r="C9245" s="249">
        <v>137.83190996659542</v>
      </c>
    </row>
    <row r="9246" spans="2:3" x14ac:dyDescent="0.75">
      <c r="B9246" s="250">
        <v>9183</v>
      </c>
      <c r="C9246" s="249">
        <v>133.96161141126598</v>
      </c>
    </row>
    <row r="9247" spans="2:3" x14ac:dyDescent="0.75">
      <c r="B9247" s="250">
        <v>9184</v>
      </c>
      <c r="C9247" s="249">
        <v>134.60028974404381</v>
      </c>
    </row>
    <row r="9248" spans="2:3" x14ac:dyDescent="0.75">
      <c r="B9248" s="250">
        <v>9185</v>
      </c>
      <c r="C9248" s="249">
        <v>135.37844866561994</v>
      </c>
    </row>
    <row r="9249" spans="2:3" x14ac:dyDescent="0.75">
      <c r="B9249" s="250">
        <v>9186</v>
      </c>
      <c r="C9249" s="249">
        <v>112.14934236062783</v>
      </c>
    </row>
    <row r="9250" spans="2:3" x14ac:dyDescent="0.75">
      <c r="B9250" s="250">
        <v>9187</v>
      </c>
      <c r="C9250" s="249">
        <v>105.29346406011913</v>
      </c>
    </row>
    <row r="9251" spans="2:3" x14ac:dyDescent="0.75">
      <c r="B9251" s="250">
        <v>9188</v>
      </c>
      <c r="C9251" s="249">
        <v>109.15129882260516</v>
      </c>
    </row>
    <row r="9252" spans="2:3" x14ac:dyDescent="0.75">
      <c r="B9252" s="250">
        <v>9189</v>
      </c>
      <c r="C9252" s="249">
        <v>114.08418135897662</v>
      </c>
    </row>
    <row r="9253" spans="2:3" x14ac:dyDescent="0.75">
      <c r="B9253" s="250">
        <v>9190</v>
      </c>
      <c r="C9253" s="249">
        <v>138.35336091253419</v>
      </c>
    </row>
    <row r="9254" spans="2:3" x14ac:dyDescent="0.75">
      <c r="B9254" s="250">
        <v>9191</v>
      </c>
      <c r="C9254" s="249">
        <v>144.99786231746737</v>
      </c>
    </row>
    <row r="9255" spans="2:3" x14ac:dyDescent="0.75">
      <c r="B9255" s="250">
        <v>9192</v>
      </c>
      <c r="C9255" s="249">
        <v>97.885700630825127</v>
      </c>
    </row>
    <row r="9256" spans="2:3" x14ac:dyDescent="0.75">
      <c r="B9256" s="250">
        <v>9193</v>
      </c>
      <c r="C9256" s="249">
        <v>169.17461044096657</v>
      </c>
    </row>
    <row r="9257" spans="2:3" x14ac:dyDescent="0.75">
      <c r="B9257" s="250">
        <v>9194</v>
      </c>
      <c r="C9257" s="249">
        <v>75.717902358165446</v>
      </c>
    </row>
    <row r="9258" spans="2:3" x14ac:dyDescent="0.75">
      <c r="B9258" s="250">
        <v>9195</v>
      </c>
      <c r="C9258" s="249">
        <v>98.384906244429061</v>
      </c>
    </row>
    <row r="9259" spans="2:3" x14ac:dyDescent="0.75">
      <c r="B9259" s="250">
        <v>9196</v>
      </c>
      <c r="C9259" s="249">
        <v>147.31940686000675</v>
      </c>
    </row>
    <row r="9260" spans="2:3" x14ac:dyDescent="0.75">
      <c r="B9260" s="250">
        <v>9197</v>
      </c>
      <c r="C9260" s="249">
        <v>115.48254437192118</v>
      </c>
    </row>
    <row r="9261" spans="2:3" x14ac:dyDescent="0.75">
      <c r="B9261" s="250">
        <v>9198</v>
      </c>
      <c r="C9261" s="249">
        <v>130.63929123841069</v>
      </c>
    </row>
    <row r="9262" spans="2:3" x14ac:dyDescent="0.75">
      <c r="B9262" s="250">
        <v>9199</v>
      </c>
      <c r="C9262" s="249">
        <v>123.72480169920858</v>
      </c>
    </row>
    <row r="9263" spans="2:3" x14ac:dyDescent="0.75">
      <c r="B9263" s="250">
        <v>9200</v>
      </c>
      <c r="C9263" s="249">
        <v>132.8732896830997</v>
      </c>
    </row>
    <row r="9264" spans="2:3" x14ac:dyDescent="0.75">
      <c r="B9264" s="250">
        <v>9201</v>
      </c>
      <c r="C9264" s="249">
        <v>120.18450436040257</v>
      </c>
    </row>
    <row r="9265" spans="2:3" x14ac:dyDescent="0.75">
      <c r="B9265" s="250">
        <v>9202</v>
      </c>
      <c r="C9265" s="249">
        <v>158.59213997221318</v>
      </c>
    </row>
    <row r="9266" spans="2:3" x14ac:dyDescent="0.75">
      <c r="B9266" s="250">
        <v>9203</v>
      </c>
      <c r="C9266" s="249">
        <v>84.463713598737044</v>
      </c>
    </row>
    <row r="9267" spans="2:3" x14ac:dyDescent="0.75">
      <c r="B9267" s="250">
        <v>9204</v>
      </c>
      <c r="C9267" s="249">
        <v>64.635170730136565</v>
      </c>
    </row>
    <row r="9268" spans="2:3" x14ac:dyDescent="0.75">
      <c r="B9268" s="250">
        <v>9205</v>
      </c>
      <c r="C9268" s="249">
        <v>99.146058789482623</v>
      </c>
    </row>
    <row r="9269" spans="2:3" x14ac:dyDescent="0.75">
      <c r="B9269" s="250">
        <v>9206</v>
      </c>
      <c r="C9269" s="249">
        <v>119.39361889122843</v>
      </c>
    </row>
    <row r="9270" spans="2:3" x14ac:dyDescent="0.75">
      <c r="B9270" s="250">
        <v>9207</v>
      </c>
      <c r="C9270" s="249">
        <v>126.71721663564922</v>
      </c>
    </row>
    <row r="9271" spans="2:3" x14ac:dyDescent="0.75">
      <c r="B9271" s="250">
        <v>9208</v>
      </c>
      <c r="C9271" s="249">
        <v>175.57763203128582</v>
      </c>
    </row>
    <row r="9272" spans="2:3" x14ac:dyDescent="0.75">
      <c r="B9272" s="250">
        <v>9209</v>
      </c>
      <c r="C9272" s="249">
        <v>131.22514053690904</v>
      </c>
    </row>
    <row r="9273" spans="2:3" x14ac:dyDescent="0.75">
      <c r="B9273" s="250">
        <v>9210</v>
      </c>
      <c r="C9273" s="249">
        <v>101.03803834095186</v>
      </c>
    </row>
    <row r="9274" spans="2:3" x14ac:dyDescent="0.75">
      <c r="B9274" s="250">
        <v>9211</v>
      </c>
      <c r="C9274" s="249">
        <v>119.60560898031018</v>
      </c>
    </row>
    <row r="9275" spans="2:3" x14ac:dyDescent="0.75">
      <c r="B9275" s="250">
        <v>9212</v>
      </c>
      <c r="C9275" s="249">
        <v>149.96722064299399</v>
      </c>
    </row>
    <row r="9276" spans="2:3" x14ac:dyDescent="0.75">
      <c r="B9276" s="250">
        <v>9213</v>
      </c>
      <c r="C9276" s="249">
        <v>150.11232935549668</v>
      </c>
    </row>
    <row r="9277" spans="2:3" x14ac:dyDescent="0.75">
      <c r="B9277" s="250">
        <v>9214</v>
      </c>
      <c r="C9277" s="249">
        <v>123.67806110354991</v>
      </c>
    </row>
    <row r="9278" spans="2:3" x14ac:dyDescent="0.75">
      <c r="B9278" s="250">
        <v>9215</v>
      </c>
      <c r="C9278" s="249">
        <v>114.4285260977565</v>
      </c>
    </row>
    <row r="9279" spans="2:3" x14ac:dyDescent="0.75">
      <c r="B9279" s="250">
        <v>9216</v>
      </c>
      <c r="C9279" s="249">
        <v>118.05771344501903</v>
      </c>
    </row>
    <row r="9280" spans="2:3" x14ac:dyDescent="0.75">
      <c r="B9280" s="250">
        <v>9217</v>
      </c>
      <c r="C9280" s="249">
        <v>173.60752883649096</v>
      </c>
    </row>
    <row r="9281" spans="2:3" x14ac:dyDescent="0.75">
      <c r="B9281" s="250">
        <v>9218</v>
      </c>
      <c r="C9281" s="249">
        <v>127.18014337550183</v>
      </c>
    </row>
    <row r="9282" spans="2:3" x14ac:dyDescent="0.75">
      <c r="B9282" s="250">
        <v>9219</v>
      </c>
      <c r="C9282" s="249">
        <v>123.88214916137446</v>
      </c>
    </row>
    <row r="9283" spans="2:3" x14ac:dyDescent="0.75">
      <c r="B9283" s="250">
        <v>9220</v>
      </c>
      <c r="C9283" s="249">
        <v>134.22778788225614</v>
      </c>
    </row>
    <row r="9284" spans="2:3" x14ac:dyDescent="0.75">
      <c r="B9284" s="250">
        <v>9221</v>
      </c>
      <c r="C9284" s="249">
        <v>92.605682428477508</v>
      </c>
    </row>
    <row r="9285" spans="2:3" x14ac:dyDescent="0.75">
      <c r="B9285" s="250">
        <v>9222</v>
      </c>
      <c r="C9285" s="249">
        <v>133.46523883999396</v>
      </c>
    </row>
    <row r="9286" spans="2:3" x14ac:dyDescent="0.75">
      <c r="B9286" s="250">
        <v>9223</v>
      </c>
      <c r="C9286" s="249">
        <v>126.42474648768672</v>
      </c>
    </row>
    <row r="9287" spans="2:3" x14ac:dyDescent="0.75">
      <c r="B9287" s="250">
        <v>9224</v>
      </c>
      <c r="C9287" s="249">
        <v>149.68952179761621</v>
      </c>
    </row>
    <row r="9288" spans="2:3" x14ac:dyDescent="0.75">
      <c r="B9288" s="250">
        <v>9225</v>
      </c>
      <c r="C9288" s="249">
        <v>120.99405088491514</v>
      </c>
    </row>
    <row r="9289" spans="2:3" x14ac:dyDescent="0.75">
      <c r="B9289" s="250">
        <v>9226</v>
      </c>
      <c r="C9289" s="249">
        <v>105.48978130276646</v>
      </c>
    </row>
    <row r="9290" spans="2:3" x14ac:dyDescent="0.75">
      <c r="B9290" s="250">
        <v>9227</v>
      </c>
      <c r="C9290" s="249">
        <v>136.81206450587209</v>
      </c>
    </row>
    <row r="9291" spans="2:3" x14ac:dyDescent="0.75">
      <c r="B9291" s="250">
        <v>9228</v>
      </c>
      <c r="C9291" s="249">
        <v>113.52753906024796</v>
      </c>
    </row>
    <row r="9292" spans="2:3" x14ac:dyDescent="0.75">
      <c r="B9292" s="250">
        <v>9229</v>
      </c>
      <c r="C9292" s="249">
        <v>99.661385798990366</v>
      </c>
    </row>
    <row r="9293" spans="2:3" x14ac:dyDescent="0.75">
      <c r="B9293" s="250">
        <v>9230</v>
      </c>
      <c r="C9293" s="249">
        <v>102.84963213691044</v>
      </c>
    </row>
    <row r="9294" spans="2:3" x14ac:dyDescent="0.75">
      <c r="B9294" s="250">
        <v>9231</v>
      </c>
      <c r="C9294" s="249">
        <v>140.55352275709851</v>
      </c>
    </row>
    <row r="9295" spans="2:3" x14ac:dyDescent="0.75">
      <c r="B9295" s="250">
        <v>9232</v>
      </c>
      <c r="C9295" s="249">
        <v>103.15514974000818</v>
      </c>
    </row>
    <row r="9296" spans="2:3" x14ac:dyDescent="0.75">
      <c r="B9296" s="250">
        <v>9233</v>
      </c>
      <c r="C9296" s="249">
        <v>141.40259673530267</v>
      </c>
    </row>
    <row r="9297" spans="2:3" x14ac:dyDescent="0.75">
      <c r="B9297" s="250">
        <v>9234</v>
      </c>
      <c r="C9297" s="249">
        <v>100.6868523976423</v>
      </c>
    </row>
    <row r="9298" spans="2:3" x14ac:dyDescent="0.75">
      <c r="B9298" s="250">
        <v>9235</v>
      </c>
      <c r="C9298" s="249">
        <v>161.084596928633</v>
      </c>
    </row>
    <row r="9299" spans="2:3" x14ac:dyDescent="0.75">
      <c r="B9299" s="250">
        <v>9236</v>
      </c>
      <c r="C9299" s="249">
        <v>129.25946738180104</v>
      </c>
    </row>
    <row r="9300" spans="2:3" x14ac:dyDescent="0.75">
      <c r="B9300" s="250">
        <v>9237</v>
      </c>
      <c r="C9300" s="249">
        <v>155.16738284304313</v>
      </c>
    </row>
    <row r="9301" spans="2:3" x14ac:dyDescent="0.75">
      <c r="B9301" s="250">
        <v>9238</v>
      </c>
      <c r="C9301" s="249">
        <v>75.753287245285691</v>
      </c>
    </row>
    <row r="9302" spans="2:3" x14ac:dyDescent="0.75">
      <c r="B9302" s="250">
        <v>9239</v>
      </c>
      <c r="C9302" s="249">
        <v>130.09735308623556</v>
      </c>
    </row>
    <row r="9303" spans="2:3" x14ac:dyDescent="0.75">
      <c r="B9303" s="250">
        <v>9240</v>
      </c>
      <c r="C9303" s="249">
        <v>168.0114994484303</v>
      </c>
    </row>
    <row r="9304" spans="2:3" x14ac:dyDescent="0.75">
      <c r="B9304" s="250">
        <v>9241</v>
      </c>
      <c r="C9304" s="249">
        <v>120.6062870885406</v>
      </c>
    </row>
    <row r="9305" spans="2:3" x14ac:dyDescent="0.75">
      <c r="B9305" s="250">
        <v>9242</v>
      </c>
      <c r="C9305" s="249">
        <v>118.47903219765431</v>
      </c>
    </row>
    <row r="9306" spans="2:3" x14ac:dyDescent="0.75">
      <c r="B9306" s="250">
        <v>9243</v>
      </c>
      <c r="C9306" s="249">
        <v>116.17958999937402</v>
      </c>
    </row>
    <row r="9307" spans="2:3" x14ac:dyDescent="0.75">
      <c r="B9307" s="250">
        <v>9244</v>
      </c>
      <c r="C9307" s="249">
        <v>149.4322907112913</v>
      </c>
    </row>
    <row r="9308" spans="2:3" x14ac:dyDescent="0.75">
      <c r="B9308" s="250">
        <v>9245</v>
      </c>
      <c r="C9308" s="249">
        <v>95.26788783637673</v>
      </c>
    </row>
    <row r="9309" spans="2:3" x14ac:dyDescent="0.75">
      <c r="B9309" s="250">
        <v>9246</v>
      </c>
      <c r="C9309" s="249">
        <v>147.93502845399564</v>
      </c>
    </row>
    <row r="9310" spans="2:3" x14ac:dyDescent="0.75">
      <c r="B9310" s="250">
        <v>9247</v>
      </c>
      <c r="C9310" s="249">
        <v>61.318542372231555</v>
      </c>
    </row>
    <row r="9311" spans="2:3" x14ac:dyDescent="0.75">
      <c r="B9311" s="250">
        <v>9248</v>
      </c>
      <c r="C9311" s="249">
        <v>106.65412495532662</v>
      </c>
    </row>
    <row r="9312" spans="2:3" x14ac:dyDescent="0.75">
      <c r="B9312" s="250">
        <v>9249</v>
      </c>
      <c r="C9312" s="249">
        <v>119.96020492068507</v>
      </c>
    </row>
    <row r="9313" spans="2:3" x14ac:dyDescent="0.75">
      <c r="B9313" s="250">
        <v>9250</v>
      </c>
      <c r="C9313" s="249">
        <v>141.43475361064955</v>
      </c>
    </row>
    <row r="9314" spans="2:3" x14ac:dyDescent="0.75">
      <c r="B9314" s="250">
        <v>9251</v>
      </c>
      <c r="C9314" s="249">
        <v>77.522390419447873</v>
      </c>
    </row>
    <row r="9315" spans="2:3" x14ac:dyDescent="0.75">
      <c r="B9315" s="250">
        <v>9252</v>
      </c>
      <c r="C9315" s="249">
        <v>98.310829052412643</v>
      </c>
    </row>
    <row r="9316" spans="2:3" x14ac:dyDescent="0.75">
      <c r="B9316" s="250">
        <v>9253</v>
      </c>
      <c r="C9316" s="249">
        <v>128.93016399059135</v>
      </c>
    </row>
    <row r="9317" spans="2:3" x14ac:dyDescent="0.75">
      <c r="B9317" s="250">
        <v>9254</v>
      </c>
      <c r="C9317" s="249">
        <v>96.517876523647331</v>
      </c>
    </row>
    <row r="9318" spans="2:3" x14ac:dyDescent="0.75">
      <c r="B9318" s="250">
        <v>9255</v>
      </c>
      <c r="C9318" s="249">
        <v>133.77647242973731</v>
      </c>
    </row>
    <row r="9319" spans="2:3" x14ac:dyDescent="0.75">
      <c r="B9319" s="250">
        <v>9256</v>
      </c>
      <c r="C9319" s="249">
        <v>79.419853664000698</v>
      </c>
    </row>
    <row r="9320" spans="2:3" x14ac:dyDescent="0.75">
      <c r="B9320" s="250">
        <v>9257</v>
      </c>
      <c r="C9320" s="249">
        <v>111.16985944464948</v>
      </c>
    </row>
    <row r="9321" spans="2:3" x14ac:dyDescent="0.75">
      <c r="B9321" s="250">
        <v>9258</v>
      </c>
      <c r="C9321" s="249">
        <v>100.37002585641892</v>
      </c>
    </row>
    <row r="9322" spans="2:3" x14ac:dyDescent="0.75">
      <c r="B9322" s="250">
        <v>9259</v>
      </c>
      <c r="C9322" s="249">
        <v>101.01590391625554</v>
      </c>
    </row>
    <row r="9323" spans="2:3" x14ac:dyDescent="0.75">
      <c r="B9323" s="250">
        <v>9260</v>
      </c>
      <c r="C9323" s="249">
        <v>115.6528250658794</v>
      </c>
    </row>
    <row r="9324" spans="2:3" x14ac:dyDescent="0.75">
      <c r="B9324" s="250">
        <v>9261</v>
      </c>
      <c r="C9324" s="249">
        <v>183.15551717255167</v>
      </c>
    </row>
    <row r="9325" spans="2:3" x14ac:dyDescent="0.75">
      <c r="B9325" s="250">
        <v>9262</v>
      </c>
      <c r="C9325" s="249">
        <v>91.827940158525806</v>
      </c>
    </row>
    <row r="9326" spans="2:3" x14ac:dyDescent="0.75">
      <c r="B9326" s="250">
        <v>9263</v>
      </c>
      <c r="C9326" s="249">
        <v>141.18949565246811</v>
      </c>
    </row>
    <row r="9327" spans="2:3" x14ac:dyDescent="0.75">
      <c r="B9327" s="250">
        <v>9264</v>
      </c>
      <c r="C9327" s="249">
        <v>85.110469692913981</v>
      </c>
    </row>
    <row r="9328" spans="2:3" x14ac:dyDescent="0.75">
      <c r="B9328" s="250">
        <v>9265</v>
      </c>
      <c r="C9328" s="249">
        <v>121.60423533816427</v>
      </c>
    </row>
    <row r="9329" spans="2:3" x14ac:dyDescent="0.75">
      <c r="B9329" s="250">
        <v>9266</v>
      </c>
      <c r="C9329" s="249">
        <v>148.51296942619726</v>
      </c>
    </row>
    <row r="9330" spans="2:3" x14ac:dyDescent="0.75">
      <c r="B9330" s="250">
        <v>9267</v>
      </c>
      <c r="C9330" s="249">
        <v>147.7175188786037</v>
      </c>
    </row>
    <row r="9331" spans="2:3" x14ac:dyDescent="0.75">
      <c r="B9331" s="250">
        <v>9268</v>
      </c>
      <c r="C9331" s="249">
        <v>174.39317392792336</v>
      </c>
    </row>
    <row r="9332" spans="2:3" x14ac:dyDescent="0.75">
      <c r="B9332" s="250">
        <v>9269</v>
      </c>
      <c r="C9332" s="249">
        <v>109.32215853986693</v>
      </c>
    </row>
    <row r="9333" spans="2:3" x14ac:dyDescent="0.75">
      <c r="B9333" s="250">
        <v>9270</v>
      </c>
      <c r="C9333" s="249">
        <v>152.83185459908137</v>
      </c>
    </row>
    <row r="9334" spans="2:3" x14ac:dyDescent="0.75">
      <c r="B9334" s="250">
        <v>9271</v>
      </c>
      <c r="C9334" s="249">
        <v>86.48127023949786</v>
      </c>
    </row>
    <row r="9335" spans="2:3" x14ac:dyDescent="0.75">
      <c r="B9335" s="250">
        <v>9272</v>
      </c>
      <c r="C9335" s="249">
        <v>164.98816035466098</v>
      </c>
    </row>
    <row r="9336" spans="2:3" x14ac:dyDescent="0.75">
      <c r="B9336" s="250">
        <v>9273</v>
      </c>
      <c r="C9336" s="249">
        <v>145.22026401263108</v>
      </c>
    </row>
    <row r="9337" spans="2:3" x14ac:dyDescent="0.75">
      <c r="B9337" s="250">
        <v>9274</v>
      </c>
      <c r="C9337" s="249">
        <v>126.88968579953659</v>
      </c>
    </row>
    <row r="9338" spans="2:3" x14ac:dyDescent="0.75">
      <c r="B9338" s="250">
        <v>9275</v>
      </c>
      <c r="C9338" s="249">
        <v>165.87727341364086</v>
      </c>
    </row>
    <row r="9339" spans="2:3" x14ac:dyDescent="0.75">
      <c r="B9339" s="250">
        <v>9276</v>
      </c>
      <c r="C9339" s="249">
        <v>118.30723402755966</v>
      </c>
    </row>
    <row r="9340" spans="2:3" x14ac:dyDescent="0.75">
      <c r="B9340" s="250">
        <v>9277</v>
      </c>
      <c r="C9340" s="249">
        <v>149.27873500981156</v>
      </c>
    </row>
    <row r="9341" spans="2:3" x14ac:dyDescent="0.75">
      <c r="B9341" s="250">
        <v>9278</v>
      </c>
      <c r="C9341" s="249">
        <v>128.74469622107907</v>
      </c>
    </row>
    <row r="9342" spans="2:3" x14ac:dyDescent="0.75">
      <c r="B9342" s="250">
        <v>9279</v>
      </c>
      <c r="C9342" s="249">
        <v>115.3347138207069</v>
      </c>
    </row>
    <row r="9343" spans="2:3" x14ac:dyDescent="0.75">
      <c r="B9343" s="250">
        <v>9280</v>
      </c>
      <c r="C9343" s="249">
        <v>132.0303128808786</v>
      </c>
    </row>
    <row r="9344" spans="2:3" x14ac:dyDescent="0.75">
      <c r="B9344" s="250">
        <v>9281</v>
      </c>
      <c r="C9344" s="249">
        <v>103.29417193851951</v>
      </c>
    </row>
    <row r="9345" spans="2:3" x14ac:dyDescent="0.75">
      <c r="B9345" s="250">
        <v>9282</v>
      </c>
      <c r="C9345" s="249">
        <v>169.41582906496319</v>
      </c>
    </row>
    <row r="9346" spans="2:3" x14ac:dyDescent="0.75">
      <c r="B9346" s="250">
        <v>9283</v>
      </c>
      <c r="C9346" s="249">
        <v>133.00194327118717</v>
      </c>
    </row>
    <row r="9347" spans="2:3" x14ac:dyDescent="0.75">
      <c r="B9347" s="250">
        <v>9284</v>
      </c>
      <c r="C9347" s="249">
        <v>135.14056509948242</v>
      </c>
    </row>
    <row r="9348" spans="2:3" x14ac:dyDescent="0.75">
      <c r="B9348" s="250">
        <v>9285</v>
      </c>
      <c r="C9348" s="249">
        <v>119.18999359915696</v>
      </c>
    </row>
    <row r="9349" spans="2:3" x14ac:dyDescent="0.75">
      <c r="B9349" s="250">
        <v>9286</v>
      </c>
      <c r="C9349" s="249">
        <v>155.61872689809005</v>
      </c>
    </row>
    <row r="9350" spans="2:3" x14ac:dyDescent="0.75">
      <c r="B9350" s="250">
        <v>9287</v>
      </c>
      <c r="C9350" s="249">
        <v>140.59164408965725</v>
      </c>
    </row>
    <row r="9351" spans="2:3" x14ac:dyDescent="0.75">
      <c r="B9351" s="250">
        <v>9288</v>
      </c>
      <c r="C9351" s="249">
        <v>74.12144768603109</v>
      </c>
    </row>
    <row r="9352" spans="2:3" x14ac:dyDescent="0.75">
      <c r="B9352" s="250">
        <v>9289</v>
      </c>
      <c r="C9352" s="249">
        <v>142.73940589346779</v>
      </c>
    </row>
    <row r="9353" spans="2:3" x14ac:dyDescent="0.75">
      <c r="B9353" s="250">
        <v>9290</v>
      </c>
      <c r="C9353" s="249">
        <v>116.92791347782013</v>
      </c>
    </row>
    <row r="9354" spans="2:3" x14ac:dyDescent="0.75">
      <c r="B9354" s="250">
        <v>9291</v>
      </c>
      <c r="C9354" s="249">
        <v>121.16662356104158</v>
      </c>
    </row>
    <row r="9355" spans="2:3" x14ac:dyDescent="0.75">
      <c r="B9355" s="250">
        <v>9292</v>
      </c>
      <c r="C9355" s="249">
        <v>148.82711785634302</v>
      </c>
    </row>
    <row r="9356" spans="2:3" x14ac:dyDescent="0.75">
      <c r="B9356" s="250">
        <v>9293</v>
      </c>
      <c r="C9356" s="249">
        <v>131.02079185430955</v>
      </c>
    </row>
    <row r="9357" spans="2:3" x14ac:dyDescent="0.75">
      <c r="B9357" s="250">
        <v>9294</v>
      </c>
      <c r="C9357" s="249">
        <v>115.66665215927405</v>
      </c>
    </row>
    <row r="9358" spans="2:3" x14ac:dyDescent="0.75">
      <c r="B9358" s="250">
        <v>9295</v>
      </c>
      <c r="C9358" s="249">
        <v>72.198308451794389</v>
      </c>
    </row>
    <row r="9359" spans="2:3" x14ac:dyDescent="0.75">
      <c r="B9359" s="250">
        <v>9296</v>
      </c>
      <c r="C9359" s="249">
        <v>157.92374400620395</v>
      </c>
    </row>
    <row r="9360" spans="2:3" x14ac:dyDescent="0.75">
      <c r="B9360" s="250">
        <v>9297</v>
      </c>
      <c r="C9360" s="249">
        <v>163.38757379214994</v>
      </c>
    </row>
    <row r="9361" spans="2:3" x14ac:dyDescent="0.75">
      <c r="B9361" s="250">
        <v>9298</v>
      </c>
      <c r="C9361" s="249">
        <v>134.28846169568831</v>
      </c>
    </row>
    <row r="9362" spans="2:3" x14ac:dyDescent="0.75">
      <c r="B9362" s="250">
        <v>9299</v>
      </c>
      <c r="C9362" s="249">
        <v>92.042804487530901</v>
      </c>
    </row>
    <row r="9363" spans="2:3" x14ac:dyDescent="0.75">
      <c r="B9363" s="250">
        <v>9300</v>
      </c>
      <c r="C9363" s="249">
        <v>138.10606818018024</v>
      </c>
    </row>
    <row r="9364" spans="2:3" x14ac:dyDescent="0.75">
      <c r="B9364" s="250">
        <v>9301</v>
      </c>
      <c r="C9364" s="249">
        <v>130.64707338766323</v>
      </c>
    </row>
    <row r="9365" spans="2:3" x14ac:dyDescent="0.75">
      <c r="B9365" s="250">
        <v>9302</v>
      </c>
      <c r="C9365" s="249">
        <v>106.48006142267333</v>
      </c>
    </row>
    <row r="9366" spans="2:3" x14ac:dyDescent="0.75">
      <c r="B9366" s="250">
        <v>9303</v>
      </c>
      <c r="C9366" s="249">
        <v>113.03716839691819</v>
      </c>
    </row>
    <row r="9367" spans="2:3" x14ac:dyDescent="0.75">
      <c r="B9367" s="250">
        <v>9304</v>
      </c>
      <c r="C9367" s="249">
        <v>143.27686994548222</v>
      </c>
    </row>
    <row r="9368" spans="2:3" x14ac:dyDescent="0.75">
      <c r="B9368" s="250">
        <v>9305</v>
      </c>
      <c r="C9368" s="249">
        <v>99.747981419095098</v>
      </c>
    </row>
    <row r="9369" spans="2:3" x14ac:dyDescent="0.75">
      <c r="B9369" s="250">
        <v>9306</v>
      </c>
      <c r="C9369" s="249">
        <v>72.819032749463901</v>
      </c>
    </row>
    <row r="9370" spans="2:3" x14ac:dyDescent="0.75">
      <c r="B9370" s="250">
        <v>9307</v>
      </c>
      <c r="C9370" s="249">
        <v>119.90520018477615</v>
      </c>
    </row>
    <row r="9371" spans="2:3" x14ac:dyDescent="0.75">
      <c r="B9371" s="250">
        <v>9308</v>
      </c>
      <c r="C9371" s="249">
        <v>140.75881366005299</v>
      </c>
    </row>
    <row r="9372" spans="2:3" x14ac:dyDescent="0.75">
      <c r="B9372" s="250">
        <v>9309</v>
      </c>
      <c r="C9372" s="249">
        <v>111.21409351806119</v>
      </c>
    </row>
    <row r="9373" spans="2:3" x14ac:dyDescent="0.75">
      <c r="B9373" s="250">
        <v>9310</v>
      </c>
      <c r="C9373" s="249">
        <v>134.0543384373554</v>
      </c>
    </row>
    <row r="9374" spans="2:3" x14ac:dyDescent="0.75">
      <c r="B9374" s="250">
        <v>9311</v>
      </c>
      <c r="C9374" s="249">
        <v>122.29138749392324</v>
      </c>
    </row>
    <row r="9375" spans="2:3" x14ac:dyDescent="0.75">
      <c r="B9375" s="250">
        <v>9312</v>
      </c>
      <c r="C9375" s="249">
        <v>89.243933254310903</v>
      </c>
    </row>
    <row r="9376" spans="2:3" x14ac:dyDescent="0.75">
      <c r="B9376" s="250">
        <v>9313</v>
      </c>
      <c r="C9376" s="249">
        <v>81.258154399981592</v>
      </c>
    </row>
    <row r="9377" spans="2:3" x14ac:dyDescent="0.75">
      <c r="B9377" s="250">
        <v>9314</v>
      </c>
      <c r="C9377" s="249">
        <v>122.09527759132007</v>
      </c>
    </row>
    <row r="9378" spans="2:3" x14ac:dyDescent="0.75">
      <c r="B9378" s="250">
        <v>9315</v>
      </c>
      <c r="C9378" s="249">
        <v>106.43403202817397</v>
      </c>
    </row>
    <row r="9379" spans="2:3" x14ac:dyDescent="0.75">
      <c r="B9379" s="250">
        <v>9316</v>
      </c>
      <c r="C9379" s="249">
        <v>120.16379422492118</v>
      </c>
    </row>
    <row r="9380" spans="2:3" x14ac:dyDescent="0.75">
      <c r="B9380" s="250">
        <v>9317</v>
      </c>
      <c r="C9380" s="249">
        <v>139.88810427504342</v>
      </c>
    </row>
    <row r="9381" spans="2:3" x14ac:dyDescent="0.75">
      <c r="B9381" s="250">
        <v>9318</v>
      </c>
      <c r="C9381" s="249">
        <v>116.3168878997066</v>
      </c>
    </row>
    <row r="9382" spans="2:3" x14ac:dyDescent="0.75">
      <c r="B9382" s="250">
        <v>9319</v>
      </c>
      <c r="C9382" s="249">
        <v>138.51127751632291</v>
      </c>
    </row>
    <row r="9383" spans="2:3" x14ac:dyDescent="0.75">
      <c r="B9383" s="250">
        <v>9320</v>
      </c>
      <c r="C9383" s="249">
        <v>85.931131993445035</v>
      </c>
    </row>
    <row r="9384" spans="2:3" x14ac:dyDescent="0.75">
      <c r="B9384" s="250">
        <v>9321</v>
      </c>
      <c r="C9384" s="249">
        <v>116.65637157183562</v>
      </c>
    </row>
    <row r="9385" spans="2:3" x14ac:dyDescent="0.75">
      <c r="B9385" s="250">
        <v>9322</v>
      </c>
      <c r="C9385" s="249">
        <v>115.07310585548771</v>
      </c>
    </row>
    <row r="9386" spans="2:3" x14ac:dyDescent="0.75">
      <c r="B9386" s="250">
        <v>9323</v>
      </c>
      <c r="C9386" s="249">
        <v>116.03711188710767</v>
      </c>
    </row>
    <row r="9387" spans="2:3" x14ac:dyDescent="0.75">
      <c r="B9387" s="250">
        <v>9324</v>
      </c>
      <c r="C9387" s="249">
        <v>107.37770483325319</v>
      </c>
    </row>
    <row r="9388" spans="2:3" x14ac:dyDescent="0.75">
      <c r="B9388" s="250">
        <v>9325</v>
      </c>
      <c r="C9388" s="249">
        <v>135.09202600989647</v>
      </c>
    </row>
    <row r="9389" spans="2:3" x14ac:dyDescent="0.75">
      <c r="B9389" s="250">
        <v>9326</v>
      </c>
      <c r="C9389" s="249">
        <v>108.60257772670283</v>
      </c>
    </row>
    <row r="9390" spans="2:3" x14ac:dyDescent="0.75">
      <c r="B9390" s="250">
        <v>9327</v>
      </c>
      <c r="C9390" s="249">
        <v>75.491770801809309</v>
      </c>
    </row>
    <row r="9391" spans="2:3" x14ac:dyDescent="0.75">
      <c r="B9391" s="250">
        <v>9328</v>
      </c>
      <c r="C9391" s="249">
        <v>131.34536562261627</v>
      </c>
    </row>
    <row r="9392" spans="2:3" x14ac:dyDescent="0.75">
      <c r="B9392" s="250">
        <v>9329</v>
      </c>
      <c r="C9392" s="249">
        <v>142.20303615314842</v>
      </c>
    </row>
    <row r="9393" spans="2:3" x14ac:dyDescent="0.75">
      <c r="B9393" s="250">
        <v>9330</v>
      </c>
      <c r="C9393" s="249">
        <v>116.62733959499963</v>
      </c>
    </row>
    <row r="9394" spans="2:3" x14ac:dyDescent="0.75">
      <c r="B9394" s="250">
        <v>9331</v>
      </c>
      <c r="C9394" s="249">
        <v>132.7994534719071</v>
      </c>
    </row>
    <row r="9395" spans="2:3" x14ac:dyDescent="0.75">
      <c r="B9395" s="250">
        <v>9332</v>
      </c>
      <c r="C9395" s="249">
        <v>102.72318831108487</v>
      </c>
    </row>
    <row r="9396" spans="2:3" x14ac:dyDescent="0.75">
      <c r="B9396" s="250">
        <v>9333</v>
      </c>
      <c r="C9396" s="249">
        <v>134.31891352719768</v>
      </c>
    </row>
    <row r="9397" spans="2:3" x14ac:dyDescent="0.75">
      <c r="B9397" s="250">
        <v>9334</v>
      </c>
      <c r="C9397" s="249">
        <v>132.97830471683383</v>
      </c>
    </row>
    <row r="9398" spans="2:3" x14ac:dyDescent="0.75">
      <c r="B9398" s="250">
        <v>9335</v>
      </c>
      <c r="C9398" s="249">
        <v>143.17802526254994</v>
      </c>
    </row>
    <row r="9399" spans="2:3" x14ac:dyDescent="0.75">
      <c r="B9399" s="250">
        <v>9336</v>
      </c>
      <c r="C9399" s="249">
        <v>94.644844367809299</v>
      </c>
    </row>
    <row r="9400" spans="2:3" x14ac:dyDescent="0.75">
      <c r="B9400" s="250">
        <v>9337</v>
      </c>
      <c r="C9400" s="249">
        <v>88.322917369208923</v>
      </c>
    </row>
    <row r="9401" spans="2:3" x14ac:dyDescent="0.75">
      <c r="B9401" s="250">
        <v>9338</v>
      </c>
      <c r="C9401" s="249">
        <v>143.77074608286028</v>
      </c>
    </row>
    <row r="9402" spans="2:3" x14ac:dyDescent="0.75">
      <c r="B9402" s="250">
        <v>9339</v>
      </c>
      <c r="C9402" s="249">
        <v>102.62889636083153</v>
      </c>
    </row>
    <row r="9403" spans="2:3" x14ac:dyDescent="0.75">
      <c r="B9403" s="250">
        <v>9340</v>
      </c>
      <c r="C9403" s="249">
        <v>106.42997144233202</v>
      </c>
    </row>
    <row r="9404" spans="2:3" x14ac:dyDescent="0.75">
      <c r="B9404" s="250">
        <v>9341</v>
      </c>
      <c r="C9404" s="249">
        <v>115.65863903557167</v>
      </c>
    </row>
    <row r="9405" spans="2:3" x14ac:dyDescent="0.75">
      <c r="B9405" s="250">
        <v>9342</v>
      </c>
      <c r="C9405" s="249">
        <v>102.47079725458711</v>
      </c>
    </row>
    <row r="9406" spans="2:3" x14ac:dyDescent="0.75">
      <c r="B9406" s="250">
        <v>9343</v>
      </c>
      <c r="C9406" s="249">
        <v>105.95089241671974</v>
      </c>
    </row>
    <row r="9407" spans="2:3" x14ac:dyDescent="0.75">
      <c r="B9407" s="250">
        <v>9344</v>
      </c>
      <c r="C9407" s="249">
        <v>107.08989487554948</v>
      </c>
    </row>
    <row r="9408" spans="2:3" x14ac:dyDescent="0.75">
      <c r="B9408" s="250">
        <v>9345</v>
      </c>
      <c r="C9408" s="249">
        <v>125.67173490956645</v>
      </c>
    </row>
    <row r="9409" spans="2:3" x14ac:dyDescent="0.75">
      <c r="B9409" s="250">
        <v>9346</v>
      </c>
      <c r="C9409" s="249">
        <v>111.45576643273624</v>
      </c>
    </row>
    <row r="9410" spans="2:3" x14ac:dyDescent="0.75">
      <c r="B9410" s="250">
        <v>9347</v>
      </c>
      <c r="C9410" s="249">
        <v>127.74113395172115</v>
      </c>
    </row>
    <row r="9411" spans="2:3" x14ac:dyDescent="0.75">
      <c r="B9411" s="250">
        <v>9348</v>
      </c>
      <c r="C9411" s="249">
        <v>140.90829702163569</v>
      </c>
    </row>
    <row r="9412" spans="2:3" x14ac:dyDescent="0.75">
      <c r="B9412" s="250">
        <v>9349</v>
      </c>
      <c r="C9412" s="249">
        <v>138.76264203994054</v>
      </c>
    </row>
    <row r="9413" spans="2:3" x14ac:dyDescent="0.75">
      <c r="B9413" s="250">
        <v>9350</v>
      </c>
      <c r="C9413" s="249">
        <v>86.026932653536051</v>
      </c>
    </row>
    <row r="9414" spans="2:3" x14ac:dyDescent="0.75">
      <c r="B9414" s="250">
        <v>9351</v>
      </c>
      <c r="C9414" s="249">
        <v>129.36414974469764</v>
      </c>
    </row>
    <row r="9415" spans="2:3" x14ac:dyDescent="0.75">
      <c r="B9415" s="250">
        <v>9352</v>
      </c>
      <c r="C9415" s="249">
        <v>111.52207855731977</v>
      </c>
    </row>
    <row r="9416" spans="2:3" x14ac:dyDescent="0.75">
      <c r="B9416" s="250">
        <v>9353</v>
      </c>
      <c r="C9416" s="249">
        <v>118.33963446558303</v>
      </c>
    </row>
    <row r="9417" spans="2:3" x14ac:dyDescent="0.75">
      <c r="B9417" s="250">
        <v>9354</v>
      </c>
      <c r="C9417" s="249">
        <v>180.13402834192723</v>
      </c>
    </row>
    <row r="9418" spans="2:3" x14ac:dyDescent="0.75">
      <c r="B9418" s="250">
        <v>9355</v>
      </c>
      <c r="C9418" s="249">
        <v>129.79002440715382</v>
      </c>
    </row>
    <row r="9419" spans="2:3" x14ac:dyDescent="0.75">
      <c r="B9419" s="250">
        <v>9356</v>
      </c>
      <c r="C9419" s="249">
        <v>86.628958606839547</v>
      </c>
    </row>
    <row r="9420" spans="2:3" x14ac:dyDescent="0.75">
      <c r="B9420" s="250">
        <v>9357</v>
      </c>
      <c r="C9420" s="249">
        <v>105.03447598558718</v>
      </c>
    </row>
    <row r="9421" spans="2:3" x14ac:dyDescent="0.75">
      <c r="B9421" s="250">
        <v>9358</v>
      </c>
      <c r="C9421" s="249">
        <v>165.78985196256198</v>
      </c>
    </row>
    <row r="9422" spans="2:3" x14ac:dyDescent="0.75">
      <c r="B9422" s="250">
        <v>9359</v>
      </c>
      <c r="C9422" s="249">
        <v>129.94747013045313</v>
      </c>
    </row>
    <row r="9423" spans="2:3" x14ac:dyDescent="0.75">
      <c r="B9423" s="250">
        <v>9360</v>
      </c>
      <c r="C9423" s="249">
        <v>149.72816076916371</v>
      </c>
    </row>
    <row r="9424" spans="2:3" x14ac:dyDescent="0.75">
      <c r="B9424" s="250">
        <v>9361</v>
      </c>
      <c r="C9424" s="249">
        <v>139.4405509393591</v>
      </c>
    </row>
    <row r="9425" spans="2:3" x14ac:dyDescent="0.75">
      <c r="B9425" s="250">
        <v>9362</v>
      </c>
      <c r="C9425" s="249">
        <v>115.94163754403201</v>
      </c>
    </row>
    <row r="9426" spans="2:3" x14ac:dyDescent="0.75">
      <c r="B9426" s="250">
        <v>9363</v>
      </c>
      <c r="C9426" s="249">
        <v>122.81668322812372</v>
      </c>
    </row>
    <row r="9427" spans="2:3" x14ac:dyDescent="0.75">
      <c r="B9427" s="250">
        <v>9364</v>
      </c>
      <c r="C9427" s="249">
        <v>114.85223577181256</v>
      </c>
    </row>
    <row r="9428" spans="2:3" x14ac:dyDescent="0.75">
      <c r="B9428" s="250">
        <v>9365</v>
      </c>
      <c r="C9428" s="249">
        <v>97.203869468955673</v>
      </c>
    </row>
    <row r="9429" spans="2:3" x14ac:dyDescent="0.75">
      <c r="B9429" s="250">
        <v>9366</v>
      </c>
      <c r="C9429" s="249">
        <v>175.25699985678966</v>
      </c>
    </row>
    <row r="9430" spans="2:3" x14ac:dyDescent="0.75">
      <c r="B9430" s="250">
        <v>9367</v>
      </c>
      <c r="C9430" s="249">
        <v>90.242082508263778</v>
      </c>
    </row>
    <row r="9431" spans="2:3" x14ac:dyDescent="0.75">
      <c r="B9431" s="250">
        <v>9368</v>
      </c>
      <c r="C9431" s="249">
        <v>164.87765559220776</v>
      </c>
    </row>
    <row r="9432" spans="2:3" x14ac:dyDescent="0.75">
      <c r="B9432" s="250">
        <v>9369</v>
      </c>
      <c r="C9432" s="249">
        <v>112.15320566660438</v>
      </c>
    </row>
    <row r="9433" spans="2:3" x14ac:dyDescent="0.75">
      <c r="B9433" s="250">
        <v>9370</v>
      </c>
      <c r="C9433" s="249">
        <v>110.87027544885547</v>
      </c>
    </row>
    <row r="9434" spans="2:3" x14ac:dyDescent="0.75">
      <c r="B9434" s="250">
        <v>9371</v>
      </c>
      <c r="C9434" s="249">
        <v>63.623721626513472</v>
      </c>
    </row>
    <row r="9435" spans="2:3" x14ac:dyDescent="0.75">
      <c r="B9435" s="250">
        <v>9372</v>
      </c>
      <c r="C9435" s="249">
        <v>100.70046609138559</v>
      </c>
    </row>
    <row r="9436" spans="2:3" x14ac:dyDescent="0.75">
      <c r="B9436" s="250">
        <v>9373</v>
      </c>
      <c r="C9436" s="249">
        <v>94.099521375327981</v>
      </c>
    </row>
    <row r="9437" spans="2:3" x14ac:dyDescent="0.75">
      <c r="B9437" s="250">
        <v>9374</v>
      </c>
      <c r="C9437" s="249">
        <v>131.08886646991041</v>
      </c>
    </row>
    <row r="9438" spans="2:3" x14ac:dyDescent="0.75">
      <c r="B9438" s="250">
        <v>9375</v>
      </c>
      <c r="C9438" s="249">
        <v>158.95525966277097</v>
      </c>
    </row>
    <row r="9439" spans="2:3" x14ac:dyDescent="0.75">
      <c r="B9439" s="250">
        <v>9376</v>
      </c>
      <c r="C9439" s="249">
        <v>131.72381410599795</v>
      </c>
    </row>
    <row r="9440" spans="2:3" x14ac:dyDescent="0.75">
      <c r="B9440" s="250">
        <v>9377</v>
      </c>
      <c r="C9440" s="249">
        <v>138.41026713912714</v>
      </c>
    </row>
    <row r="9441" spans="2:3" x14ac:dyDescent="0.75">
      <c r="B9441" s="250">
        <v>9378</v>
      </c>
      <c r="C9441" s="249">
        <v>67.935390295444421</v>
      </c>
    </row>
    <row r="9442" spans="2:3" x14ac:dyDescent="0.75">
      <c r="B9442" s="250">
        <v>9379</v>
      </c>
      <c r="C9442" s="249">
        <v>137.42443026321956</v>
      </c>
    </row>
    <row r="9443" spans="2:3" x14ac:dyDescent="0.75">
      <c r="B9443" s="250">
        <v>9380</v>
      </c>
      <c r="C9443" s="249">
        <v>172.68045625790049</v>
      </c>
    </row>
    <row r="9444" spans="2:3" x14ac:dyDescent="0.75">
      <c r="B9444" s="250">
        <v>9381</v>
      </c>
      <c r="C9444" s="249">
        <v>86.046146297354824</v>
      </c>
    </row>
    <row r="9445" spans="2:3" x14ac:dyDescent="0.75">
      <c r="B9445" s="250">
        <v>9382</v>
      </c>
      <c r="C9445" s="249">
        <v>108.38155041455634</v>
      </c>
    </row>
    <row r="9446" spans="2:3" x14ac:dyDescent="0.75">
      <c r="B9446" s="250">
        <v>9383</v>
      </c>
      <c r="C9446" s="249">
        <v>125.39925703198706</v>
      </c>
    </row>
    <row r="9447" spans="2:3" x14ac:dyDescent="0.75">
      <c r="B9447" s="250">
        <v>9384</v>
      </c>
      <c r="C9447" s="249">
        <v>115.50250187664095</v>
      </c>
    </row>
    <row r="9448" spans="2:3" x14ac:dyDescent="0.75">
      <c r="B9448" s="250">
        <v>9385</v>
      </c>
      <c r="C9448" s="249">
        <v>92.042201535557936</v>
      </c>
    </row>
    <row r="9449" spans="2:3" x14ac:dyDescent="0.75">
      <c r="B9449" s="250">
        <v>9386</v>
      </c>
      <c r="C9449" s="249">
        <v>84.542609122921348</v>
      </c>
    </row>
    <row r="9450" spans="2:3" x14ac:dyDescent="0.75">
      <c r="B9450" s="250">
        <v>9387</v>
      </c>
      <c r="C9450" s="249">
        <v>160.81631387755615</v>
      </c>
    </row>
    <row r="9451" spans="2:3" x14ac:dyDescent="0.75">
      <c r="B9451" s="250">
        <v>9388</v>
      </c>
      <c r="C9451" s="249">
        <v>113.46851520606728</v>
      </c>
    </row>
    <row r="9452" spans="2:3" x14ac:dyDescent="0.75">
      <c r="B9452" s="250">
        <v>9389</v>
      </c>
      <c r="C9452" s="249">
        <v>138.88340359649089</v>
      </c>
    </row>
    <row r="9453" spans="2:3" x14ac:dyDescent="0.75">
      <c r="B9453" s="250">
        <v>9390</v>
      </c>
      <c r="C9453" s="249">
        <v>113.82854929615833</v>
      </c>
    </row>
    <row r="9454" spans="2:3" x14ac:dyDescent="0.75">
      <c r="B9454" s="250">
        <v>9391</v>
      </c>
      <c r="C9454" s="249">
        <v>66.461562703978018</v>
      </c>
    </row>
    <row r="9455" spans="2:3" x14ac:dyDescent="0.75">
      <c r="B9455" s="250">
        <v>9392</v>
      </c>
      <c r="C9455" s="249">
        <v>88.542517626282773</v>
      </c>
    </row>
    <row r="9456" spans="2:3" x14ac:dyDescent="0.75">
      <c r="B9456" s="250">
        <v>9393</v>
      </c>
      <c r="C9456" s="249">
        <v>117.48418908758194</v>
      </c>
    </row>
    <row r="9457" spans="2:3" x14ac:dyDescent="0.75">
      <c r="B9457" s="250">
        <v>9394</v>
      </c>
      <c r="C9457" s="249">
        <v>128.85921231353939</v>
      </c>
    </row>
    <row r="9458" spans="2:3" x14ac:dyDescent="0.75">
      <c r="B9458" s="250">
        <v>9395</v>
      </c>
      <c r="C9458" s="249">
        <v>118.68708404042077</v>
      </c>
    </row>
    <row r="9459" spans="2:3" x14ac:dyDescent="0.75">
      <c r="B9459" s="250">
        <v>9396</v>
      </c>
      <c r="C9459" s="249">
        <v>153.46136674971501</v>
      </c>
    </row>
    <row r="9460" spans="2:3" x14ac:dyDescent="0.75">
      <c r="B9460" s="250">
        <v>9397</v>
      </c>
      <c r="C9460" s="249">
        <v>105.43487288530517</v>
      </c>
    </row>
    <row r="9461" spans="2:3" x14ac:dyDescent="0.75">
      <c r="B9461" s="250">
        <v>9398</v>
      </c>
      <c r="C9461" s="249">
        <v>101.3398707692657</v>
      </c>
    </row>
    <row r="9462" spans="2:3" x14ac:dyDescent="0.75">
      <c r="B9462" s="250">
        <v>9399</v>
      </c>
      <c r="C9462" s="249">
        <v>125.3033305537825</v>
      </c>
    </row>
    <row r="9463" spans="2:3" x14ac:dyDescent="0.75">
      <c r="B9463" s="250">
        <v>9400</v>
      </c>
      <c r="C9463" s="249">
        <v>123.00510153867656</v>
      </c>
    </row>
    <row r="9464" spans="2:3" x14ac:dyDescent="0.75">
      <c r="B9464" s="250">
        <v>9401</v>
      </c>
      <c r="C9464" s="249">
        <v>93.171838086703531</v>
      </c>
    </row>
    <row r="9465" spans="2:3" x14ac:dyDescent="0.75">
      <c r="B9465" s="250">
        <v>9402</v>
      </c>
      <c r="C9465" s="249">
        <v>136.05247973922897</v>
      </c>
    </row>
    <row r="9466" spans="2:3" x14ac:dyDescent="0.75">
      <c r="B9466" s="250">
        <v>9403</v>
      </c>
      <c r="C9466" s="249">
        <v>174.02388852880586</v>
      </c>
    </row>
    <row r="9467" spans="2:3" x14ac:dyDescent="0.75">
      <c r="B9467" s="250">
        <v>9404</v>
      </c>
      <c r="C9467" s="249">
        <v>122.51203470295951</v>
      </c>
    </row>
    <row r="9468" spans="2:3" x14ac:dyDescent="0.75">
      <c r="B9468" s="250">
        <v>9405</v>
      </c>
      <c r="C9468" s="249">
        <v>124.5977491242686</v>
      </c>
    </row>
    <row r="9469" spans="2:3" x14ac:dyDescent="0.75">
      <c r="B9469" s="250">
        <v>9406</v>
      </c>
      <c r="C9469" s="249">
        <v>141.68504387862058</v>
      </c>
    </row>
    <row r="9470" spans="2:3" x14ac:dyDescent="0.75">
      <c r="B9470" s="250">
        <v>9407</v>
      </c>
      <c r="C9470" s="249">
        <v>96.055751568881959</v>
      </c>
    </row>
    <row r="9471" spans="2:3" x14ac:dyDescent="0.75">
      <c r="B9471" s="250">
        <v>9408</v>
      </c>
      <c r="C9471" s="249">
        <v>157.51729729122195</v>
      </c>
    </row>
    <row r="9472" spans="2:3" x14ac:dyDescent="0.75">
      <c r="B9472" s="250">
        <v>9409</v>
      </c>
      <c r="C9472" s="249">
        <v>144.53770837758168</v>
      </c>
    </row>
    <row r="9473" spans="2:3" x14ac:dyDescent="0.75">
      <c r="B9473" s="250">
        <v>9410</v>
      </c>
      <c r="C9473" s="249">
        <v>128.36876705922489</v>
      </c>
    </row>
    <row r="9474" spans="2:3" x14ac:dyDescent="0.75">
      <c r="B9474" s="250">
        <v>9411</v>
      </c>
      <c r="C9474" s="249">
        <v>137.8040230260336</v>
      </c>
    </row>
    <row r="9475" spans="2:3" x14ac:dyDescent="0.75">
      <c r="B9475" s="250">
        <v>9412</v>
      </c>
      <c r="C9475" s="249">
        <v>125.83810496237427</v>
      </c>
    </row>
    <row r="9476" spans="2:3" x14ac:dyDescent="0.75">
      <c r="B9476" s="250">
        <v>9413</v>
      </c>
      <c r="C9476" s="249">
        <v>119.97854108402305</v>
      </c>
    </row>
    <row r="9477" spans="2:3" x14ac:dyDescent="0.75">
      <c r="B9477" s="250">
        <v>9414</v>
      </c>
      <c r="C9477" s="249">
        <v>126.40725267824254</v>
      </c>
    </row>
    <row r="9478" spans="2:3" x14ac:dyDescent="0.75">
      <c r="B9478" s="250">
        <v>9415</v>
      </c>
      <c r="C9478" s="249">
        <v>156.70436158062745</v>
      </c>
    </row>
    <row r="9479" spans="2:3" x14ac:dyDescent="0.75">
      <c r="B9479" s="250">
        <v>9416</v>
      </c>
      <c r="C9479" s="249">
        <v>124.8448530748872</v>
      </c>
    </row>
    <row r="9480" spans="2:3" x14ac:dyDescent="0.75">
      <c r="B9480" s="250">
        <v>9417</v>
      </c>
      <c r="C9480" s="249">
        <v>45.590386058187534</v>
      </c>
    </row>
    <row r="9481" spans="2:3" x14ac:dyDescent="0.75">
      <c r="B9481" s="250">
        <v>9418</v>
      </c>
      <c r="C9481" s="249">
        <v>116.40053719481274</v>
      </c>
    </row>
    <row r="9482" spans="2:3" x14ac:dyDescent="0.75">
      <c r="B9482" s="250">
        <v>9419</v>
      </c>
      <c r="C9482" s="249">
        <v>130.04523498526211</v>
      </c>
    </row>
    <row r="9483" spans="2:3" x14ac:dyDescent="0.75">
      <c r="B9483" s="250">
        <v>9420</v>
      </c>
      <c r="C9483" s="249">
        <v>101.17191566570116</v>
      </c>
    </row>
    <row r="9484" spans="2:3" x14ac:dyDescent="0.75">
      <c r="B9484" s="250">
        <v>9421</v>
      </c>
      <c r="C9484" s="249">
        <v>137.54098655418954</v>
      </c>
    </row>
    <row r="9485" spans="2:3" x14ac:dyDescent="0.75">
      <c r="B9485" s="250">
        <v>9422</v>
      </c>
      <c r="C9485" s="249">
        <v>142.61684980274669</v>
      </c>
    </row>
    <row r="9486" spans="2:3" x14ac:dyDescent="0.75">
      <c r="B9486" s="250">
        <v>9423</v>
      </c>
      <c r="C9486" s="249">
        <v>107.67433630978638</v>
      </c>
    </row>
    <row r="9487" spans="2:3" x14ac:dyDescent="0.75">
      <c r="B9487" s="250">
        <v>9424</v>
      </c>
      <c r="C9487" s="249">
        <v>125.85843362079879</v>
      </c>
    </row>
    <row r="9488" spans="2:3" x14ac:dyDescent="0.75">
      <c r="B9488" s="250">
        <v>9425</v>
      </c>
      <c r="C9488" s="249">
        <v>117.0107797208361</v>
      </c>
    </row>
    <row r="9489" spans="2:3" x14ac:dyDescent="0.75">
      <c r="B9489" s="250">
        <v>9426</v>
      </c>
      <c r="C9489" s="249">
        <v>71.285733448929307</v>
      </c>
    </row>
    <row r="9490" spans="2:3" x14ac:dyDescent="0.75">
      <c r="B9490" s="250">
        <v>9427</v>
      </c>
      <c r="C9490" s="249">
        <v>79.299344940770126</v>
      </c>
    </row>
    <row r="9491" spans="2:3" x14ac:dyDescent="0.75">
      <c r="B9491" s="250">
        <v>9428</v>
      </c>
      <c r="C9491" s="249">
        <v>88.581100266992863</v>
      </c>
    </row>
    <row r="9492" spans="2:3" x14ac:dyDescent="0.75">
      <c r="B9492" s="250">
        <v>9429</v>
      </c>
      <c r="C9492" s="249">
        <v>90.723068500322427</v>
      </c>
    </row>
    <row r="9493" spans="2:3" x14ac:dyDescent="0.75">
      <c r="B9493" s="250">
        <v>9430</v>
      </c>
      <c r="C9493" s="249">
        <v>165.280303435777</v>
      </c>
    </row>
    <row r="9494" spans="2:3" x14ac:dyDescent="0.75">
      <c r="B9494" s="250">
        <v>9431</v>
      </c>
      <c r="C9494" s="249">
        <v>145.72755589976452</v>
      </c>
    </row>
    <row r="9495" spans="2:3" x14ac:dyDescent="0.75">
      <c r="B9495" s="250">
        <v>9432</v>
      </c>
      <c r="C9495" s="249">
        <v>172.7358731358139</v>
      </c>
    </row>
    <row r="9496" spans="2:3" x14ac:dyDescent="0.75">
      <c r="B9496" s="250">
        <v>9433</v>
      </c>
      <c r="C9496" s="249">
        <v>118.75099211475496</v>
      </c>
    </row>
    <row r="9497" spans="2:3" x14ac:dyDescent="0.75">
      <c r="B9497" s="250">
        <v>9434</v>
      </c>
      <c r="C9497" s="249">
        <v>111.10953467894973</v>
      </c>
    </row>
    <row r="9498" spans="2:3" x14ac:dyDescent="0.75">
      <c r="B9498" s="250">
        <v>9435</v>
      </c>
      <c r="C9498" s="249">
        <v>153.14437987999179</v>
      </c>
    </row>
    <row r="9499" spans="2:3" x14ac:dyDescent="0.75">
      <c r="B9499" s="250">
        <v>9436</v>
      </c>
      <c r="C9499" s="249">
        <v>113.17146295214579</v>
      </c>
    </row>
    <row r="9500" spans="2:3" x14ac:dyDescent="0.75">
      <c r="B9500" s="250">
        <v>9437</v>
      </c>
      <c r="C9500" s="249">
        <v>109.60276175941532</v>
      </c>
    </row>
    <row r="9501" spans="2:3" x14ac:dyDescent="0.75">
      <c r="B9501" s="250">
        <v>9438</v>
      </c>
      <c r="C9501" s="249">
        <v>123.0603622101449</v>
      </c>
    </row>
    <row r="9502" spans="2:3" x14ac:dyDescent="0.75">
      <c r="B9502" s="250">
        <v>9439</v>
      </c>
      <c r="C9502" s="249">
        <v>161.06124683731673</v>
      </c>
    </row>
    <row r="9503" spans="2:3" x14ac:dyDescent="0.75">
      <c r="B9503" s="250">
        <v>9440</v>
      </c>
      <c r="C9503" s="249">
        <v>64.520224747920579</v>
      </c>
    </row>
    <row r="9504" spans="2:3" x14ac:dyDescent="0.75">
      <c r="B9504" s="250">
        <v>9441</v>
      </c>
      <c r="C9504" s="249">
        <v>184.18447893284522</v>
      </c>
    </row>
    <row r="9505" spans="2:3" x14ac:dyDescent="0.75">
      <c r="B9505" s="250">
        <v>9442</v>
      </c>
      <c r="C9505" s="249">
        <v>153.52532221173803</v>
      </c>
    </row>
    <row r="9506" spans="2:3" x14ac:dyDescent="0.75">
      <c r="B9506" s="250">
        <v>9443</v>
      </c>
      <c r="C9506" s="249">
        <v>157.35515874943047</v>
      </c>
    </row>
    <row r="9507" spans="2:3" x14ac:dyDescent="0.75">
      <c r="B9507" s="250">
        <v>9444</v>
      </c>
      <c r="C9507" s="249">
        <v>117.00035102441819</v>
      </c>
    </row>
    <row r="9508" spans="2:3" x14ac:dyDescent="0.75">
      <c r="B9508" s="250">
        <v>9445</v>
      </c>
      <c r="C9508" s="249">
        <v>138.83765851032882</v>
      </c>
    </row>
    <row r="9509" spans="2:3" x14ac:dyDescent="0.75">
      <c r="B9509" s="250">
        <v>9446</v>
      </c>
      <c r="C9509" s="249">
        <v>180.46126111058214</v>
      </c>
    </row>
    <row r="9510" spans="2:3" x14ac:dyDescent="0.75">
      <c r="B9510" s="250">
        <v>9447</v>
      </c>
      <c r="C9510" s="249">
        <v>106.94492650576622</v>
      </c>
    </row>
    <row r="9511" spans="2:3" x14ac:dyDescent="0.75">
      <c r="B9511" s="250">
        <v>9448</v>
      </c>
      <c r="C9511" s="249">
        <v>66.817464147278486</v>
      </c>
    </row>
    <row r="9512" spans="2:3" x14ac:dyDescent="0.75">
      <c r="B9512" s="250">
        <v>9449</v>
      </c>
      <c r="C9512" s="249">
        <v>142.82658093085345</v>
      </c>
    </row>
    <row r="9513" spans="2:3" x14ac:dyDescent="0.75">
      <c r="B9513" s="250">
        <v>9450</v>
      </c>
      <c r="C9513" s="249">
        <v>88.274630957037559</v>
      </c>
    </row>
    <row r="9514" spans="2:3" x14ac:dyDescent="0.75">
      <c r="B9514" s="250">
        <v>9451</v>
      </c>
      <c r="C9514" s="249">
        <v>104.70636581575953</v>
      </c>
    </row>
    <row r="9515" spans="2:3" x14ac:dyDescent="0.75">
      <c r="B9515" s="250">
        <v>9452</v>
      </c>
      <c r="C9515" s="249">
        <v>111.5929420766616</v>
      </c>
    </row>
    <row r="9516" spans="2:3" x14ac:dyDescent="0.75">
      <c r="B9516" s="250">
        <v>9453</v>
      </c>
      <c r="C9516" s="249">
        <v>80.165884889795151</v>
      </c>
    </row>
    <row r="9517" spans="2:3" x14ac:dyDescent="0.75">
      <c r="B9517" s="250">
        <v>9454</v>
      </c>
      <c r="C9517" s="249">
        <v>105.34230706962239</v>
      </c>
    </row>
    <row r="9518" spans="2:3" x14ac:dyDescent="0.75">
      <c r="B9518" s="250">
        <v>9455</v>
      </c>
      <c r="C9518" s="249">
        <v>141.78912736624389</v>
      </c>
    </row>
    <row r="9519" spans="2:3" x14ac:dyDescent="0.75">
      <c r="B9519" s="250">
        <v>9456</v>
      </c>
      <c r="C9519" s="249">
        <v>167.46956525398454</v>
      </c>
    </row>
    <row r="9520" spans="2:3" x14ac:dyDescent="0.75">
      <c r="B9520" s="250">
        <v>9457</v>
      </c>
      <c r="C9520" s="249">
        <v>86.924975850155221</v>
      </c>
    </row>
    <row r="9521" spans="2:3" x14ac:dyDescent="0.75">
      <c r="B9521" s="250">
        <v>9458</v>
      </c>
      <c r="C9521" s="249">
        <v>84.10185196550961</v>
      </c>
    </row>
    <row r="9522" spans="2:3" x14ac:dyDescent="0.75">
      <c r="B9522" s="250">
        <v>9459</v>
      </c>
      <c r="C9522" s="249">
        <v>127.93875876675297</v>
      </c>
    </row>
    <row r="9523" spans="2:3" x14ac:dyDescent="0.75">
      <c r="B9523" s="250">
        <v>9460</v>
      </c>
      <c r="C9523" s="249">
        <v>136.91019873358545</v>
      </c>
    </row>
    <row r="9524" spans="2:3" x14ac:dyDescent="0.75">
      <c r="B9524" s="250">
        <v>9461</v>
      </c>
      <c r="C9524" s="249">
        <v>123.3068891573085</v>
      </c>
    </row>
    <row r="9525" spans="2:3" x14ac:dyDescent="0.75">
      <c r="B9525" s="250">
        <v>9462</v>
      </c>
      <c r="C9525" s="249">
        <v>161.820376918639</v>
      </c>
    </row>
    <row r="9526" spans="2:3" x14ac:dyDescent="0.75">
      <c r="B9526" s="250">
        <v>9463</v>
      </c>
      <c r="C9526" s="249">
        <v>111.48104234883088</v>
      </c>
    </row>
    <row r="9527" spans="2:3" x14ac:dyDescent="0.75">
      <c r="B9527" s="250">
        <v>9464</v>
      </c>
      <c r="C9527" s="249">
        <v>115.70640642965665</v>
      </c>
    </row>
    <row r="9528" spans="2:3" x14ac:dyDescent="0.75">
      <c r="B9528" s="250">
        <v>9465</v>
      </c>
      <c r="C9528" s="249">
        <v>162.26116515887844</v>
      </c>
    </row>
    <row r="9529" spans="2:3" x14ac:dyDescent="0.75">
      <c r="B9529" s="250">
        <v>9466</v>
      </c>
      <c r="C9529" s="249">
        <v>103.18047926567293</v>
      </c>
    </row>
    <row r="9530" spans="2:3" x14ac:dyDescent="0.75">
      <c r="B9530" s="250">
        <v>9467</v>
      </c>
      <c r="C9530" s="249">
        <v>113.44031966387834</v>
      </c>
    </row>
    <row r="9531" spans="2:3" x14ac:dyDescent="0.75">
      <c r="B9531" s="250">
        <v>9468</v>
      </c>
      <c r="C9531" s="249">
        <v>88.538248440793325</v>
      </c>
    </row>
    <row r="9532" spans="2:3" x14ac:dyDescent="0.75">
      <c r="B9532" s="250">
        <v>9469</v>
      </c>
      <c r="C9532" s="249">
        <v>89.769410829759053</v>
      </c>
    </row>
    <row r="9533" spans="2:3" x14ac:dyDescent="0.75">
      <c r="B9533" s="250">
        <v>9470</v>
      </c>
      <c r="C9533" s="249">
        <v>146.4414212750271</v>
      </c>
    </row>
    <row r="9534" spans="2:3" x14ac:dyDescent="0.75">
      <c r="B9534" s="250">
        <v>9471</v>
      </c>
      <c r="C9534" s="249">
        <v>110.19431128806659</v>
      </c>
    </row>
    <row r="9535" spans="2:3" x14ac:dyDescent="0.75">
      <c r="B9535" s="250">
        <v>9472</v>
      </c>
      <c r="C9535" s="249">
        <v>133.54236408152741</v>
      </c>
    </row>
    <row r="9536" spans="2:3" x14ac:dyDescent="0.75">
      <c r="B9536" s="250">
        <v>9473</v>
      </c>
      <c r="C9536" s="249">
        <v>151.5975369367732</v>
      </c>
    </row>
    <row r="9537" spans="2:3" x14ac:dyDescent="0.75">
      <c r="B9537" s="250">
        <v>9474</v>
      </c>
      <c r="C9537" s="249">
        <v>141.78282217128634</v>
      </c>
    </row>
    <row r="9538" spans="2:3" x14ac:dyDescent="0.75">
      <c r="B9538" s="250">
        <v>9475</v>
      </c>
      <c r="C9538" s="249">
        <v>115.83654801406357</v>
      </c>
    </row>
    <row r="9539" spans="2:3" x14ac:dyDescent="0.75">
      <c r="B9539" s="250">
        <v>9476</v>
      </c>
      <c r="C9539" s="249">
        <v>136.58927803568949</v>
      </c>
    </row>
    <row r="9540" spans="2:3" x14ac:dyDescent="0.75">
      <c r="B9540" s="250">
        <v>9477</v>
      </c>
      <c r="C9540" s="249">
        <v>143.95635361733764</v>
      </c>
    </row>
    <row r="9541" spans="2:3" x14ac:dyDescent="0.75">
      <c r="B9541" s="250">
        <v>9478</v>
      </c>
      <c r="C9541" s="249">
        <v>82.177026354480432</v>
      </c>
    </row>
    <row r="9542" spans="2:3" x14ac:dyDescent="0.75">
      <c r="B9542" s="250">
        <v>9479</v>
      </c>
      <c r="C9542" s="249">
        <v>141.61820366248418</v>
      </c>
    </row>
    <row r="9543" spans="2:3" x14ac:dyDescent="0.75">
      <c r="B9543" s="250">
        <v>9480</v>
      </c>
      <c r="C9543" s="249">
        <v>77.248267648607793</v>
      </c>
    </row>
    <row r="9544" spans="2:3" x14ac:dyDescent="0.75">
      <c r="B9544" s="250">
        <v>9481</v>
      </c>
      <c r="C9544" s="249">
        <v>125.47325837602598</v>
      </c>
    </row>
    <row r="9545" spans="2:3" x14ac:dyDescent="0.75">
      <c r="B9545" s="250">
        <v>9482</v>
      </c>
      <c r="C9545" s="249">
        <v>67.018352811980819</v>
      </c>
    </row>
    <row r="9546" spans="2:3" x14ac:dyDescent="0.75">
      <c r="B9546" s="250">
        <v>9483</v>
      </c>
      <c r="C9546" s="249">
        <v>149.69598404310398</v>
      </c>
    </row>
    <row r="9547" spans="2:3" x14ac:dyDescent="0.75">
      <c r="B9547" s="250">
        <v>9484</v>
      </c>
      <c r="C9547" s="249">
        <v>107.92425934196049</v>
      </c>
    </row>
    <row r="9548" spans="2:3" x14ac:dyDescent="0.75">
      <c r="B9548" s="250">
        <v>9485</v>
      </c>
      <c r="C9548" s="249">
        <v>79.631465336934724</v>
      </c>
    </row>
    <row r="9549" spans="2:3" x14ac:dyDescent="0.75">
      <c r="B9549" s="250">
        <v>9486</v>
      </c>
      <c r="C9549" s="249">
        <v>73.573951160354753</v>
      </c>
    </row>
    <row r="9550" spans="2:3" x14ac:dyDescent="0.75">
      <c r="B9550" s="250">
        <v>9487</v>
      </c>
      <c r="C9550" s="249">
        <v>116.03820363446792</v>
      </c>
    </row>
    <row r="9551" spans="2:3" x14ac:dyDescent="0.75">
      <c r="B9551" s="250">
        <v>9488</v>
      </c>
      <c r="C9551" s="249">
        <v>118.93701166581977</v>
      </c>
    </row>
    <row r="9552" spans="2:3" x14ac:dyDescent="0.75">
      <c r="B9552" s="250">
        <v>9489</v>
      </c>
      <c r="C9552" s="249">
        <v>111.00276351424274</v>
      </c>
    </row>
    <row r="9553" spans="2:3" x14ac:dyDescent="0.75">
      <c r="B9553" s="250">
        <v>9490</v>
      </c>
      <c r="C9553" s="249">
        <v>131.86027322926989</v>
      </c>
    </row>
    <row r="9554" spans="2:3" x14ac:dyDescent="0.75">
      <c r="B9554" s="250">
        <v>9491</v>
      </c>
      <c r="C9554" s="249">
        <v>130.19195655826582</v>
      </c>
    </row>
    <row r="9555" spans="2:3" x14ac:dyDescent="0.75">
      <c r="B9555" s="250">
        <v>9492</v>
      </c>
      <c r="C9555" s="249">
        <v>98.630812222312969</v>
      </c>
    </row>
    <row r="9556" spans="2:3" x14ac:dyDescent="0.75">
      <c r="B9556" s="250">
        <v>9493</v>
      </c>
      <c r="C9556" s="249">
        <v>131.01184959329518</v>
      </c>
    </row>
    <row r="9557" spans="2:3" x14ac:dyDescent="0.75">
      <c r="B9557" s="250">
        <v>9494</v>
      </c>
      <c r="C9557" s="249">
        <v>140.62033256645336</v>
      </c>
    </row>
    <row r="9558" spans="2:3" x14ac:dyDescent="0.75">
      <c r="B9558" s="250">
        <v>9495</v>
      </c>
      <c r="C9558" s="249">
        <v>114.67081326514865</v>
      </c>
    </row>
    <row r="9559" spans="2:3" x14ac:dyDescent="0.75">
      <c r="B9559" s="250">
        <v>9496</v>
      </c>
      <c r="C9559" s="249">
        <v>116.62179730069572</v>
      </c>
    </row>
    <row r="9560" spans="2:3" x14ac:dyDescent="0.75">
      <c r="B9560" s="250">
        <v>9497</v>
      </c>
      <c r="C9560" s="249">
        <v>99.996676194226936</v>
      </c>
    </row>
    <row r="9561" spans="2:3" x14ac:dyDescent="0.75">
      <c r="B9561" s="250">
        <v>9498</v>
      </c>
      <c r="C9561" s="249">
        <v>136.03931438305838</v>
      </c>
    </row>
    <row r="9562" spans="2:3" x14ac:dyDescent="0.75">
      <c r="B9562" s="250">
        <v>9499</v>
      </c>
      <c r="C9562" s="249">
        <v>108.48031997697535</v>
      </c>
    </row>
    <row r="9563" spans="2:3" x14ac:dyDescent="0.75">
      <c r="B9563" s="250">
        <v>9500</v>
      </c>
      <c r="C9563" s="249">
        <v>71.667723010681144</v>
      </c>
    </row>
    <row r="9564" spans="2:3" x14ac:dyDescent="0.75">
      <c r="B9564" s="250">
        <v>9501</v>
      </c>
      <c r="C9564" s="249">
        <v>127.28761756389298</v>
      </c>
    </row>
    <row r="9565" spans="2:3" x14ac:dyDescent="0.75">
      <c r="B9565" s="250">
        <v>9502</v>
      </c>
      <c r="C9565" s="249">
        <v>133.72218595136897</v>
      </c>
    </row>
    <row r="9566" spans="2:3" x14ac:dyDescent="0.75">
      <c r="B9566" s="250">
        <v>9503</v>
      </c>
      <c r="C9566" s="249">
        <v>108.87024592898769</v>
      </c>
    </row>
    <row r="9567" spans="2:3" x14ac:dyDescent="0.75">
      <c r="B9567" s="250">
        <v>9504</v>
      </c>
      <c r="C9567" s="249">
        <v>108.04673130602819</v>
      </c>
    </row>
    <row r="9568" spans="2:3" x14ac:dyDescent="0.75">
      <c r="B9568" s="250">
        <v>9505</v>
      </c>
      <c r="C9568" s="249">
        <v>112.83333002277503</v>
      </c>
    </row>
    <row r="9569" spans="2:3" x14ac:dyDescent="0.75">
      <c r="B9569" s="250">
        <v>9506</v>
      </c>
      <c r="C9569" s="249">
        <v>118.93919445901021</v>
      </c>
    </row>
    <row r="9570" spans="2:3" x14ac:dyDescent="0.75">
      <c r="B9570" s="250">
        <v>9507</v>
      </c>
      <c r="C9570" s="249">
        <v>144.90792573340494</v>
      </c>
    </row>
    <row r="9571" spans="2:3" x14ac:dyDescent="0.75">
      <c r="B9571" s="250">
        <v>9508</v>
      </c>
      <c r="C9571" s="249">
        <v>152.7108158643656</v>
      </c>
    </row>
    <row r="9572" spans="2:3" x14ac:dyDescent="0.75">
      <c r="B9572" s="250">
        <v>9509</v>
      </c>
      <c r="C9572" s="249">
        <v>121.1289955174381</v>
      </c>
    </row>
    <row r="9573" spans="2:3" x14ac:dyDescent="0.75">
      <c r="B9573" s="250">
        <v>9510</v>
      </c>
      <c r="C9573" s="249">
        <v>150.91965388158809</v>
      </c>
    </row>
    <row r="9574" spans="2:3" x14ac:dyDescent="0.75">
      <c r="B9574" s="250">
        <v>9511</v>
      </c>
      <c r="C9574" s="249">
        <v>110.35001562878907</v>
      </c>
    </row>
    <row r="9575" spans="2:3" x14ac:dyDescent="0.75">
      <c r="B9575" s="250">
        <v>9512</v>
      </c>
      <c r="C9575" s="249">
        <v>124.70600817507616</v>
      </c>
    </row>
    <row r="9576" spans="2:3" x14ac:dyDescent="0.75">
      <c r="B9576" s="250">
        <v>9513</v>
      </c>
      <c r="C9576" s="249">
        <v>119.03775522279057</v>
      </c>
    </row>
    <row r="9577" spans="2:3" x14ac:dyDescent="0.75">
      <c r="B9577" s="250">
        <v>9514</v>
      </c>
      <c r="C9577" s="249">
        <v>140.91716892039537</v>
      </c>
    </row>
    <row r="9578" spans="2:3" x14ac:dyDescent="0.75">
      <c r="B9578" s="250">
        <v>9515</v>
      </c>
      <c r="C9578" s="249">
        <v>122.93852586782987</v>
      </c>
    </row>
    <row r="9579" spans="2:3" x14ac:dyDescent="0.75">
      <c r="B9579" s="250">
        <v>9516</v>
      </c>
      <c r="C9579" s="249">
        <v>134.57737231557797</v>
      </c>
    </row>
    <row r="9580" spans="2:3" x14ac:dyDescent="0.75">
      <c r="B9580" s="250">
        <v>9517</v>
      </c>
      <c r="C9580" s="249">
        <v>72.000810169635969</v>
      </c>
    </row>
    <row r="9581" spans="2:3" x14ac:dyDescent="0.75">
      <c r="B9581" s="250">
        <v>9518</v>
      </c>
      <c r="C9581" s="249">
        <v>112.56308631878728</v>
      </c>
    </row>
    <row r="9582" spans="2:3" x14ac:dyDescent="0.75">
      <c r="B9582" s="250">
        <v>9519</v>
      </c>
      <c r="C9582" s="249">
        <v>115.95914885708424</v>
      </c>
    </row>
    <row r="9583" spans="2:3" x14ac:dyDescent="0.75">
      <c r="B9583" s="250">
        <v>9520</v>
      </c>
      <c r="C9583" s="249">
        <v>96.427520821416465</v>
      </c>
    </row>
    <row r="9584" spans="2:3" x14ac:dyDescent="0.75">
      <c r="B9584" s="250">
        <v>9521</v>
      </c>
      <c r="C9584" s="249">
        <v>123.53761960380946</v>
      </c>
    </row>
    <row r="9585" spans="2:3" x14ac:dyDescent="0.75">
      <c r="B9585" s="250">
        <v>9522</v>
      </c>
      <c r="C9585" s="249">
        <v>160.00615297431361</v>
      </c>
    </row>
    <row r="9586" spans="2:3" x14ac:dyDescent="0.75">
      <c r="B9586" s="250">
        <v>9523</v>
      </c>
      <c r="C9586" s="249">
        <v>133.79508943095055</v>
      </c>
    </row>
    <row r="9587" spans="2:3" x14ac:dyDescent="0.75">
      <c r="B9587" s="250">
        <v>9524</v>
      </c>
      <c r="C9587" s="249">
        <v>103.44599090077688</v>
      </c>
    </row>
    <row r="9588" spans="2:3" x14ac:dyDescent="0.75">
      <c r="B9588" s="250">
        <v>9525</v>
      </c>
      <c r="C9588" s="249">
        <v>158.31564862948809</v>
      </c>
    </row>
    <row r="9589" spans="2:3" x14ac:dyDescent="0.75">
      <c r="B9589" s="250">
        <v>9526</v>
      </c>
      <c r="C9589" s="249">
        <v>156.33877301810264</v>
      </c>
    </row>
    <row r="9590" spans="2:3" x14ac:dyDescent="0.75">
      <c r="B9590" s="250">
        <v>9527</v>
      </c>
      <c r="C9590" s="249">
        <v>126.52249291904531</v>
      </c>
    </row>
    <row r="9591" spans="2:3" x14ac:dyDescent="0.75">
      <c r="B9591" s="250">
        <v>9528</v>
      </c>
      <c r="C9591" s="249">
        <v>143.65441941474461</v>
      </c>
    </row>
    <row r="9592" spans="2:3" x14ac:dyDescent="0.75">
      <c r="B9592" s="250">
        <v>9529</v>
      </c>
      <c r="C9592" s="249">
        <v>82.966758274364111</v>
      </c>
    </row>
    <row r="9593" spans="2:3" x14ac:dyDescent="0.75">
      <c r="B9593" s="250">
        <v>9530</v>
      </c>
      <c r="C9593" s="249">
        <v>131.76308477372862</v>
      </c>
    </row>
    <row r="9594" spans="2:3" x14ac:dyDescent="0.75">
      <c r="B9594" s="250">
        <v>9531</v>
      </c>
      <c r="C9594" s="249">
        <v>116.78927728483282</v>
      </c>
    </row>
    <row r="9595" spans="2:3" x14ac:dyDescent="0.75">
      <c r="B9595" s="250">
        <v>9532</v>
      </c>
      <c r="C9595" s="249">
        <v>89.526512685661714</v>
      </c>
    </row>
    <row r="9596" spans="2:3" x14ac:dyDescent="0.75">
      <c r="B9596" s="250">
        <v>9533</v>
      </c>
      <c r="C9596" s="249">
        <v>130.76399015370853</v>
      </c>
    </row>
    <row r="9597" spans="2:3" x14ac:dyDescent="0.75">
      <c r="B9597" s="250">
        <v>9534</v>
      </c>
      <c r="C9597" s="249">
        <v>155.87695657902822</v>
      </c>
    </row>
    <row r="9598" spans="2:3" x14ac:dyDescent="0.75">
      <c r="B9598" s="250">
        <v>9535</v>
      </c>
      <c r="C9598" s="249">
        <v>84.020655661415418</v>
      </c>
    </row>
    <row r="9599" spans="2:3" x14ac:dyDescent="0.75">
      <c r="B9599" s="250">
        <v>9536</v>
      </c>
      <c r="C9599" s="249">
        <v>116.61390824055965</v>
      </c>
    </row>
    <row r="9600" spans="2:3" x14ac:dyDescent="0.75">
      <c r="B9600" s="250">
        <v>9537</v>
      </c>
      <c r="C9600" s="249">
        <v>144.97901739791615</v>
      </c>
    </row>
    <row r="9601" spans="2:3" x14ac:dyDescent="0.75">
      <c r="B9601" s="250">
        <v>9538</v>
      </c>
      <c r="C9601" s="249">
        <v>147.91369548467503</v>
      </c>
    </row>
    <row r="9602" spans="2:3" x14ac:dyDescent="0.75">
      <c r="B9602" s="250">
        <v>9539</v>
      </c>
      <c r="C9602" s="249">
        <v>97.151770213875594</v>
      </c>
    </row>
    <row r="9603" spans="2:3" x14ac:dyDescent="0.75">
      <c r="B9603" s="250">
        <v>9540</v>
      </c>
      <c r="C9603" s="249">
        <v>125.64988808261776</v>
      </c>
    </row>
    <row r="9604" spans="2:3" x14ac:dyDescent="0.75">
      <c r="B9604" s="250">
        <v>9541</v>
      </c>
      <c r="C9604" s="249">
        <v>142.23983243622018</v>
      </c>
    </row>
    <row r="9605" spans="2:3" x14ac:dyDescent="0.75">
      <c r="B9605" s="250">
        <v>9542</v>
      </c>
      <c r="C9605" s="249">
        <v>117.77137095259405</v>
      </c>
    </row>
    <row r="9606" spans="2:3" x14ac:dyDescent="0.75">
      <c r="B9606" s="250">
        <v>9543</v>
      </c>
      <c r="C9606" s="249">
        <v>96.235633102631013</v>
      </c>
    </row>
    <row r="9607" spans="2:3" x14ac:dyDescent="0.75">
      <c r="B9607" s="250">
        <v>9544</v>
      </c>
      <c r="C9607" s="249">
        <v>128.92428976885532</v>
      </c>
    </row>
    <row r="9608" spans="2:3" x14ac:dyDescent="0.75">
      <c r="B9608" s="250">
        <v>9545</v>
      </c>
      <c r="C9608" s="249">
        <v>132.07275089074292</v>
      </c>
    </row>
    <row r="9609" spans="2:3" x14ac:dyDescent="0.75">
      <c r="B9609" s="250">
        <v>9546</v>
      </c>
      <c r="C9609" s="249">
        <v>133.31968078947946</v>
      </c>
    </row>
    <row r="9610" spans="2:3" x14ac:dyDescent="0.75">
      <c r="B9610" s="250">
        <v>9547</v>
      </c>
      <c r="C9610" s="249">
        <v>90.439572742444511</v>
      </c>
    </row>
    <row r="9611" spans="2:3" x14ac:dyDescent="0.75">
      <c r="B9611" s="250">
        <v>9548</v>
      </c>
      <c r="C9611" s="249">
        <v>98.313248236934115</v>
      </c>
    </row>
    <row r="9612" spans="2:3" x14ac:dyDescent="0.75">
      <c r="B9612" s="250">
        <v>9549</v>
      </c>
      <c r="C9612" s="249">
        <v>112.34147137476668</v>
      </c>
    </row>
    <row r="9613" spans="2:3" x14ac:dyDescent="0.75">
      <c r="B9613" s="250">
        <v>9550</v>
      </c>
      <c r="C9613" s="249">
        <v>153.40325594323781</v>
      </c>
    </row>
    <row r="9614" spans="2:3" x14ac:dyDescent="0.75">
      <c r="B9614" s="250">
        <v>9551</v>
      </c>
      <c r="C9614" s="249">
        <v>131.43994366540815</v>
      </c>
    </row>
    <row r="9615" spans="2:3" x14ac:dyDescent="0.75">
      <c r="B9615" s="250">
        <v>9552</v>
      </c>
      <c r="C9615" s="249">
        <v>70.483930360120141</v>
      </c>
    </row>
    <row r="9616" spans="2:3" x14ac:dyDescent="0.75">
      <c r="B9616" s="250">
        <v>9553</v>
      </c>
      <c r="C9616" s="249">
        <v>122.72890732957505</v>
      </c>
    </row>
    <row r="9617" spans="2:3" x14ac:dyDescent="0.75">
      <c r="B9617" s="250">
        <v>9554</v>
      </c>
      <c r="C9617" s="249">
        <v>70.413498258398548</v>
      </c>
    </row>
    <row r="9618" spans="2:3" x14ac:dyDescent="0.75">
      <c r="B9618" s="250">
        <v>9555</v>
      </c>
      <c r="C9618" s="249">
        <v>127.00818973641817</v>
      </c>
    </row>
    <row r="9619" spans="2:3" x14ac:dyDescent="0.75">
      <c r="B9619" s="250">
        <v>9556</v>
      </c>
      <c r="C9619" s="249">
        <v>127.77030347040804</v>
      </c>
    </row>
    <row r="9620" spans="2:3" x14ac:dyDescent="0.75">
      <c r="B9620" s="250">
        <v>9557</v>
      </c>
      <c r="C9620" s="249">
        <v>169.96846101563983</v>
      </c>
    </row>
    <row r="9621" spans="2:3" x14ac:dyDescent="0.75">
      <c r="B9621" s="250">
        <v>9558</v>
      </c>
      <c r="C9621" s="249">
        <v>114.42843238240961</v>
      </c>
    </row>
    <row r="9622" spans="2:3" x14ac:dyDescent="0.75">
      <c r="B9622" s="250">
        <v>9559</v>
      </c>
      <c r="C9622" s="249">
        <v>151.7849985300916</v>
      </c>
    </row>
    <row r="9623" spans="2:3" x14ac:dyDescent="0.75">
      <c r="B9623" s="250">
        <v>9560</v>
      </c>
      <c r="C9623" s="249">
        <v>104.34612460406696</v>
      </c>
    </row>
    <row r="9624" spans="2:3" x14ac:dyDescent="0.75">
      <c r="B9624" s="250">
        <v>9561</v>
      </c>
      <c r="C9624" s="249">
        <v>108.03940518851522</v>
      </c>
    </row>
    <row r="9625" spans="2:3" x14ac:dyDescent="0.75">
      <c r="B9625" s="250">
        <v>9562</v>
      </c>
      <c r="C9625" s="249">
        <v>135.5745190445879</v>
      </c>
    </row>
    <row r="9626" spans="2:3" x14ac:dyDescent="0.75">
      <c r="B9626" s="250">
        <v>9563</v>
      </c>
      <c r="C9626" s="249">
        <v>75.154526010930113</v>
      </c>
    </row>
    <row r="9627" spans="2:3" x14ac:dyDescent="0.75">
      <c r="B9627" s="250">
        <v>9564</v>
      </c>
      <c r="C9627" s="249">
        <v>131.32122459321397</v>
      </c>
    </row>
    <row r="9628" spans="2:3" x14ac:dyDescent="0.75">
      <c r="B9628" s="250">
        <v>9565</v>
      </c>
      <c r="C9628" s="249">
        <v>147.31276187706956</v>
      </c>
    </row>
    <row r="9629" spans="2:3" x14ac:dyDescent="0.75">
      <c r="B9629" s="250">
        <v>9566</v>
      </c>
      <c r="C9629" s="249">
        <v>73.061494318050379</v>
      </c>
    </row>
    <row r="9630" spans="2:3" x14ac:dyDescent="0.75">
      <c r="B9630" s="250">
        <v>9567</v>
      </c>
      <c r="C9630" s="249">
        <v>152.52578563146585</v>
      </c>
    </row>
    <row r="9631" spans="2:3" x14ac:dyDescent="0.75">
      <c r="B9631" s="250">
        <v>9568</v>
      </c>
      <c r="C9631" s="249">
        <v>90.220010254733552</v>
      </c>
    </row>
    <row r="9632" spans="2:3" x14ac:dyDescent="0.75">
      <c r="B9632" s="250">
        <v>9569</v>
      </c>
      <c r="C9632" s="249">
        <v>151.46967857681574</v>
      </c>
    </row>
    <row r="9633" spans="2:3" x14ac:dyDescent="0.75">
      <c r="B9633" s="250">
        <v>9570</v>
      </c>
      <c r="C9633" s="249">
        <v>141.37403945568389</v>
      </c>
    </row>
    <row r="9634" spans="2:3" x14ac:dyDescent="0.75">
      <c r="B9634" s="250">
        <v>9571</v>
      </c>
      <c r="C9634" s="249">
        <v>157.58751223078826</v>
      </c>
    </row>
    <row r="9635" spans="2:3" x14ac:dyDescent="0.75">
      <c r="B9635" s="250">
        <v>9572</v>
      </c>
      <c r="C9635" s="249">
        <v>115.17598866706895</v>
      </c>
    </row>
    <row r="9636" spans="2:3" x14ac:dyDescent="0.75">
      <c r="B9636" s="250">
        <v>9573</v>
      </c>
      <c r="C9636" s="249">
        <v>156.46332346246135</v>
      </c>
    </row>
    <row r="9637" spans="2:3" x14ac:dyDescent="0.75">
      <c r="B9637" s="250">
        <v>9574</v>
      </c>
      <c r="C9637" s="249">
        <v>128.95481291858982</v>
      </c>
    </row>
    <row r="9638" spans="2:3" x14ac:dyDescent="0.75">
      <c r="B9638" s="250">
        <v>9575</v>
      </c>
      <c r="C9638" s="249">
        <v>86.733432417078092</v>
      </c>
    </row>
    <row r="9639" spans="2:3" x14ac:dyDescent="0.75">
      <c r="B9639" s="250">
        <v>9576</v>
      </c>
      <c r="C9639" s="249">
        <v>118.22355581661989</v>
      </c>
    </row>
    <row r="9640" spans="2:3" x14ac:dyDescent="0.75">
      <c r="B9640" s="250">
        <v>9577</v>
      </c>
      <c r="C9640" s="249">
        <v>104.24822244181465</v>
      </c>
    </row>
    <row r="9641" spans="2:3" x14ac:dyDescent="0.75">
      <c r="B9641" s="250">
        <v>9578</v>
      </c>
      <c r="C9641" s="249">
        <v>141.76705670776681</v>
      </c>
    </row>
    <row r="9642" spans="2:3" x14ac:dyDescent="0.75">
      <c r="B9642" s="250">
        <v>9579</v>
      </c>
      <c r="C9642" s="249">
        <v>133.75807928760534</v>
      </c>
    </row>
    <row r="9643" spans="2:3" x14ac:dyDescent="0.75">
      <c r="B9643" s="250">
        <v>9580</v>
      </c>
      <c r="C9643" s="249">
        <v>90.942865489635935</v>
      </c>
    </row>
    <row r="9644" spans="2:3" x14ac:dyDescent="0.75">
      <c r="B9644" s="250">
        <v>9581</v>
      </c>
      <c r="C9644" s="249">
        <v>154.98556592256858</v>
      </c>
    </row>
    <row r="9645" spans="2:3" x14ac:dyDescent="0.75">
      <c r="B9645" s="250">
        <v>9582</v>
      </c>
      <c r="C9645" s="249">
        <v>158.88894023736748</v>
      </c>
    </row>
    <row r="9646" spans="2:3" x14ac:dyDescent="0.75">
      <c r="B9646" s="250">
        <v>9583</v>
      </c>
      <c r="C9646" s="249">
        <v>53.962180402981843</v>
      </c>
    </row>
    <row r="9647" spans="2:3" x14ac:dyDescent="0.75">
      <c r="B9647" s="250">
        <v>9584</v>
      </c>
      <c r="C9647" s="249">
        <v>145.42618667664297</v>
      </c>
    </row>
    <row r="9648" spans="2:3" x14ac:dyDescent="0.75">
      <c r="B9648" s="250">
        <v>9585</v>
      </c>
      <c r="C9648" s="249">
        <v>111.70754178167265</v>
      </c>
    </row>
    <row r="9649" spans="2:3" x14ac:dyDescent="0.75">
      <c r="B9649" s="250">
        <v>9586</v>
      </c>
      <c r="C9649" s="249">
        <v>117.01197214752779</v>
      </c>
    </row>
    <row r="9650" spans="2:3" x14ac:dyDescent="0.75">
      <c r="B9650" s="250">
        <v>9587</v>
      </c>
      <c r="C9650" s="249">
        <v>122.85425549430339</v>
      </c>
    </row>
    <row r="9651" spans="2:3" x14ac:dyDescent="0.75">
      <c r="B9651" s="250">
        <v>9588</v>
      </c>
      <c r="C9651" s="249">
        <v>110.77771500234721</v>
      </c>
    </row>
    <row r="9652" spans="2:3" x14ac:dyDescent="0.75">
      <c r="B9652" s="250">
        <v>9589</v>
      </c>
      <c r="C9652" s="249">
        <v>101.13555740064768</v>
      </c>
    </row>
    <row r="9653" spans="2:3" x14ac:dyDescent="0.75">
      <c r="B9653" s="250">
        <v>9590</v>
      </c>
      <c r="C9653" s="249">
        <v>156.48430374072549</v>
      </c>
    </row>
    <row r="9654" spans="2:3" x14ac:dyDescent="0.75">
      <c r="B9654" s="250">
        <v>9591</v>
      </c>
      <c r="C9654" s="249">
        <v>129.27622758933336</v>
      </c>
    </row>
    <row r="9655" spans="2:3" x14ac:dyDescent="0.75">
      <c r="B9655" s="250">
        <v>9592</v>
      </c>
      <c r="C9655" s="249">
        <v>157.58901399623338</v>
      </c>
    </row>
    <row r="9656" spans="2:3" x14ac:dyDescent="0.75">
      <c r="B9656" s="250">
        <v>9593</v>
      </c>
      <c r="C9656" s="249">
        <v>104.83927134110141</v>
      </c>
    </row>
    <row r="9657" spans="2:3" x14ac:dyDescent="0.75">
      <c r="B9657" s="250">
        <v>9594</v>
      </c>
      <c r="C9657" s="249">
        <v>136.11324675962607</v>
      </c>
    </row>
    <row r="9658" spans="2:3" x14ac:dyDescent="0.75">
      <c r="B9658" s="250">
        <v>9595</v>
      </c>
      <c r="C9658" s="249">
        <v>103.58050284965306</v>
      </c>
    </row>
    <row r="9659" spans="2:3" x14ac:dyDescent="0.75">
      <c r="B9659" s="250">
        <v>9596</v>
      </c>
      <c r="C9659" s="249">
        <v>105.10314050404639</v>
      </c>
    </row>
    <row r="9660" spans="2:3" x14ac:dyDescent="0.75">
      <c r="B9660" s="250">
        <v>9597</v>
      </c>
      <c r="C9660" s="249">
        <v>162.67481180328025</v>
      </c>
    </row>
    <row r="9661" spans="2:3" x14ac:dyDescent="0.75">
      <c r="B9661" s="250">
        <v>9598</v>
      </c>
      <c r="C9661" s="249">
        <v>127.08339361452791</v>
      </c>
    </row>
    <row r="9662" spans="2:3" x14ac:dyDescent="0.75">
      <c r="B9662" s="250">
        <v>9599</v>
      </c>
      <c r="C9662" s="249">
        <v>90.228341817103228</v>
      </c>
    </row>
    <row r="9663" spans="2:3" x14ac:dyDescent="0.75">
      <c r="B9663" s="250">
        <v>9600</v>
      </c>
      <c r="C9663" s="249">
        <v>122.26538931376085</v>
      </c>
    </row>
    <row r="9664" spans="2:3" x14ac:dyDescent="0.75">
      <c r="B9664" s="250">
        <v>9601</v>
      </c>
      <c r="C9664" s="249">
        <v>114.11166882411646</v>
      </c>
    </row>
    <row r="9665" spans="2:3" x14ac:dyDescent="0.75">
      <c r="B9665" s="250">
        <v>9602</v>
      </c>
      <c r="C9665" s="249">
        <v>132.19230798951031</v>
      </c>
    </row>
    <row r="9666" spans="2:3" x14ac:dyDescent="0.75">
      <c r="B9666" s="250">
        <v>9603</v>
      </c>
      <c r="C9666" s="249">
        <v>153.5470420363315</v>
      </c>
    </row>
    <row r="9667" spans="2:3" x14ac:dyDescent="0.75">
      <c r="B9667" s="250">
        <v>9604</v>
      </c>
      <c r="C9667" s="249">
        <v>127.56011657135909</v>
      </c>
    </row>
    <row r="9668" spans="2:3" x14ac:dyDescent="0.75">
      <c r="B9668" s="250">
        <v>9605</v>
      </c>
      <c r="C9668" s="249">
        <v>121.542108138269</v>
      </c>
    </row>
    <row r="9669" spans="2:3" x14ac:dyDescent="0.75">
      <c r="B9669" s="250">
        <v>9606</v>
      </c>
      <c r="C9669" s="249">
        <v>111.05161606465275</v>
      </c>
    </row>
    <row r="9670" spans="2:3" x14ac:dyDescent="0.75">
      <c r="B9670" s="250">
        <v>9607</v>
      </c>
      <c r="C9670" s="249">
        <v>76.501378307137969</v>
      </c>
    </row>
    <row r="9671" spans="2:3" x14ac:dyDescent="0.75">
      <c r="B9671" s="250">
        <v>9608</v>
      </c>
      <c r="C9671" s="249">
        <v>107.89868958163629</v>
      </c>
    </row>
    <row r="9672" spans="2:3" x14ac:dyDescent="0.75">
      <c r="B9672" s="250">
        <v>9609</v>
      </c>
      <c r="C9672" s="249">
        <v>140.00846604348587</v>
      </c>
    </row>
    <row r="9673" spans="2:3" x14ac:dyDescent="0.75">
      <c r="B9673" s="250">
        <v>9610</v>
      </c>
      <c r="C9673" s="249">
        <v>109.74143209812689</v>
      </c>
    </row>
    <row r="9674" spans="2:3" x14ac:dyDescent="0.75">
      <c r="B9674" s="250">
        <v>9611</v>
      </c>
      <c r="C9674" s="249">
        <v>142.49217348194054</v>
      </c>
    </row>
    <row r="9675" spans="2:3" x14ac:dyDescent="0.75">
      <c r="B9675" s="250">
        <v>9612</v>
      </c>
      <c r="C9675" s="249">
        <v>147.57929654653313</v>
      </c>
    </row>
    <row r="9676" spans="2:3" x14ac:dyDescent="0.75">
      <c r="B9676" s="250">
        <v>9613</v>
      </c>
      <c r="C9676" s="249">
        <v>135.84047263039758</v>
      </c>
    </row>
    <row r="9677" spans="2:3" x14ac:dyDescent="0.75">
      <c r="B9677" s="250">
        <v>9614</v>
      </c>
      <c r="C9677" s="249">
        <v>120.58858842592981</v>
      </c>
    </row>
    <row r="9678" spans="2:3" x14ac:dyDescent="0.75">
      <c r="B9678" s="250">
        <v>9615</v>
      </c>
      <c r="C9678" s="249">
        <v>149.18349885887346</v>
      </c>
    </row>
    <row r="9679" spans="2:3" x14ac:dyDescent="0.75">
      <c r="B9679" s="250">
        <v>9616</v>
      </c>
      <c r="C9679" s="249">
        <v>111.93598618985688</v>
      </c>
    </row>
    <row r="9680" spans="2:3" x14ac:dyDescent="0.75">
      <c r="B9680" s="250">
        <v>9617</v>
      </c>
      <c r="C9680" s="249">
        <v>134.61574597963332</v>
      </c>
    </row>
    <row r="9681" spans="2:3" x14ac:dyDescent="0.75">
      <c r="B9681" s="250">
        <v>9618</v>
      </c>
      <c r="C9681" s="249">
        <v>130.77955496306788</v>
      </c>
    </row>
    <row r="9682" spans="2:3" x14ac:dyDescent="0.75">
      <c r="B9682" s="250">
        <v>9619</v>
      </c>
      <c r="C9682" s="249">
        <v>146.89362184456414</v>
      </c>
    </row>
    <row r="9683" spans="2:3" x14ac:dyDescent="0.75">
      <c r="B9683" s="250">
        <v>9620</v>
      </c>
      <c r="C9683" s="249">
        <v>90.090012669394724</v>
      </c>
    </row>
    <row r="9684" spans="2:3" x14ac:dyDescent="0.75">
      <c r="B9684" s="250">
        <v>9621</v>
      </c>
      <c r="C9684" s="249">
        <v>108.12757325800777</v>
      </c>
    </row>
    <row r="9685" spans="2:3" x14ac:dyDescent="0.75">
      <c r="B9685" s="250">
        <v>9622</v>
      </c>
      <c r="C9685" s="249">
        <v>166.69919077507919</v>
      </c>
    </row>
    <row r="9686" spans="2:3" x14ac:dyDescent="0.75">
      <c r="B9686" s="250">
        <v>9623</v>
      </c>
      <c r="C9686" s="249">
        <v>138.45496684731432</v>
      </c>
    </row>
    <row r="9687" spans="2:3" x14ac:dyDescent="0.75">
      <c r="B9687" s="250">
        <v>9624</v>
      </c>
      <c r="C9687" s="249">
        <v>105.7191783348257</v>
      </c>
    </row>
    <row r="9688" spans="2:3" x14ac:dyDescent="0.75">
      <c r="B9688" s="250">
        <v>9625</v>
      </c>
      <c r="C9688" s="249">
        <v>133.86244085428211</v>
      </c>
    </row>
    <row r="9689" spans="2:3" x14ac:dyDescent="0.75">
      <c r="B9689" s="250">
        <v>9626</v>
      </c>
      <c r="C9689" s="249">
        <v>118.93936987285878</v>
      </c>
    </row>
    <row r="9690" spans="2:3" x14ac:dyDescent="0.75">
      <c r="B9690" s="250">
        <v>9627</v>
      </c>
      <c r="C9690" s="249">
        <v>87.711493832634233</v>
      </c>
    </row>
    <row r="9691" spans="2:3" x14ac:dyDescent="0.75">
      <c r="B9691" s="250">
        <v>9628</v>
      </c>
      <c r="C9691" s="249">
        <v>143.36742433471716</v>
      </c>
    </row>
    <row r="9692" spans="2:3" x14ac:dyDescent="0.75">
      <c r="B9692" s="250">
        <v>9629</v>
      </c>
      <c r="C9692" s="249">
        <v>119.19447484458657</v>
      </c>
    </row>
    <row r="9693" spans="2:3" x14ac:dyDescent="0.75">
      <c r="B9693" s="250">
        <v>9630</v>
      </c>
      <c r="C9693" s="249">
        <v>143.37277659374087</v>
      </c>
    </row>
    <row r="9694" spans="2:3" x14ac:dyDescent="0.75">
      <c r="B9694" s="250">
        <v>9631</v>
      </c>
      <c r="C9694" s="249">
        <v>83.321267747734751</v>
      </c>
    </row>
    <row r="9695" spans="2:3" x14ac:dyDescent="0.75">
      <c r="B9695" s="250">
        <v>9632</v>
      </c>
      <c r="C9695" s="249">
        <v>126.51659200514581</v>
      </c>
    </row>
    <row r="9696" spans="2:3" x14ac:dyDescent="0.75">
      <c r="B9696" s="250">
        <v>9633</v>
      </c>
      <c r="C9696" s="249">
        <v>98.587990541869928</v>
      </c>
    </row>
    <row r="9697" spans="2:3" x14ac:dyDescent="0.75">
      <c r="B9697" s="250">
        <v>9634</v>
      </c>
      <c r="C9697" s="249">
        <v>140.87718854328321</v>
      </c>
    </row>
    <row r="9698" spans="2:3" x14ac:dyDescent="0.75">
      <c r="B9698" s="250">
        <v>9635</v>
      </c>
      <c r="C9698" s="249">
        <v>116.98478170151466</v>
      </c>
    </row>
    <row r="9699" spans="2:3" x14ac:dyDescent="0.75">
      <c r="B9699" s="250">
        <v>9636</v>
      </c>
      <c r="C9699" s="249">
        <v>85.667308414319933</v>
      </c>
    </row>
    <row r="9700" spans="2:3" x14ac:dyDescent="0.75">
      <c r="B9700" s="250">
        <v>9637</v>
      </c>
      <c r="C9700" s="249">
        <v>129.02835089199991</v>
      </c>
    </row>
    <row r="9701" spans="2:3" x14ac:dyDescent="0.75">
      <c r="B9701" s="250">
        <v>9638</v>
      </c>
      <c r="C9701" s="249">
        <v>133.45584662605634</v>
      </c>
    </row>
    <row r="9702" spans="2:3" x14ac:dyDescent="0.75">
      <c r="B9702" s="250">
        <v>9639</v>
      </c>
      <c r="C9702" s="249">
        <v>142.50603639616369</v>
      </c>
    </row>
    <row r="9703" spans="2:3" x14ac:dyDescent="0.75">
      <c r="B9703" s="250">
        <v>9640</v>
      </c>
      <c r="C9703" s="249">
        <v>147.70473710548868</v>
      </c>
    </row>
    <row r="9704" spans="2:3" x14ac:dyDescent="0.75">
      <c r="B9704" s="250">
        <v>9641</v>
      </c>
      <c r="C9704" s="249">
        <v>142.81238974808778</v>
      </c>
    </row>
    <row r="9705" spans="2:3" x14ac:dyDescent="0.75">
      <c r="B9705" s="250">
        <v>9642</v>
      </c>
      <c r="C9705" s="249">
        <v>138.13988885891692</v>
      </c>
    </row>
    <row r="9706" spans="2:3" x14ac:dyDescent="0.75">
      <c r="B9706" s="250">
        <v>9643</v>
      </c>
      <c r="C9706" s="249">
        <v>111.27649627353047</v>
      </c>
    </row>
    <row r="9707" spans="2:3" x14ac:dyDescent="0.75">
      <c r="B9707" s="250">
        <v>9644</v>
      </c>
      <c r="C9707" s="249">
        <v>101.15845514893472</v>
      </c>
    </row>
    <row r="9708" spans="2:3" x14ac:dyDescent="0.75">
      <c r="B9708" s="250">
        <v>9645</v>
      </c>
      <c r="C9708" s="249">
        <v>134.82732381531548</v>
      </c>
    </row>
    <row r="9709" spans="2:3" x14ac:dyDescent="0.75">
      <c r="B9709" s="250">
        <v>9646</v>
      </c>
      <c r="C9709" s="249">
        <v>117.66213999764135</v>
      </c>
    </row>
    <row r="9710" spans="2:3" x14ac:dyDescent="0.75">
      <c r="B9710" s="250">
        <v>9647</v>
      </c>
      <c r="C9710" s="249">
        <v>126.0054163289373</v>
      </c>
    </row>
    <row r="9711" spans="2:3" x14ac:dyDescent="0.75">
      <c r="B9711" s="250">
        <v>9648</v>
      </c>
      <c r="C9711" s="249">
        <v>126.05885413237834</v>
      </c>
    </row>
    <row r="9712" spans="2:3" x14ac:dyDescent="0.75">
      <c r="B9712" s="250">
        <v>9649</v>
      </c>
      <c r="C9712" s="249">
        <v>103.46696464151096</v>
      </c>
    </row>
    <row r="9713" spans="2:3" x14ac:dyDescent="0.75">
      <c r="B9713" s="250">
        <v>9650</v>
      </c>
      <c r="C9713" s="249">
        <v>114.7644449290907</v>
      </c>
    </row>
    <row r="9714" spans="2:3" x14ac:dyDescent="0.75">
      <c r="B9714" s="250">
        <v>9651</v>
      </c>
      <c r="C9714" s="249">
        <v>132.80187393958931</v>
      </c>
    </row>
    <row r="9715" spans="2:3" x14ac:dyDescent="0.75">
      <c r="B9715" s="250">
        <v>9652</v>
      </c>
      <c r="C9715" s="249">
        <v>134.43500795998801</v>
      </c>
    </row>
    <row r="9716" spans="2:3" x14ac:dyDescent="0.75">
      <c r="B9716" s="250">
        <v>9653</v>
      </c>
      <c r="C9716" s="249">
        <v>98.256910147509245</v>
      </c>
    </row>
    <row r="9717" spans="2:3" x14ac:dyDescent="0.75">
      <c r="B9717" s="250">
        <v>9654</v>
      </c>
      <c r="C9717" s="249">
        <v>57.600459277384751</v>
      </c>
    </row>
    <row r="9718" spans="2:3" x14ac:dyDescent="0.75">
      <c r="B9718" s="250">
        <v>9655</v>
      </c>
      <c r="C9718" s="249">
        <v>148.78591642341672</v>
      </c>
    </row>
    <row r="9719" spans="2:3" x14ac:dyDescent="0.75">
      <c r="B9719" s="250">
        <v>9656</v>
      </c>
      <c r="C9719" s="249">
        <v>69.058590142971795</v>
      </c>
    </row>
    <row r="9720" spans="2:3" x14ac:dyDescent="0.75">
      <c r="B9720" s="250">
        <v>9657</v>
      </c>
      <c r="C9720" s="249">
        <v>137.02197261553295</v>
      </c>
    </row>
    <row r="9721" spans="2:3" x14ac:dyDescent="0.75">
      <c r="B9721" s="250">
        <v>9658</v>
      </c>
      <c r="C9721" s="249">
        <v>106.95932890644013</v>
      </c>
    </row>
    <row r="9722" spans="2:3" x14ac:dyDescent="0.75">
      <c r="B9722" s="250">
        <v>9659</v>
      </c>
      <c r="C9722" s="249">
        <v>161.80659632191112</v>
      </c>
    </row>
    <row r="9723" spans="2:3" x14ac:dyDescent="0.75">
      <c r="B9723" s="250">
        <v>9660</v>
      </c>
      <c r="C9723" s="249">
        <v>151.12109324558205</v>
      </c>
    </row>
    <row r="9724" spans="2:3" x14ac:dyDescent="0.75">
      <c r="B9724" s="250">
        <v>9661</v>
      </c>
      <c r="C9724" s="249">
        <v>132.05009286234471</v>
      </c>
    </row>
    <row r="9725" spans="2:3" x14ac:dyDescent="0.75">
      <c r="B9725" s="250">
        <v>9662</v>
      </c>
      <c r="C9725" s="249">
        <v>140.66793371679262</v>
      </c>
    </row>
    <row r="9726" spans="2:3" x14ac:dyDescent="0.75">
      <c r="B9726" s="250">
        <v>9663</v>
      </c>
      <c r="C9726" s="249">
        <v>134.76171543396336</v>
      </c>
    </row>
    <row r="9727" spans="2:3" x14ac:dyDescent="0.75">
      <c r="B9727" s="250">
        <v>9664</v>
      </c>
      <c r="C9727" s="249">
        <v>96.245921013820038</v>
      </c>
    </row>
    <row r="9728" spans="2:3" x14ac:dyDescent="0.75">
      <c r="B9728" s="250">
        <v>9665</v>
      </c>
      <c r="C9728" s="249">
        <v>127.85257017862281</v>
      </c>
    </row>
    <row r="9729" spans="2:3" x14ac:dyDescent="0.75">
      <c r="B9729" s="250">
        <v>9666</v>
      </c>
      <c r="C9729" s="249">
        <v>136.00557789509332</v>
      </c>
    </row>
    <row r="9730" spans="2:3" x14ac:dyDescent="0.75">
      <c r="B9730" s="250">
        <v>9667</v>
      </c>
      <c r="C9730" s="249">
        <v>101.35913061382584</v>
      </c>
    </row>
    <row r="9731" spans="2:3" x14ac:dyDescent="0.75">
      <c r="B9731" s="250">
        <v>9668</v>
      </c>
      <c r="C9731" s="249">
        <v>133.89097936187625</v>
      </c>
    </row>
    <row r="9732" spans="2:3" x14ac:dyDescent="0.75">
      <c r="B9732" s="250">
        <v>9669</v>
      </c>
      <c r="C9732" s="249">
        <v>105.89025145924603</v>
      </c>
    </row>
    <row r="9733" spans="2:3" x14ac:dyDescent="0.75">
      <c r="B9733" s="250">
        <v>9670</v>
      </c>
      <c r="C9733" s="249">
        <v>125.15673333162988</v>
      </c>
    </row>
    <row r="9734" spans="2:3" x14ac:dyDescent="0.75">
      <c r="B9734" s="250">
        <v>9671</v>
      </c>
      <c r="C9734" s="249">
        <v>93.244767105612468</v>
      </c>
    </row>
    <row r="9735" spans="2:3" x14ac:dyDescent="0.75">
      <c r="B9735" s="250">
        <v>9672</v>
      </c>
      <c r="C9735" s="249">
        <v>138.11590616550288</v>
      </c>
    </row>
    <row r="9736" spans="2:3" x14ac:dyDescent="0.75">
      <c r="B9736" s="250">
        <v>9673</v>
      </c>
      <c r="C9736" s="249">
        <v>124.2129646066019</v>
      </c>
    </row>
    <row r="9737" spans="2:3" x14ac:dyDescent="0.75">
      <c r="B9737" s="250">
        <v>9674</v>
      </c>
      <c r="C9737" s="249">
        <v>69.638641069442826</v>
      </c>
    </row>
    <row r="9738" spans="2:3" x14ac:dyDescent="0.75">
      <c r="B9738" s="250">
        <v>9675</v>
      </c>
      <c r="C9738" s="249">
        <v>155.59957093831747</v>
      </c>
    </row>
    <row r="9739" spans="2:3" x14ac:dyDescent="0.75">
      <c r="B9739" s="250">
        <v>9676</v>
      </c>
      <c r="C9739" s="249">
        <v>101.54883309596705</v>
      </c>
    </row>
    <row r="9740" spans="2:3" x14ac:dyDescent="0.75">
      <c r="B9740" s="250">
        <v>9677</v>
      </c>
      <c r="C9740" s="249">
        <v>133.08042138564153</v>
      </c>
    </row>
    <row r="9741" spans="2:3" x14ac:dyDescent="0.75">
      <c r="B9741" s="250">
        <v>9678</v>
      </c>
      <c r="C9741" s="249">
        <v>122.77014901077618</v>
      </c>
    </row>
    <row r="9742" spans="2:3" x14ac:dyDescent="0.75">
      <c r="B9742" s="250">
        <v>9679</v>
      </c>
      <c r="C9742" s="249">
        <v>123.18112374492968</v>
      </c>
    </row>
    <row r="9743" spans="2:3" x14ac:dyDescent="0.75">
      <c r="B9743" s="250">
        <v>9680</v>
      </c>
      <c r="C9743" s="249">
        <v>103.66707269702042</v>
      </c>
    </row>
    <row r="9744" spans="2:3" x14ac:dyDescent="0.75">
      <c r="B9744" s="250">
        <v>9681</v>
      </c>
      <c r="C9744" s="249">
        <v>116.30044333537374</v>
      </c>
    </row>
    <row r="9745" spans="2:3" x14ac:dyDescent="0.75">
      <c r="B9745" s="250">
        <v>9682</v>
      </c>
      <c r="C9745" s="249">
        <v>100.14299970820406</v>
      </c>
    </row>
    <row r="9746" spans="2:3" x14ac:dyDescent="0.75">
      <c r="B9746" s="250">
        <v>9683</v>
      </c>
      <c r="C9746" s="249">
        <v>95.304193892915222</v>
      </c>
    </row>
    <row r="9747" spans="2:3" x14ac:dyDescent="0.75">
      <c r="B9747" s="250">
        <v>9684</v>
      </c>
      <c r="C9747" s="249">
        <v>91.888385569008875</v>
      </c>
    </row>
    <row r="9748" spans="2:3" x14ac:dyDescent="0.75">
      <c r="B9748" s="250">
        <v>9685</v>
      </c>
      <c r="C9748" s="249">
        <v>111.39161919100418</v>
      </c>
    </row>
    <row r="9749" spans="2:3" x14ac:dyDescent="0.75">
      <c r="B9749" s="250">
        <v>9686</v>
      </c>
      <c r="C9749" s="249">
        <v>96.951031971626207</v>
      </c>
    </row>
    <row r="9750" spans="2:3" x14ac:dyDescent="0.75">
      <c r="B9750" s="250">
        <v>9687</v>
      </c>
      <c r="C9750" s="249">
        <v>105.85426259854546</v>
      </c>
    </row>
    <row r="9751" spans="2:3" x14ac:dyDescent="0.75">
      <c r="B9751" s="250">
        <v>9688</v>
      </c>
      <c r="C9751" s="249">
        <v>127.91741783719714</v>
      </c>
    </row>
    <row r="9752" spans="2:3" x14ac:dyDescent="0.75">
      <c r="B9752" s="250">
        <v>9689</v>
      </c>
      <c r="C9752" s="249">
        <v>156.20063574813474</v>
      </c>
    </row>
    <row r="9753" spans="2:3" x14ac:dyDescent="0.75">
      <c r="B9753" s="250">
        <v>9690</v>
      </c>
      <c r="C9753" s="249">
        <v>161.19971425403929</v>
      </c>
    </row>
    <row r="9754" spans="2:3" x14ac:dyDescent="0.75">
      <c r="B9754" s="250">
        <v>9691</v>
      </c>
      <c r="C9754" s="249">
        <v>108.15433195175733</v>
      </c>
    </row>
    <row r="9755" spans="2:3" x14ac:dyDescent="0.75">
      <c r="B9755" s="250">
        <v>9692</v>
      </c>
      <c r="C9755" s="249">
        <v>139.58563288038039</v>
      </c>
    </row>
    <row r="9756" spans="2:3" x14ac:dyDescent="0.75">
      <c r="B9756" s="250">
        <v>9693</v>
      </c>
      <c r="C9756" s="249">
        <v>100.31368768007967</v>
      </c>
    </row>
    <row r="9757" spans="2:3" x14ac:dyDescent="0.75">
      <c r="B9757" s="250">
        <v>9694</v>
      </c>
      <c r="C9757" s="249">
        <v>145.06151571912568</v>
      </c>
    </row>
    <row r="9758" spans="2:3" x14ac:dyDescent="0.75">
      <c r="B9758" s="250">
        <v>9695</v>
      </c>
      <c r="C9758" s="249">
        <v>113.42187854468717</v>
      </c>
    </row>
    <row r="9759" spans="2:3" x14ac:dyDescent="0.75">
      <c r="B9759" s="250">
        <v>9696</v>
      </c>
      <c r="C9759" s="249">
        <v>110.94035744659533</v>
      </c>
    </row>
    <row r="9760" spans="2:3" x14ac:dyDescent="0.75">
      <c r="B9760" s="250">
        <v>9697</v>
      </c>
      <c r="C9760" s="249">
        <v>97.099910995417972</v>
      </c>
    </row>
    <row r="9761" spans="2:3" x14ac:dyDescent="0.75">
      <c r="B9761" s="250">
        <v>9698</v>
      </c>
      <c r="C9761" s="249">
        <v>132.25766871180417</v>
      </c>
    </row>
    <row r="9762" spans="2:3" x14ac:dyDescent="0.75">
      <c r="B9762" s="250">
        <v>9699</v>
      </c>
      <c r="C9762" s="249">
        <v>113.16217545619193</v>
      </c>
    </row>
    <row r="9763" spans="2:3" x14ac:dyDescent="0.75">
      <c r="B9763" s="250">
        <v>9700</v>
      </c>
      <c r="C9763" s="249">
        <v>115.48609223938563</v>
      </c>
    </row>
    <row r="9764" spans="2:3" x14ac:dyDescent="0.75">
      <c r="B9764" s="250">
        <v>9701</v>
      </c>
      <c r="C9764" s="249">
        <v>102.890917684725</v>
      </c>
    </row>
    <row r="9765" spans="2:3" x14ac:dyDescent="0.75">
      <c r="B9765" s="250">
        <v>9702</v>
      </c>
      <c r="C9765" s="249">
        <v>140.8094941426771</v>
      </c>
    </row>
    <row r="9766" spans="2:3" x14ac:dyDescent="0.75">
      <c r="B9766" s="250">
        <v>9703</v>
      </c>
      <c r="C9766" s="249">
        <v>148.14233182631384</v>
      </c>
    </row>
    <row r="9767" spans="2:3" x14ac:dyDescent="0.75">
      <c r="B9767" s="250">
        <v>9704</v>
      </c>
      <c r="C9767" s="249">
        <v>172.31073159061665</v>
      </c>
    </row>
    <row r="9768" spans="2:3" x14ac:dyDescent="0.75">
      <c r="B9768" s="250">
        <v>9705</v>
      </c>
      <c r="C9768" s="249">
        <v>81.460667801183973</v>
      </c>
    </row>
    <row r="9769" spans="2:3" x14ac:dyDescent="0.75">
      <c r="B9769" s="250">
        <v>9706</v>
      </c>
      <c r="C9769" s="249">
        <v>95.169799543753982</v>
      </c>
    </row>
    <row r="9770" spans="2:3" x14ac:dyDescent="0.75">
      <c r="B9770" s="250">
        <v>9707</v>
      </c>
      <c r="C9770" s="249">
        <v>134.85227921716685</v>
      </c>
    </row>
    <row r="9771" spans="2:3" x14ac:dyDescent="0.75">
      <c r="B9771" s="250">
        <v>9708</v>
      </c>
      <c r="C9771" s="249">
        <v>134.50148979804379</v>
      </c>
    </row>
    <row r="9772" spans="2:3" x14ac:dyDescent="0.75">
      <c r="B9772" s="250">
        <v>9709</v>
      </c>
      <c r="C9772" s="249">
        <v>125.81413314088637</v>
      </c>
    </row>
    <row r="9773" spans="2:3" x14ac:dyDescent="0.75">
      <c r="B9773" s="250">
        <v>9710</v>
      </c>
      <c r="C9773" s="249">
        <v>85.65522694290469</v>
      </c>
    </row>
    <row r="9774" spans="2:3" x14ac:dyDescent="0.75">
      <c r="B9774" s="250">
        <v>9711</v>
      </c>
      <c r="C9774" s="249">
        <v>119.23852739325422</v>
      </c>
    </row>
    <row r="9775" spans="2:3" x14ac:dyDescent="0.75">
      <c r="B9775" s="250">
        <v>9712</v>
      </c>
      <c r="C9775" s="249">
        <v>127.06438936382536</v>
      </c>
    </row>
    <row r="9776" spans="2:3" x14ac:dyDescent="0.75">
      <c r="B9776" s="250">
        <v>9713</v>
      </c>
      <c r="C9776" s="249">
        <v>151.89291036900124</v>
      </c>
    </row>
    <row r="9777" spans="2:3" x14ac:dyDescent="0.75">
      <c r="B9777" s="250">
        <v>9714</v>
      </c>
      <c r="C9777" s="249">
        <v>129.72646068394866</v>
      </c>
    </row>
    <row r="9778" spans="2:3" x14ac:dyDescent="0.75">
      <c r="B9778" s="250">
        <v>9715</v>
      </c>
      <c r="C9778" s="249">
        <v>77.141046240514726</v>
      </c>
    </row>
    <row r="9779" spans="2:3" x14ac:dyDescent="0.75">
      <c r="B9779" s="250">
        <v>9716</v>
      </c>
      <c r="C9779" s="249">
        <v>117.13014131056283</v>
      </c>
    </row>
    <row r="9780" spans="2:3" x14ac:dyDescent="0.75">
      <c r="B9780" s="250">
        <v>9717</v>
      </c>
      <c r="C9780" s="249">
        <v>150.2545317967126</v>
      </c>
    </row>
    <row r="9781" spans="2:3" x14ac:dyDescent="0.75">
      <c r="B9781" s="250">
        <v>9718</v>
      </c>
      <c r="C9781" s="249">
        <v>120.17905271861241</v>
      </c>
    </row>
    <row r="9782" spans="2:3" x14ac:dyDescent="0.75">
      <c r="B9782" s="250">
        <v>9719</v>
      </c>
      <c r="C9782" s="249">
        <v>71.597231173982763</v>
      </c>
    </row>
    <row r="9783" spans="2:3" x14ac:dyDescent="0.75">
      <c r="B9783" s="250">
        <v>9720</v>
      </c>
      <c r="C9783" s="249">
        <v>119.28887813500276</v>
      </c>
    </row>
    <row r="9784" spans="2:3" x14ac:dyDescent="0.75">
      <c r="B9784" s="250">
        <v>9721</v>
      </c>
      <c r="C9784" s="249">
        <v>146.51307547921891</v>
      </c>
    </row>
    <row r="9785" spans="2:3" x14ac:dyDescent="0.75">
      <c r="B9785" s="250">
        <v>9722</v>
      </c>
      <c r="C9785" s="249">
        <v>91.553867490377769</v>
      </c>
    </row>
    <row r="9786" spans="2:3" x14ac:dyDescent="0.75">
      <c r="B9786" s="250">
        <v>9723</v>
      </c>
      <c r="C9786" s="249">
        <v>113.03993297292581</v>
      </c>
    </row>
    <row r="9787" spans="2:3" x14ac:dyDescent="0.75">
      <c r="B9787" s="250">
        <v>9724</v>
      </c>
      <c r="C9787" s="249">
        <v>118.65756579287157</v>
      </c>
    </row>
    <row r="9788" spans="2:3" x14ac:dyDescent="0.75">
      <c r="B9788" s="250">
        <v>9725</v>
      </c>
      <c r="C9788" s="249">
        <v>142.16579903025473</v>
      </c>
    </row>
    <row r="9789" spans="2:3" x14ac:dyDescent="0.75">
      <c r="B9789" s="250">
        <v>9726</v>
      </c>
      <c r="C9789" s="249">
        <v>145.36844687914268</v>
      </c>
    </row>
    <row r="9790" spans="2:3" x14ac:dyDescent="0.75">
      <c r="B9790" s="250">
        <v>9727</v>
      </c>
      <c r="C9790" s="249">
        <v>80.963942253456509</v>
      </c>
    </row>
    <row r="9791" spans="2:3" x14ac:dyDescent="0.75">
      <c r="B9791" s="250">
        <v>9728</v>
      </c>
      <c r="C9791" s="249">
        <v>125.62651692413063</v>
      </c>
    </row>
    <row r="9792" spans="2:3" x14ac:dyDescent="0.75">
      <c r="B9792" s="250">
        <v>9729</v>
      </c>
      <c r="C9792" s="249">
        <v>106.73721967981338</v>
      </c>
    </row>
    <row r="9793" spans="2:3" x14ac:dyDescent="0.75">
      <c r="B9793" s="250">
        <v>9730</v>
      </c>
      <c r="C9793" s="249">
        <v>93.758701292990111</v>
      </c>
    </row>
    <row r="9794" spans="2:3" x14ac:dyDescent="0.75">
      <c r="B9794" s="250">
        <v>9731</v>
      </c>
      <c r="C9794" s="249">
        <v>127.05883660644645</v>
      </c>
    </row>
    <row r="9795" spans="2:3" x14ac:dyDescent="0.75">
      <c r="B9795" s="250">
        <v>9732</v>
      </c>
      <c r="C9795" s="249">
        <v>104.7436827824569</v>
      </c>
    </row>
    <row r="9796" spans="2:3" x14ac:dyDescent="0.75">
      <c r="B9796" s="250">
        <v>9733</v>
      </c>
      <c r="C9796" s="249">
        <v>107.58234182667761</v>
      </c>
    </row>
    <row r="9797" spans="2:3" x14ac:dyDescent="0.75">
      <c r="B9797" s="250">
        <v>9734</v>
      </c>
      <c r="C9797" s="249">
        <v>121.79020779709265</v>
      </c>
    </row>
    <row r="9798" spans="2:3" x14ac:dyDescent="0.75">
      <c r="B9798" s="250">
        <v>9735</v>
      </c>
      <c r="C9798" s="249">
        <v>109.153994177293</v>
      </c>
    </row>
    <row r="9799" spans="2:3" x14ac:dyDescent="0.75">
      <c r="B9799" s="250">
        <v>9736</v>
      </c>
      <c r="C9799" s="249">
        <v>133.72059200590439</v>
      </c>
    </row>
    <row r="9800" spans="2:3" x14ac:dyDescent="0.75">
      <c r="B9800" s="250">
        <v>9737</v>
      </c>
      <c r="C9800" s="249">
        <v>108.20572339934289</v>
      </c>
    </row>
    <row r="9801" spans="2:3" x14ac:dyDescent="0.75">
      <c r="B9801" s="250">
        <v>9738</v>
      </c>
      <c r="C9801" s="249">
        <v>129.58708172708776</v>
      </c>
    </row>
    <row r="9802" spans="2:3" x14ac:dyDescent="0.75">
      <c r="B9802" s="250">
        <v>9739</v>
      </c>
      <c r="C9802" s="249">
        <v>139.91044487670689</v>
      </c>
    </row>
    <row r="9803" spans="2:3" x14ac:dyDescent="0.75">
      <c r="B9803" s="250">
        <v>9740</v>
      </c>
      <c r="C9803" s="249">
        <v>139.94920653115392</v>
      </c>
    </row>
    <row r="9804" spans="2:3" x14ac:dyDescent="0.75">
      <c r="B9804" s="250">
        <v>9741</v>
      </c>
      <c r="C9804" s="249">
        <v>124.78325598201737</v>
      </c>
    </row>
    <row r="9805" spans="2:3" x14ac:dyDescent="0.75">
      <c r="B9805" s="250">
        <v>9742</v>
      </c>
      <c r="C9805" s="249">
        <v>126.86922712906427</v>
      </c>
    </row>
    <row r="9806" spans="2:3" x14ac:dyDescent="0.75">
      <c r="B9806" s="250">
        <v>9743</v>
      </c>
      <c r="C9806" s="249">
        <v>101.34178126225014</v>
      </c>
    </row>
    <row r="9807" spans="2:3" x14ac:dyDescent="0.75">
      <c r="B9807" s="250">
        <v>9744</v>
      </c>
      <c r="C9807" s="249">
        <v>200.62206318733777</v>
      </c>
    </row>
    <row r="9808" spans="2:3" x14ac:dyDescent="0.75">
      <c r="B9808" s="250">
        <v>9745</v>
      </c>
      <c r="C9808" s="249">
        <v>95.23281402020217</v>
      </c>
    </row>
    <row r="9809" spans="2:3" x14ac:dyDescent="0.75">
      <c r="B9809" s="250">
        <v>9746</v>
      </c>
      <c r="C9809" s="249">
        <v>99.100592450829083</v>
      </c>
    </row>
    <row r="9810" spans="2:3" x14ac:dyDescent="0.75">
      <c r="B9810" s="250">
        <v>9747</v>
      </c>
      <c r="C9810" s="249">
        <v>109.88284207280677</v>
      </c>
    </row>
    <row r="9811" spans="2:3" x14ac:dyDescent="0.75">
      <c r="B9811" s="250">
        <v>9748</v>
      </c>
      <c r="C9811" s="249">
        <v>91.334106790674213</v>
      </c>
    </row>
    <row r="9812" spans="2:3" x14ac:dyDescent="0.75">
      <c r="B9812" s="250">
        <v>9749</v>
      </c>
      <c r="C9812" s="249">
        <v>131.18157364422547</v>
      </c>
    </row>
    <row r="9813" spans="2:3" x14ac:dyDescent="0.75">
      <c r="B9813" s="250">
        <v>9750</v>
      </c>
      <c r="C9813" s="249">
        <v>115.78092199881526</v>
      </c>
    </row>
    <row r="9814" spans="2:3" x14ac:dyDescent="0.75">
      <c r="B9814" s="250">
        <v>9751</v>
      </c>
      <c r="C9814" s="249">
        <v>123.50423187754022</v>
      </c>
    </row>
    <row r="9815" spans="2:3" x14ac:dyDescent="0.75">
      <c r="B9815" s="250">
        <v>9752</v>
      </c>
      <c r="C9815" s="249">
        <v>85.880665263330584</v>
      </c>
    </row>
    <row r="9816" spans="2:3" x14ac:dyDescent="0.75">
      <c r="B9816" s="250">
        <v>9753</v>
      </c>
      <c r="C9816" s="249">
        <v>131.47004775157342</v>
      </c>
    </row>
    <row r="9817" spans="2:3" x14ac:dyDescent="0.75">
      <c r="B9817" s="250">
        <v>9754</v>
      </c>
      <c r="C9817" s="249">
        <v>129.19010497767758</v>
      </c>
    </row>
    <row r="9818" spans="2:3" x14ac:dyDescent="0.75">
      <c r="B9818" s="250">
        <v>9755</v>
      </c>
      <c r="C9818" s="249">
        <v>133.63016377617546</v>
      </c>
    </row>
    <row r="9819" spans="2:3" x14ac:dyDescent="0.75">
      <c r="B9819" s="250">
        <v>9756</v>
      </c>
      <c r="C9819" s="249">
        <v>134.54202757237462</v>
      </c>
    </row>
    <row r="9820" spans="2:3" x14ac:dyDescent="0.75">
      <c r="B9820" s="250">
        <v>9757</v>
      </c>
      <c r="C9820" s="249">
        <v>90.990474113954448</v>
      </c>
    </row>
    <row r="9821" spans="2:3" x14ac:dyDescent="0.75">
      <c r="B9821" s="250">
        <v>9758</v>
      </c>
      <c r="C9821" s="249">
        <v>136.82573986766033</v>
      </c>
    </row>
    <row r="9822" spans="2:3" x14ac:dyDescent="0.75">
      <c r="B9822" s="250">
        <v>9759</v>
      </c>
      <c r="C9822" s="249">
        <v>109.63001739104992</v>
      </c>
    </row>
    <row r="9823" spans="2:3" x14ac:dyDescent="0.75">
      <c r="B9823" s="250">
        <v>9760</v>
      </c>
      <c r="C9823" s="249">
        <v>138.07676700939149</v>
      </c>
    </row>
    <row r="9824" spans="2:3" x14ac:dyDescent="0.75">
      <c r="B9824" s="250">
        <v>9761</v>
      </c>
      <c r="C9824" s="249">
        <v>117.53704581732359</v>
      </c>
    </row>
    <row r="9825" spans="2:3" x14ac:dyDescent="0.75">
      <c r="B9825" s="250">
        <v>9762</v>
      </c>
      <c r="C9825" s="249">
        <v>130.57257811868294</v>
      </c>
    </row>
    <row r="9826" spans="2:3" x14ac:dyDescent="0.75">
      <c r="B9826" s="250">
        <v>9763</v>
      </c>
      <c r="C9826" s="249">
        <v>89.314235029108374</v>
      </c>
    </row>
    <row r="9827" spans="2:3" x14ac:dyDescent="0.75">
      <c r="B9827" s="250">
        <v>9764</v>
      </c>
      <c r="C9827" s="249">
        <v>135.37010495979436</v>
      </c>
    </row>
    <row r="9828" spans="2:3" x14ac:dyDescent="0.75">
      <c r="B9828" s="250">
        <v>9765</v>
      </c>
      <c r="C9828" s="249">
        <v>132.59357778542847</v>
      </c>
    </row>
    <row r="9829" spans="2:3" x14ac:dyDescent="0.75">
      <c r="B9829" s="250">
        <v>9766</v>
      </c>
      <c r="C9829" s="249">
        <v>124.50490716833932</v>
      </c>
    </row>
    <row r="9830" spans="2:3" x14ac:dyDescent="0.75">
      <c r="B9830" s="250">
        <v>9767</v>
      </c>
      <c r="C9830" s="249">
        <v>97.76543955534359</v>
      </c>
    </row>
    <row r="9831" spans="2:3" x14ac:dyDescent="0.75">
      <c r="B9831" s="250">
        <v>9768</v>
      </c>
      <c r="C9831" s="249">
        <v>77.363430798609414</v>
      </c>
    </row>
    <row r="9832" spans="2:3" x14ac:dyDescent="0.75">
      <c r="B9832" s="250">
        <v>9769</v>
      </c>
      <c r="C9832" s="249">
        <v>141.96593492119439</v>
      </c>
    </row>
    <row r="9833" spans="2:3" x14ac:dyDescent="0.75">
      <c r="B9833" s="250">
        <v>9770</v>
      </c>
      <c r="C9833" s="249">
        <v>109.83115343760272</v>
      </c>
    </row>
    <row r="9834" spans="2:3" x14ac:dyDescent="0.75">
      <c r="B9834" s="250">
        <v>9771</v>
      </c>
      <c r="C9834" s="249">
        <v>107.1410368985642</v>
      </c>
    </row>
    <row r="9835" spans="2:3" x14ac:dyDescent="0.75">
      <c r="B9835" s="250">
        <v>9772</v>
      </c>
      <c r="C9835" s="249">
        <v>121.73799530640933</v>
      </c>
    </row>
    <row r="9836" spans="2:3" x14ac:dyDescent="0.75">
      <c r="B9836" s="250">
        <v>9773</v>
      </c>
      <c r="C9836" s="249">
        <v>90.334225599840011</v>
      </c>
    </row>
    <row r="9837" spans="2:3" x14ac:dyDescent="0.75">
      <c r="B9837" s="250">
        <v>9774</v>
      </c>
      <c r="C9837" s="249">
        <v>104.63316270138513</v>
      </c>
    </row>
    <row r="9838" spans="2:3" x14ac:dyDescent="0.75">
      <c r="B9838" s="250">
        <v>9775</v>
      </c>
      <c r="C9838" s="249">
        <v>124.18080198212139</v>
      </c>
    </row>
    <row r="9839" spans="2:3" x14ac:dyDescent="0.75">
      <c r="B9839" s="250">
        <v>9776</v>
      </c>
      <c r="C9839" s="249">
        <v>141.58219045298759</v>
      </c>
    </row>
    <row r="9840" spans="2:3" x14ac:dyDescent="0.75">
      <c r="B9840" s="250">
        <v>9777</v>
      </c>
      <c r="C9840" s="249">
        <v>151.28711085038867</v>
      </c>
    </row>
    <row r="9841" spans="2:3" x14ac:dyDescent="0.75">
      <c r="B9841" s="250">
        <v>9778</v>
      </c>
      <c r="C9841" s="249">
        <v>120.26817357545538</v>
      </c>
    </row>
    <row r="9842" spans="2:3" x14ac:dyDescent="0.75">
      <c r="B9842" s="250">
        <v>9779</v>
      </c>
      <c r="C9842" s="249">
        <v>115.77428614582648</v>
      </c>
    </row>
    <row r="9843" spans="2:3" x14ac:dyDescent="0.75">
      <c r="B9843" s="250">
        <v>9780</v>
      </c>
      <c r="C9843" s="249">
        <v>124.97958186647446</v>
      </c>
    </row>
    <row r="9844" spans="2:3" x14ac:dyDescent="0.75">
      <c r="B9844" s="250">
        <v>9781</v>
      </c>
      <c r="C9844" s="249">
        <v>134.79248709867866</v>
      </c>
    </row>
    <row r="9845" spans="2:3" x14ac:dyDescent="0.75">
      <c r="B9845" s="250">
        <v>9782</v>
      </c>
      <c r="C9845" s="249">
        <v>99.491675789718286</v>
      </c>
    </row>
    <row r="9846" spans="2:3" x14ac:dyDescent="0.75">
      <c r="B9846" s="250">
        <v>9783</v>
      </c>
      <c r="C9846" s="249">
        <v>123.93273848684079</v>
      </c>
    </row>
    <row r="9847" spans="2:3" x14ac:dyDescent="0.75">
      <c r="B9847" s="250">
        <v>9784</v>
      </c>
      <c r="C9847" s="249">
        <v>150.1885505467767</v>
      </c>
    </row>
    <row r="9848" spans="2:3" x14ac:dyDescent="0.75">
      <c r="B9848" s="250">
        <v>9785</v>
      </c>
      <c r="C9848" s="249">
        <v>168.77452240773798</v>
      </c>
    </row>
    <row r="9849" spans="2:3" x14ac:dyDescent="0.75">
      <c r="B9849" s="250">
        <v>9786</v>
      </c>
      <c r="C9849" s="249">
        <v>90.471552598847367</v>
      </c>
    </row>
    <row r="9850" spans="2:3" x14ac:dyDescent="0.75">
      <c r="B9850" s="250">
        <v>9787</v>
      </c>
      <c r="C9850" s="249">
        <v>117.61208131614092</v>
      </c>
    </row>
    <row r="9851" spans="2:3" x14ac:dyDescent="0.75">
      <c r="B9851" s="250">
        <v>9788</v>
      </c>
      <c r="C9851" s="249">
        <v>142.16960326018523</v>
      </c>
    </row>
    <row r="9852" spans="2:3" x14ac:dyDescent="0.75">
      <c r="B9852" s="250">
        <v>9789</v>
      </c>
      <c r="C9852" s="249">
        <v>125.79108213871292</v>
      </c>
    </row>
    <row r="9853" spans="2:3" x14ac:dyDescent="0.75">
      <c r="B9853" s="250">
        <v>9790</v>
      </c>
      <c r="C9853" s="249">
        <v>136.87018777097276</v>
      </c>
    </row>
    <row r="9854" spans="2:3" x14ac:dyDescent="0.75">
      <c r="B9854" s="250">
        <v>9791</v>
      </c>
      <c r="C9854" s="249">
        <v>103.71386721350214</v>
      </c>
    </row>
    <row r="9855" spans="2:3" x14ac:dyDescent="0.75">
      <c r="B9855" s="250">
        <v>9792</v>
      </c>
      <c r="C9855" s="249">
        <v>114.465330353737</v>
      </c>
    </row>
    <row r="9856" spans="2:3" x14ac:dyDescent="0.75">
      <c r="B9856" s="250">
        <v>9793</v>
      </c>
      <c r="C9856" s="249">
        <v>101.0865988295579</v>
      </c>
    </row>
    <row r="9857" spans="2:3" x14ac:dyDescent="0.75">
      <c r="B9857" s="250">
        <v>9794</v>
      </c>
      <c r="C9857" s="249">
        <v>89.048545870125963</v>
      </c>
    </row>
    <row r="9858" spans="2:3" x14ac:dyDescent="0.75">
      <c r="B9858" s="250">
        <v>9795</v>
      </c>
      <c r="C9858" s="249">
        <v>154.78462474447113</v>
      </c>
    </row>
    <row r="9859" spans="2:3" x14ac:dyDescent="0.75">
      <c r="B9859" s="250">
        <v>9796</v>
      </c>
      <c r="C9859" s="249">
        <v>119.43352441582364</v>
      </c>
    </row>
    <row r="9860" spans="2:3" x14ac:dyDescent="0.75">
      <c r="B9860" s="250">
        <v>9797</v>
      </c>
      <c r="C9860" s="249">
        <v>154.3282474715086</v>
      </c>
    </row>
    <row r="9861" spans="2:3" x14ac:dyDescent="0.75">
      <c r="B9861" s="250">
        <v>9798</v>
      </c>
      <c r="C9861" s="249">
        <v>88.036539597217796</v>
      </c>
    </row>
    <row r="9862" spans="2:3" x14ac:dyDescent="0.75">
      <c r="B9862" s="250">
        <v>9799</v>
      </c>
      <c r="C9862" s="249">
        <v>135.93323027492568</v>
      </c>
    </row>
    <row r="9863" spans="2:3" x14ac:dyDescent="0.75">
      <c r="B9863" s="250">
        <v>9800</v>
      </c>
      <c r="C9863" s="249">
        <v>118.54698350052162</v>
      </c>
    </row>
    <row r="9864" spans="2:3" x14ac:dyDescent="0.75">
      <c r="B9864" s="250">
        <v>9801</v>
      </c>
      <c r="C9864" s="249">
        <v>126.83871487586667</v>
      </c>
    </row>
    <row r="9865" spans="2:3" x14ac:dyDescent="0.75">
      <c r="B9865" s="250">
        <v>9802</v>
      </c>
      <c r="C9865" s="249">
        <v>131.00752679903425</v>
      </c>
    </row>
    <row r="9866" spans="2:3" x14ac:dyDescent="0.75">
      <c r="B9866" s="250">
        <v>9803</v>
      </c>
      <c r="C9866" s="249">
        <v>113.81969504214679</v>
      </c>
    </row>
    <row r="9867" spans="2:3" x14ac:dyDescent="0.75">
      <c r="B9867" s="250">
        <v>9804</v>
      </c>
      <c r="C9867" s="249">
        <v>151.0474855407154</v>
      </c>
    </row>
    <row r="9868" spans="2:3" x14ac:dyDescent="0.75">
      <c r="B9868" s="250">
        <v>9805</v>
      </c>
      <c r="C9868" s="249">
        <v>99.928302548865716</v>
      </c>
    </row>
    <row r="9869" spans="2:3" x14ac:dyDescent="0.75">
      <c r="B9869" s="250">
        <v>9806</v>
      </c>
      <c r="C9869" s="249">
        <v>116.28159955813615</v>
      </c>
    </row>
    <row r="9870" spans="2:3" x14ac:dyDescent="0.75">
      <c r="B9870" s="250">
        <v>9807</v>
      </c>
      <c r="C9870" s="249">
        <v>121.98803944071379</v>
      </c>
    </row>
    <row r="9871" spans="2:3" x14ac:dyDescent="0.75">
      <c r="B9871" s="250">
        <v>9808</v>
      </c>
      <c r="C9871" s="249">
        <v>125.48615679506122</v>
      </c>
    </row>
    <row r="9872" spans="2:3" x14ac:dyDescent="0.75">
      <c r="B9872" s="250">
        <v>9809</v>
      </c>
      <c r="C9872" s="249">
        <v>120.07529928840663</v>
      </c>
    </row>
    <row r="9873" spans="2:3" x14ac:dyDescent="0.75">
      <c r="B9873" s="250">
        <v>9810</v>
      </c>
      <c r="C9873" s="249">
        <v>90.892776550821566</v>
      </c>
    </row>
    <row r="9874" spans="2:3" x14ac:dyDescent="0.75">
      <c r="B9874" s="250">
        <v>9811</v>
      </c>
      <c r="C9874" s="249">
        <v>74.434425078453245</v>
      </c>
    </row>
    <row r="9875" spans="2:3" x14ac:dyDescent="0.75">
      <c r="B9875" s="250">
        <v>9812</v>
      </c>
      <c r="C9875" s="249">
        <v>116.80032871774965</v>
      </c>
    </row>
    <row r="9876" spans="2:3" x14ac:dyDescent="0.75">
      <c r="B9876" s="250">
        <v>9813</v>
      </c>
      <c r="C9876" s="249">
        <v>124.13045541796046</v>
      </c>
    </row>
    <row r="9877" spans="2:3" x14ac:dyDescent="0.75">
      <c r="B9877" s="250">
        <v>9814</v>
      </c>
      <c r="C9877" s="249">
        <v>150.5358634979107</v>
      </c>
    </row>
    <row r="9878" spans="2:3" x14ac:dyDescent="0.75">
      <c r="B9878" s="250">
        <v>9815</v>
      </c>
      <c r="C9878" s="249">
        <v>122.94363316824321</v>
      </c>
    </row>
    <row r="9879" spans="2:3" x14ac:dyDescent="0.75">
      <c r="B9879" s="250">
        <v>9816</v>
      </c>
      <c r="C9879" s="249">
        <v>157.26184159053298</v>
      </c>
    </row>
    <row r="9880" spans="2:3" x14ac:dyDescent="0.75">
      <c r="B9880" s="250">
        <v>9817</v>
      </c>
      <c r="C9880" s="249">
        <v>117.26409345635194</v>
      </c>
    </row>
    <row r="9881" spans="2:3" x14ac:dyDescent="0.75">
      <c r="B9881" s="250">
        <v>9818</v>
      </c>
      <c r="C9881" s="249">
        <v>127.27677289419577</v>
      </c>
    </row>
    <row r="9882" spans="2:3" x14ac:dyDescent="0.75">
      <c r="B9882" s="250">
        <v>9819</v>
      </c>
      <c r="C9882" s="249">
        <v>100.72013172853495</v>
      </c>
    </row>
    <row r="9883" spans="2:3" x14ac:dyDescent="0.75">
      <c r="B9883" s="250">
        <v>9820</v>
      </c>
      <c r="C9883" s="249">
        <v>129.89527788955584</v>
      </c>
    </row>
    <row r="9884" spans="2:3" x14ac:dyDescent="0.75">
      <c r="B9884" s="250">
        <v>9821</v>
      </c>
      <c r="C9884" s="249">
        <v>126.06360730597531</v>
      </c>
    </row>
    <row r="9885" spans="2:3" x14ac:dyDescent="0.75">
      <c r="B9885" s="250">
        <v>9822</v>
      </c>
      <c r="C9885" s="249">
        <v>139.51339871473087</v>
      </c>
    </row>
    <row r="9886" spans="2:3" x14ac:dyDescent="0.75">
      <c r="B9886" s="250">
        <v>9823</v>
      </c>
      <c r="C9886" s="249">
        <v>83.287929465712409</v>
      </c>
    </row>
    <row r="9887" spans="2:3" x14ac:dyDescent="0.75">
      <c r="B9887" s="250">
        <v>9824</v>
      </c>
      <c r="C9887" s="249">
        <v>115.86449025597344</v>
      </c>
    </row>
    <row r="9888" spans="2:3" x14ac:dyDescent="0.75">
      <c r="B9888" s="250">
        <v>9825</v>
      </c>
      <c r="C9888" s="249">
        <v>127.97106733229955</v>
      </c>
    </row>
    <row r="9889" spans="2:3" x14ac:dyDescent="0.75">
      <c r="B9889" s="250">
        <v>9826</v>
      </c>
      <c r="C9889" s="249">
        <v>93.924572387313091</v>
      </c>
    </row>
    <row r="9890" spans="2:3" x14ac:dyDescent="0.75">
      <c r="B9890" s="250">
        <v>9827</v>
      </c>
      <c r="C9890" s="249">
        <v>113.98144273608006</v>
      </c>
    </row>
    <row r="9891" spans="2:3" x14ac:dyDescent="0.75">
      <c r="B9891" s="250">
        <v>9828</v>
      </c>
      <c r="C9891" s="249">
        <v>139.43126254179879</v>
      </c>
    </row>
    <row r="9892" spans="2:3" x14ac:dyDescent="0.75">
      <c r="B9892" s="250">
        <v>9829</v>
      </c>
      <c r="C9892" s="249">
        <v>139.34204414491168</v>
      </c>
    </row>
    <row r="9893" spans="2:3" x14ac:dyDescent="0.75">
      <c r="B9893" s="250">
        <v>9830</v>
      </c>
      <c r="C9893" s="249">
        <v>133.00379028502073</v>
      </c>
    </row>
    <row r="9894" spans="2:3" x14ac:dyDescent="0.75">
      <c r="B9894" s="250">
        <v>9831</v>
      </c>
      <c r="C9894" s="249">
        <v>94.822347261574777</v>
      </c>
    </row>
    <row r="9895" spans="2:3" x14ac:dyDescent="0.75">
      <c r="B9895" s="250">
        <v>9832</v>
      </c>
      <c r="C9895" s="249">
        <v>151.39325823149412</v>
      </c>
    </row>
    <row r="9896" spans="2:3" x14ac:dyDescent="0.75">
      <c r="B9896" s="250">
        <v>9833</v>
      </c>
      <c r="C9896" s="249">
        <v>144.52292746012253</v>
      </c>
    </row>
    <row r="9897" spans="2:3" x14ac:dyDescent="0.75">
      <c r="B9897" s="250">
        <v>9834</v>
      </c>
      <c r="C9897" s="249">
        <v>125.70758553644804</v>
      </c>
    </row>
    <row r="9898" spans="2:3" x14ac:dyDescent="0.75">
      <c r="B9898" s="250">
        <v>9835</v>
      </c>
      <c r="C9898" s="249">
        <v>142.30406532356398</v>
      </c>
    </row>
    <row r="9899" spans="2:3" x14ac:dyDescent="0.75">
      <c r="B9899" s="250">
        <v>9836</v>
      </c>
      <c r="C9899" s="249">
        <v>102.95443318891168</v>
      </c>
    </row>
    <row r="9900" spans="2:3" x14ac:dyDescent="0.75">
      <c r="B9900" s="250">
        <v>9837</v>
      </c>
      <c r="C9900" s="249">
        <v>111.05555904312534</v>
      </c>
    </row>
    <row r="9901" spans="2:3" x14ac:dyDescent="0.75">
      <c r="B9901" s="250">
        <v>9838</v>
      </c>
      <c r="C9901" s="249">
        <v>145.85650284057405</v>
      </c>
    </row>
    <row r="9902" spans="2:3" x14ac:dyDescent="0.75">
      <c r="B9902" s="250">
        <v>9839</v>
      </c>
      <c r="C9902" s="249">
        <v>100.66913468998273</v>
      </c>
    </row>
    <row r="9903" spans="2:3" x14ac:dyDescent="0.75">
      <c r="B9903" s="250">
        <v>9840</v>
      </c>
      <c r="C9903" s="249">
        <v>80.155180570974167</v>
      </c>
    </row>
    <row r="9904" spans="2:3" x14ac:dyDescent="0.75">
      <c r="B9904" s="250">
        <v>9841</v>
      </c>
      <c r="C9904" s="249">
        <v>106.02187146209791</v>
      </c>
    </row>
    <row r="9905" spans="2:3" x14ac:dyDescent="0.75">
      <c r="B9905" s="250">
        <v>9842</v>
      </c>
      <c r="C9905" s="249">
        <v>101.55047387247761</v>
      </c>
    </row>
    <row r="9906" spans="2:3" x14ac:dyDescent="0.75">
      <c r="B9906" s="250">
        <v>9843</v>
      </c>
      <c r="C9906" s="249">
        <v>89.306650514543023</v>
      </c>
    </row>
    <row r="9907" spans="2:3" x14ac:dyDescent="0.75">
      <c r="B9907" s="250">
        <v>9844</v>
      </c>
      <c r="C9907" s="249">
        <v>118.47677622601552</v>
      </c>
    </row>
    <row r="9908" spans="2:3" x14ac:dyDescent="0.75">
      <c r="B9908" s="250">
        <v>9845</v>
      </c>
      <c r="C9908" s="249">
        <v>163.35218520929953</v>
      </c>
    </row>
    <row r="9909" spans="2:3" x14ac:dyDescent="0.75">
      <c r="B9909" s="250">
        <v>9846</v>
      </c>
      <c r="C9909" s="249">
        <v>144.86887082098588</v>
      </c>
    </row>
    <row r="9910" spans="2:3" x14ac:dyDescent="0.75">
      <c r="B9910" s="250">
        <v>9847</v>
      </c>
      <c r="C9910" s="249">
        <v>128.95245692796092</v>
      </c>
    </row>
    <row r="9911" spans="2:3" x14ac:dyDescent="0.75">
      <c r="B9911" s="250">
        <v>9848</v>
      </c>
      <c r="C9911" s="249">
        <v>99.106099604952632</v>
      </c>
    </row>
    <row r="9912" spans="2:3" x14ac:dyDescent="0.75">
      <c r="B9912" s="250">
        <v>9849</v>
      </c>
      <c r="C9912" s="249">
        <v>131.46546920733866</v>
      </c>
    </row>
    <row r="9913" spans="2:3" x14ac:dyDescent="0.75">
      <c r="B9913" s="250">
        <v>9850</v>
      </c>
      <c r="C9913" s="249">
        <v>83.557063402198537</v>
      </c>
    </row>
    <row r="9914" spans="2:3" x14ac:dyDescent="0.75">
      <c r="B9914" s="250">
        <v>9851</v>
      </c>
      <c r="C9914" s="249">
        <v>95.709167741018192</v>
      </c>
    </row>
    <row r="9915" spans="2:3" x14ac:dyDescent="0.75">
      <c r="B9915" s="250">
        <v>9852</v>
      </c>
      <c r="C9915" s="249">
        <v>95.579867285175155</v>
      </c>
    </row>
    <row r="9916" spans="2:3" x14ac:dyDescent="0.75">
      <c r="B9916" s="250">
        <v>9853</v>
      </c>
      <c r="C9916" s="249">
        <v>107.41025871992643</v>
      </c>
    </row>
    <row r="9917" spans="2:3" x14ac:dyDescent="0.75">
      <c r="B9917" s="250">
        <v>9854</v>
      </c>
      <c r="C9917" s="249">
        <v>135.34067745685002</v>
      </c>
    </row>
    <row r="9918" spans="2:3" x14ac:dyDescent="0.75">
      <c r="B9918" s="250">
        <v>9855</v>
      </c>
      <c r="C9918" s="249">
        <v>126.35330398326855</v>
      </c>
    </row>
    <row r="9919" spans="2:3" x14ac:dyDescent="0.75">
      <c r="B9919" s="250">
        <v>9856</v>
      </c>
      <c r="C9919" s="249">
        <v>154.97305585192848</v>
      </c>
    </row>
    <row r="9920" spans="2:3" x14ac:dyDescent="0.75">
      <c r="B9920" s="250">
        <v>9857</v>
      </c>
      <c r="C9920" s="249">
        <v>77.645589808757421</v>
      </c>
    </row>
    <row r="9921" spans="2:3" x14ac:dyDescent="0.75">
      <c r="B9921" s="250">
        <v>9858</v>
      </c>
      <c r="C9921" s="249">
        <v>135.68026566956675</v>
      </c>
    </row>
    <row r="9922" spans="2:3" x14ac:dyDescent="0.75">
      <c r="B9922" s="250">
        <v>9859</v>
      </c>
      <c r="C9922" s="249">
        <v>140.43646409983393</v>
      </c>
    </row>
    <row r="9923" spans="2:3" x14ac:dyDescent="0.75">
      <c r="B9923" s="250">
        <v>9860</v>
      </c>
      <c r="C9923" s="249">
        <v>111.88252757907023</v>
      </c>
    </row>
    <row r="9924" spans="2:3" x14ac:dyDescent="0.75">
      <c r="B9924" s="250">
        <v>9861</v>
      </c>
      <c r="C9924" s="249">
        <v>133.54900082871919</v>
      </c>
    </row>
    <row r="9925" spans="2:3" x14ac:dyDescent="0.75">
      <c r="B9925" s="250">
        <v>9862</v>
      </c>
      <c r="C9925" s="249">
        <v>67.181593956658304</v>
      </c>
    </row>
    <row r="9926" spans="2:3" x14ac:dyDescent="0.75">
      <c r="B9926" s="250">
        <v>9863</v>
      </c>
      <c r="C9926" s="249">
        <v>108.91562279935602</v>
      </c>
    </row>
    <row r="9927" spans="2:3" x14ac:dyDescent="0.75">
      <c r="B9927" s="250">
        <v>9864</v>
      </c>
      <c r="C9927" s="249">
        <v>72.911447476372757</v>
      </c>
    </row>
    <row r="9928" spans="2:3" x14ac:dyDescent="0.75">
      <c r="B9928" s="250">
        <v>9865</v>
      </c>
      <c r="C9928" s="249">
        <v>87.344506848155618</v>
      </c>
    </row>
    <row r="9929" spans="2:3" x14ac:dyDescent="0.75">
      <c r="B9929" s="250">
        <v>9866</v>
      </c>
      <c r="C9929" s="249">
        <v>117.35704453224103</v>
      </c>
    </row>
    <row r="9930" spans="2:3" x14ac:dyDescent="0.75">
      <c r="B9930" s="250">
        <v>9867</v>
      </c>
      <c r="C9930" s="249">
        <v>141.57380774566363</v>
      </c>
    </row>
    <row r="9931" spans="2:3" x14ac:dyDescent="0.75">
      <c r="B9931" s="250">
        <v>9868</v>
      </c>
      <c r="C9931" s="249">
        <v>97.871990409729761</v>
      </c>
    </row>
    <row r="9932" spans="2:3" x14ac:dyDescent="0.75">
      <c r="B9932" s="250">
        <v>9869</v>
      </c>
      <c r="C9932" s="249">
        <v>116.14734119555067</v>
      </c>
    </row>
    <row r="9933" spans="2:3" x14ac:dyDescent="0.75">
      <c r="B9933" s="250">
        <v>9870</v>
      </c>
      <c r="C9933" s="249">
        <v>106.09258576794237</v>
      </c>
    </row>
    <row r="9934" spans="2:3" x14ac:dyDescent="0.75">
      <c r="B9934" s="250">
        <v>9871</v>
      </c>
      <c r="C9934" s="249">
        <v>120.99912276200911</v>
      </c>
    </row>
    <row r="9935" spans="2:3" x14ac:dyDescent="0.75">
      <c r="B9935" s="250">
        <v>9872</v>
      </c>
      <c r="C9935" s="249">
        <v>97.278607354508821</v>
      </c>
    </row>
    <row r="9936" spans="2:3" x14ac:dyDescent="0.75">
      <c r="B9936" s="250">
        <v>9873</v>
      </c>
      <c r="C9936" s="249">
        <v>88.066137998750293</v>
      </c>
    </row>
    <row r="9937" spans="2:3" x14ac:dyDescent="0.75">
      <c r="B9937" s="250">
        <v>9874</v>
      </c>
      <c r="C9937" s="249">
        <v>101.34224582887389</v>
      </c>
    </row>
    <row r="9938" spans="2:3" x14ac:dyDescent="0.75">
      <c r="B9938" s="250">
        <v>9875</v>
      </c>
      <c r="C9938" s="249">
        <v>115.28683335324206</v>
      </c>
    </row>
    <row r="9939" spans="2:3" x14ac:dyDescent="0.75">
      <c r="B9939" s="250">
        <v>9876</v>
      </c>
      <c r="C9939" s="249">
        <v>83.11910794811935</v>
      </c>
    </row>
    <row r="9940" spans="2:3" x14ac:dyDescent="0.75">
      <c r="B9940" s="250">
        <v>9877</v>
      </c>
      <c r="C9940" s="249">
        <v>104.095441723267</v>
      </c>
    </row>
    <row r="9941" spans="2:3" x14ac:dyDescent="0.75">
      <c r="B9941" s="250">
        <v>9878</v>
      </c>
      <c r="C9941" s="249">
        <v>99.14502136140203</v>
      </c>
    </row>
    <row r="9942" spans="2:3" x14ac:dyDescent="0.75">
      <c r="B9942" s="250">
        <v>9879</v>
      </c>
      <c r="C9942" s="249">
        <v>104.55014044132574</v>
      </c>
    </row>
    <row r="9943" spans="2:3" x14ac:dyDescent="0.75">
      <c r="B9943" s="250">
        <v>9880</v>
      </c>
      <c r="C9943" s="249">
        <v>109.2029372762137</v>
      </c>
    </row>
    <row r="9944" spans="2:3" x14ac:dyDescent="0.75">
      <c r="B9944" s="250">
        <v>9881</v>
      </c>
      <c r="C9944" s="249">
        <v>170.4770713806073</v>
      </c>
    </row>
    <row r="9945" spans="2:3" x14ac:dyDescent="0.75">
      <c r="B9945" s="250">
        <v>9882</v>
      </c>
      <c r="C9945" s="249">
        <v>115.65638937853986</v>
      </c>
    </row>
    <row r="9946" spans="2:3" x14ac:dyDescent="0.75">
      <c r="B9946" s="250">
        <v>9883</v>
      </c>
      <c r="C9946" s="249">
        <v>135.45821450415099</v>
      </c>
    </row>
    <row r="9947" spans="2:3" x14ac:dyDescent="0.75">
      <c r="B9947" s="250">
        <v>9884</v>
      </c>
      <c r="C9947" s="249">
        <v>121.96470702687363</v>
      </c>
    </row>
    <row r="9948" spans="2:3" x14ac:dyDescent="0.75">
      <c r="B9948" s="250">
        <v>9885</v>
      </c>
      <c r="C9948" s="249">
        <v>133.02449261872908</v>
      </c>
    </row>
    <row r="9949" spans="2:3" x14ac:dyDescent="0.75">
      <c r="B9949" s="250">
        <v>9886</v>
      </c>
      <c r="C9949" s="249">
        <v>159.34102892078303</v>
      </c>
    </row>
    <row r="9950" spans="2:3" x14ac:dyDescent="0.75">
      <c r="B9950" s="250">
        <v>9887</v>
      </c>
      <c r="C9950" s="249">
        <v>132.37271400081465</v>
      </c>
    </row>
    <row r="9951" spans="2:3" x14ac:dyDescent="0.75">
      <c r="B9951" s="250">
        <v>9888</v>
      </c>
      <c r="C9951" s="249">
        <v>65.541768952268313</v>
      </c>
    </row>
    <row r="9952" spans="2:3" x14ac:dyDescent="0.75">
      <c r="B9952" s="250">
        <v>9889</v>
      </c>
      <c r="C9952" s="249">
        <v>101.09828837926672</v>
      </c>
    </row>
    <row r="9953" spans="2:3" x14ac:dyDescent="0.75">
      <c r="B9953" s="250">
        <v>9890</v>
      </c>
      <c r="C9953" s="249">
        <v>105.22757158765339</v>
      </c>
    </row>
    <row r="9954" spans="2:3" x14ac:dyDescent="0.75">
      <c r="B9954" s="250">
        <v>9891</v>
      </c>
      <c r="C9954" s="249">
        <v>145.9306288045006</v>
      </c>
    </row>
    <row r="9955" spans="2:3" x14ac:dyDescent="0.75">
      <c r="B9955" s="250">
        <v>9892</v>
      </c>
      <c r="C9955" s="249">
        <v>155.30587771480759</v>
      </c>
    </row>
    <row r="9956" spans="2:3" x14ac:dyDescent="0.75">
      <c r="B9956" s="250">
        <v>9893</v>
      </c>
      <c r="C9956" s="249">
        <v>126.94095735467685</v>
      </c>
    </row>
    <row r="9957" spans="2:3" x14ac:dyDescent="0.75">
      <c r="B9957" s="250">
        <v>9894</v>
      </c>
      <c r="C9957" s="249">
        <v>114.50970145753821</v>
      </c>
    </row>
    <row r="9958" spans="2:3" x14ac:dyDescent="0.75">
      <c r="B9958" s="250">
        <v>9895</v>
      </c>
      <c r="C9958" s="249">
        <v>96.792780062736668</v>
      </c>
    </row>
    <row r="9959" spans="2:3" x14ac:dyDescent="0.75">
      <c r="B9959" s="250">
        <v>9896</v>
      </c>
      <c r="C9959" s="249">
        <v>94.211912395272975</v>
      </c>
    </row>
    <row r="9960" spans="2:3" x14ac:dyDescent="0.75">
      <c r="B9960" s="250">
        <v>9897</v>
      </c>
      <c r="C9960" s="249">
        <v>117.34044042764863</v>
      </c>
    </row>
    <row r="9961" spans="2:3" x14ac:dyDescent="0.75">
      <c r="B9961" s="250">
        <v>9898</v>
      </c>
      <c r="C9961" s="249">
        <v>95.585097667773496</v>
      </c>
    </row>
    <row r="9962" spans="2:3" x14ac:dyDescent="0.75">
      <c r="B9962" s="250">
        <v>9899</v>
      </c>
      <c r="C9962" s="249">
        <v>111.82356658761722</v>
      </c>
    </row>
    <row r="9963" spans="2:3" x14ac:dyDescent="0.75">
      <c r="B9963" s="250">
        <v>9900</v>
      </c>
      <c r="C9963" s="249">
        <v>112.60817298346031</v>
      </c>
    </row>
    <row r="9964" spans="2:3" x14ac:dyDescent="0.75">
      <c r="B9964" s="250">
        <v>9901</v>
      </c>
      <c r="C9964" s="249">
        <v>157.09433370492792</v>
      </c>
    </row>
    <row r="9965" spans="2:3" x14ac:dyDescent="0.75">
      <c r="B9965" s="250">
        <v>9902</v>
      </c>
      <c r="C9965" s="249">
        <v>131.80246782378578</v>
      </c>
    </row>
    <row r="9966" spans="2:3" x14ac:dyDescent="0.75">
      <c r="B9966" s="250">
        <v>9903</v>
      </c>
      <c r="C9966" s="249">
        <v>140.3367950476653</v>
      </c>
    </row>
    <row r="9967" spans="2:3" x14ac:dyDescent="0.75">
      <c r="B9967" s="250">
        <v>9904</v>
      </c>
      <c r="C9967" s="249">
        <v>127.61855394423114</v>
      </c>
    </row>
    <row r="9968" spans="2:3" x14ac:dyDescent="0.75">
      <c r="B9968" s="250">
        <v>9905</v>
      </c>
      <c r="C9968" s="249">
        <v>148.78966794148954</v>
      </c>
    </row>
    <row r="9969" spans="2:3" x14ac:dyDescent="0.75">
      <c r="B9969" s="250">
        <v>9906</v>
      </c>
      <c r="C9969" s="249">
        <v>65.40346582811037</v>
      </c>
    </row>
    <row r="9970" spans="2:3" x14ac:dyDescent="0.75">
      <c r="B9970" s="250">
        <v>9907</v>
      </c>
      <c r="C9970" s="249">
        <v>98.838102812976203</v>
      </c>
    </row>
    <row r="9971" spans="2:3" x14ac:dyDescent="0.75">
      <c r="B9971" s="250">
        <v>9908</v>
      </c>
      <c r="C9971" s="249">
        <v>84.838540795124302</v>
      </c>
    </row>
    <row r="9972" spans="2:3" x14ac:dyDescent="0.75">
      <c r="B9972" s="250">
        <v>9909</v>
      </c>
      <c r="C9972" s="249">
        <v>138.14079120750415</v>
      </c>
    </row>
    <row r="9973" spans="2:3" x14ac:dyDescent="0.75">
      <c r="B9973" s="250">
        <v>9910</v>
      </c>
      <c r="C9973" s="249">
        <v>58.415672125589367</v>
      </c>
    </row>
    <row r="9974" spans="2:3" x14ac:dyDescent="0.75">
      <c r="B9974" s="250">
        <v>9911</v>
      </c>
      <c r="C9974" s="249">
        <v>126.31189217346832</v>
      </c>
    </row>
    <row r="9975" spans="2:3" x14ac:dyDescent="0.75">
      <c r="B9975" s="250">
        <v>9912</v>
      </c>
      <c r="C9975" s="249">
        <v>120.74324170172919</v>
      </c>
    </row>
    <row r="9976" spans="2:3" x14ac:dyDescent="0.75">
      <c r="B9976" s="250">
        <v>9913</v>
      </c>
      <c r="C9976" s="249">
        <v>100.18059725985421</v>
      </c>
    </row>
    <row r="9977" spans="2:3" x14ac:dyDescent="0.75">
      <c r="B9977" s="250">
        <v>9914</v>
      </c>
      <c r="C9977" s="249">
        <v>106.59378848162808</v>
      </c>
    </row>
    <row r="9978" spans="2:3" x14ac:dyDescent="0.75">
      <c r="B9978" s="250">
        <v>9915</v>
      </c>
      <c r="C9978" s="249">
        <v>139.21207375265578</v>
      </c>
    </row>
    <row r="9979" spans="2:3" x14ac:dyDescent="0.75">
      <c r="B9979" s="250">
        <v>9916</v>
      </c>
      <c r="C9979" s="249">
        <v>138.48165743729496</v>
      </c>
    </row>
    <row r="9980" spans="2:3" x14ac:dyDescent="0.75">
      <c r="B9980" s="250">
        <v>9917</v>
      </c>
      <c r="C9980" s="249">
        <v>135.62423031259726</v>
      </c>
    </row>
    <row r="9981" spans="2:3" x14ac:dyDescent="0.75">
      <c r="B9981" s="250">
        <v>9918</v>
      </c>
      <c r="C9981" s="249">
        <v>95.632457871209425</v>
      </c>
    </row>
    <row r="9982" spans="2:3" x14ac:dyDescent="0.75">
      <c r="B9982" s="250">
        <v>9919</v>
      </c>
      <c r="C9982" s="249">
        <v>110.13129780031414</v>
      </c>
    </row>
    <row r="9983" spans="2:3" x14ac:dyDescent="0.75">
      <c r="B9983" s="250">
        <v>9920</v>
      </c>
      <c r="C9983" s="249">
        <v>136.54614927669766</v>
      </c>
    </row>
    <row r="9984" spans="2:3" x14ac:dyDescent="0.75">
      <c r="B9984" s="250">
        <v>9921</v>
      </c>
      <c r="C9984" s="249">
        <v>106.7865954579856</v>
      </c>
    </row>
    <row r="9985" spans="2:3" x14ac:dyDescent="0.75">
      <c r="B9985" s="250">
        <v>9922</v>
      </c>
      <c r="C9985" s="249">
        <v>107.30296140160503</v>
      </c>
    </row>
    <row r="9986" spans="2:3" x14ac:dyDescent="0.75">
      <c r="B9986" s="250">
        <v>9923</v>
      </c>
      <c r="C9986" s="249">
        <v>112.61162151134138</v>
      </c>
    </row>
    <row r="9987" spans="2:3" x14ac:dyDescent="0.75">
      <c r="B9987" s="250">
        <v>9924</v>
      </c>
      <c r="C9987" s="249">
        <v>135.40340653960641</v>
      </c>
    </row>
    <row r="9988" spans="2:3" x14ac:dyDescent="0.75">
      <c r="B9988" s="250">
        <v>9925</v>
      </c>
      <c r="C9988" s="249">
        <v>132.45592483382308</v>
      </c>
    </row>
    <row r="9989" spans="2:3" x14ac:dyDescent="0.75">
      <c r="B9989" s="250">
        <v>9926</v>
      </c>
      <c r="C9989" s="249">
        <v>94.512992455297933</v>
      </c>
    </row>
    <row r="9990" spans="2:3" x14ac:dyDescent="0.75">
      <c r="B9990" s="250">
        <v>9927</v>
      </c>
      <c r="C9990" s="249">
        <v>88.869746704789463</v>
      </c>
    </row>
    <row r="9991" spans="2:3" x14ac:dyDescent="0.75">
      <c r="B9991" s="250">
        <v>9928</v>
      </c>
      <c r="C9991" s="249">
        <v>153.08959535047748</v>
      </c>
    </row>
    <row r="9992" spans="2:3" x14ac:dyDescent="0.75">
      <c r="B9992" s="250">
        <v>9929</v>
      </c>
      <c r="C9992" s="249">
        <v>172.79104026864695</v>
      </c>
    </row>
    <row r="9993" spans="2:3" x14ac:dyDescent="0.75">
      <c r="B9993" s="250">
        <v>9930</v>
      </c>
      <c r="C9993" s="249">
        <v>130.04982782790893</v>
      </c>
    </row>
    <row r="9994" spans="2:3" x14ac:dyDescent="0.75">
      <c r="B9994" s="250">
        <v>9931</v>
      </c>
      <c r="C9994" s="249">
        <v>68.814986557805156</v>
      </c>
    </row>
    <row r="9995" spans="2:3" x14ac:dyDescent="0.75">
      <c r="B9995" s="250">
        <v>9932</v>
      </c>
      <c r="C9995" s="249">
        <v>127.24038288490168</v>
      </c>
    </row>
    <row r="9996" spans="2:3" x14ac:dyDescent="0.75">
      <c r="B9996" s="250">
        <v>9933</v>
      </c>
      <c r="C9996" s="249">
        <v>121.03143765466314</v>
      </c>
    </row>
    <row r="9997" spans="2:3" x14ac:dyDescent="0.75">
      <c r="B9997" s="250">
        <v>9934</v>
      </c>
      <c r="C9997" s="249">
        <v>130.78523122000499</v>
      </c>
    </row>
    <row r="9998" spans="2:3" x14ac:dyDescent="0.75">
      <c r="B9998" s="250">
        <v>9935</v>
      </c>
      <c r="C9998" s="249">
        <v>122.50823419006356</v>
      </c>
    </row>
    <row r="9999" spans="2:3" x14ac:dyDescent="0.75">
      <c r="B9999" s="250">
        <v>9936</v>
      </c>
      <c r="C9999" s="249">
        <v>133.61672227317999</v>
      </c>
    </row>
    <row r="10000" spans="2:3" x14ac:dyDescent="0.75">
      <c r="B10000" s="250">
        <v>9937</v>
      </c>
      <c r="C10000" s="249">
        <v>119.03850392101799</v>
      </c>
    </row>
    <row r="10001" spans="2:3" x14ac:dyDescent="0.75">
      <c r="B10001" s="250">
        <v>9938</v>
      </c>
      <c r="C10001" s="249">
        <v>115.60301257522815</v>
      </c>
    </row>
    <row r="10002" spans="2:3" x14ac:dyDescent="0.75">
      <c r="B10002" s="250">
        <v>9939</v>
      </c>
      <c r="C10002" s="249">
        <v>61.75455145903274</v>
      </c>
    </row>
    <row r="10003" spans="2:3" x14ac:dyDescent="0.75">
      <c r="B10003" s="250">
        <v>9940</v>
      </c>
      <c r="C10003" s="249">
        <v>117.3580360983669</v>
      </c>
    </row>
    <row r="10004" spans="2:3" x14ac:dyDescent="0.75">
      <c r="B10004" s="250">
        <v>9941</v>
      </c>
      <c r="C10004" s="249">
        <v>141.31459039398337</v>
      </c>
    </row>
    <row r="10005" spans="2:3" x14ac:dyDescent="0.75">
      <c r="B10005" s="250">
        <v>9942</v>
      </c>
      <c r="C10005" s="249">
        <v>116.72544137665416</v>
      </c>
    </row>
    <row r="10006" spans="2:3" x14ac:dyDescent="0.75">
      <c r="B10006" s="250">
        <v>9943</v>
      </c>
      <c r="C10006" s="249">
        <v>87.418114859283691</v>
      </c>
    </row>
    <row r="10007" spans="2:3" x14ac:dyDescent="0.75">
      <c r="B10007" s="250">
        <v>9944</v>
      </c>
      <c r="C10007" s="249">
        <v>93.541253642915891</v>
      </c>
    </row>
    <row r="10008" spans="2:3" x14ac:dyDescent="0.75">
      <c r="B10008" s="250">
        <v>9945</v>
      </c>
      <c r="C10008" s="249">
        <v>132.05194763580545</v>
      </c>
    </row>
    <row r="10009" spans="2:3" x14ac:dyDescent="0.75">
      <c r="B10009" s="250">
        <v>9946</v>
      </c>
      <c r="C10009" s="249">
        <v>119.41342140133895</v>
      </c>
    </row>
    <row r="10010" spans="2:3" x14ac:dyDescent="0.75">
      <c r="B10010" s="250">
        <v>9947</v>
      </c>
      <c r="C10010" s="249">
        <v>137.19064201443118</v>
      </c>
    </row>
    <row r="10011" spans="2:3" x14ac:dyDescent="0.75">
      <c r="B10011" s="250">
        <v>9948</v>
      </c>
      <c r="C10011" s="249">
        <v>90.371523941125204</v>
      </c>
    </row>
    <row r="10012" spans="2:3" x14ac:dyDescent="0.75">
      <c r="B10012" s="250">
        <v>9949</v>
      </c>
      <c r="C10012" s="249">
        <v>151.18763476017875</v>
      </c>
    </row>
    <row r="10013" spans="2:3" x14ac:dyDescent="0.75">
      <c r="B10013" s="250">
        <v>9950</v>
      </c>
      <c r="C10013" s="249">
        <v>149.80390470609333</v>
      </c>
    </row>
    <row r="10014" spans="2:3" x14ac:dyDescent="0.75">
      <c r="B10014" s="250">
        <v>9951</v>
      </c>
      <c r="C10014" s="249">
        <v>112.31305351245227</v>
      </c>
    </row>
    <row r="10015" spans="2:3" x14ac:dyDescent="0.75">
      <c r="B10015" s="250">
        <v>9952</v>
      </c>
      <c r="C10015" s="249">
        <v>136.95232628167588</v>
      </c>
    </row>
    <row r="10016" spans="2:3" x14ac:dyDescent="0.75">
      <c r="B10016" s="250">
        <v>9953</v>
      </c>
      <c r="C10016" s="249">
        <v>109.58766652176543</v>
      </c>
    </row>
    <row r="10017" spans="2:3" x14ac:dyDescent="0.75">
      <c r="B10017" s="250">
        <v>9954</v>
      </c>
      <c r="C10017" s="249">
        <v>97.165957006594851</v>
      </c>
    </row>
    <row r="10018" spans="2:3" x14ac:dyDescent="0.75">
      <c r="B10018" s="250">
        <v>9955</v>
      </c>
      <c r="C10018" s="249">
        <v>119.02626214006033</v>
      </c>
    </row>
    <row r="10019" spans="2:3" x14ac:dyDescent="0.75">
      <c r="B10019" s="250">
        <v>9956</v>
      </c>
      <c r="C10019" s="249">
        <v>128.86700128333018</v>
      </c>
    </row>
    <row r="10020" spans="2:3" x14ac:dyDescent="0.75">
      <c r="B10020" s="250">
        <v>9957</v>
      </c>
      <c r="C10020" s="249">
        <v>115.29799149217247</v>
      </c>
    </row>
    <row r="10021" spans="2:3" x14ac:dyDescent="0.75">
      <c r="B10021" s="250">
        <v>9958</v>
      </c>
      <c r="C10021" s="249">
        <v>111.20847212403193</v>
      </c>
    </row>
    <row r="10022" spans="2:3" x14ac:dyDescent="0.75">
      <c r="B10022" s="250">
        <v>9959</v>
      </c>
      <c r="C10022" s="249">
        <v>137.04391716335456</v>
      </c>
    </row>
    <row r="10023" spans="2:3" x14ac:dyDescent="0.75">
      <c r="B10023" s="250">
        <v>9960</v>
      </c>
      <c r="C10023" s="249">
        <v>130.35080994589114</v>
      </c>
    </row>
    <row r="10024" spans="2:3" x14ac:dyDescent="0.75">
      <c r="B10024" s="250">
        <v>9961</v>
      </c>
      <c r="C10024" s="249">
        <v>75.267133292408232</v>
      </c>
    </row>
    <row r="10025" spans="2:3" x14ac:dyDescent="0.75">
      <c r="B10025" s="250">
        <v>9962</v>
      </c>
      <c r="C10025" s="249">
        <v>113.65104742646882</v>
      </c>
    </row>
    <row r="10026" spans="2:3" x14ac:dyDescent="0.75">
      <c r="B10026" s="250">
        <v>9963</v>
      </c>
      <c r="C10026" s="249">
        <v>113.3204418842864</v>
      </c>
    </row>
    <row r="10027" spans="2:3" x14ac:dyDescent="0.75">
      <c r="B10027" s="250">
        <v>9964</v>
      </c>
      <c r="C10027" s="249">
        <v>120.26866028590111</v>
      </c>
    </row>
    <row r="10028" spans="2:3" x14ac:dyDescent="0.75">
      <c r="B10028" s="250">
        <v>9965</v>
      </c>
      <c r="C10028" s="249">
        <v>158.77753001551022</v>
      </c>
    </row>
    <row r="10029" spans="2:3" x14ac:dyDescent="0.75">
      <c r="B10029" s="250">
        <v>9966</v>
      </c>
      <c r="C10029" s="249">
        <v>129.98254595082605</v>
      </c>
    </row>
    <row r="10030" spans="2:3" x14ac:dyDescent="0.75">
      <c r="B10030" s="250">
        <v>9967</v>
      </c>
      <c r="C10030" s="249">
        <v>160.30897039354846</v>
      </c>
    </row>
    <row r="10031" spans="2:3" x14ac:dyDescent="0.75">
      <c r="B10031" s="250">
        <v>9968</v>
      </c>
      <c r="C10031" s="249">
        <v>123.2125243286994</v>
      </c>
    </row>
    <row r="10032" spans="2:3" x14ac:dyDescent="0.75">
      <c r="B10032" s="250">
        <v>9969</v>
      </c>
      <c r="C10032" s="249">
        <v>106.7475901829996</v>
      </c>
    </row>
    <row r="10033" spans="2:3" x14ac:dyDescent="0.75">
      <c r="B10033" s="250">
        <v>9970</v>
      </c>
      <c r="C10033" s="249">
        <v>126.26552421000034</v>
      </c>
    </row>
    <row r="10034" spans="2:3" x14ac:dyDescent="0.75">
      <c r="B10034" s="250">
        <v>9971</v>
      </c>
      <c r="C10034" s="249">
        <v>119.27386919485957</v>
      </c>
    </row>
    <row r="10035" spans="2:3" x14ac:dyDescent="0.75">
      <c r="B10035" s="250">
        <v>9972</v>
      </c>
      <c r="C10035" s="249">
        <v>134.6114502379609</v>
      </c>
    </row>
    <row r="10036" spans="2:3" x14ac:dyDescent="0.75">
      <c r="B10036" s="250">
        <v>9973</v>
      </c>
      <c r="C10036" s="249">
        <v>117.5724499728792</v>
      </c>
    </row>
    <row r="10037" spans="2:3" x14ac:dyDescent="0.75">
      <c r="B10037" s="250">
        <v>9974</v>
      </c>
      <c r="C10037" s="249">
        <v>99.614451548716971</v>
      </c>
    </row>
    <row r="10038" spans="2:3" x14ac:dyDescent="0.75">
      <c r="B10038" s="250">
        <v>9975</v>
      </c>
      <c r="C10038" s="249">
        <v>120.76806431017509</v>
      </c>
    </row>
    <row r="10039" spans="2:3" x14ac:dyDescent="0.75">
      <c r="B10039" s="250">
        <v>9976</v>
      </c>
      <c r="C10039" s="249">
        <v>115.07047935167373</v>
      </c>
    </row>
    <row r="10040" spans="2:3" x14ac:dyDescent="0.75">
      <c r="B10040" s="250">
        <v>9977</v>
      </c>
      <c r="C10040" s="249">
        <v>162.52365172110362</v>
      </c>
    </row>
    <row r="10041" spans="2:3" x14ac:dyDescent="0.75">
      <c r="B10041" s="250">
        <v>9978</v>
      </c>
      <c r="C10041" s="249">
        <v>151.07795844361885</v>
      </c>
    </row>
    <row r="10042" spans="2:3" x14ac:dyDescent="0.75">
      <c r="B10042" s="250">
        <v>9979</v>
      </c>
      <c r="C10042" s="249">
        <v>143.42611984520644</v>
      </c>
    </row>
    <row r="10043" spans="2:3" x14ac:dyDescent="0.75">
      <c r="B10043" s="250">
        <v>9980</v>
      </c>
      <c r="C10043" s="249">
        <v>152.52385805930086</v>
      </c>
    </row>
    <row r="10044" spans="2:3" x14ac:dyDescent="0.75">
      <c r="B10044" s="250">
        <v>9981</v>
      </c>
      <c r="C10044" s="249">
        <v>84.970569431405238</v>
      </c>
    </row>
    <row r="10045" spans="2:3" x14ac:dyDescent="0.75">
      <c r="B10045" s="250">
        <v>9982</v>
      </c>
      <c r="C10045" s="249">
        <v>115.41369344559891</v>
      </c>
    </row>
    <row r="10046" spans="2:3" x14ac:dyDescent="0.75">
      <c r="B10046" s="250">
        <v>9983</v>
      </c>
      <c r="C10046" s="249">
        <v>124.21780584092339</v>
      </c>
    </row>
    <row r="10047" spans="2:3" x14ac:dyDescent="0.75">
      <c r="B10047" s="250">
        <v>9984</v>
      </c>
      <c r="C10047" s="249">
        <v>146.45727963686781</v>
      </c>
    </row>
    <row r="10048" spans="2:3" x14ac:dyDescent="0.75">
      <c r="B10048" s="250">
        <v>9985</v>
      </c>
      <c r="C10048" s="249">
        <v>119.42805504486871</v>
      </c>
    </row>
    <row r="10049" spans="2:3" x14ac:dyDescent="0.75">
      <c r="B10049" s="250">
        <v>9986</v>
      </c>
      <c r="C10049" s="249">
        <v>164.86067114386753</v>
      </c>
    </row>
    <row r="10050" spans="2:3" x14ac:dyDescent="0.75">
      <c r="B10050" s="250">
        <v>9987</v>
      </c>
      <c r="C10050" s="249">
        <v>113.63060215506044</v>
      </c>
    </row>
    <row r="10051" spans="2:3" x14ac:dyDescent="0.75">
      <c r="B10051" s="250">
        <v>9988</v>
      </c>
      <c r="C10051" s="249">
        <v>157.67695166010643</v>
      </c>
    </row>
    <row r="10052" spans="2:3" x14ac:dyDescent="0.75">
      <c r="B10052" s="250">
        <v>9989</v>
      </c>
      <c r="C10052" s="249">
        <v>89.158331125868727</v>
      </c>
    </row>
    <row r="10053" spans="2:3" x14ac:dyDescent="0.75">
      <c r="B10053" s="250">
        <v>9990</v>
      </c>
      <c r="C10053" s="249">
        <v>126.13985221778239</v>
      </c>
    </row>
    <row r="10054" spans="2:3" x14ac:dyDescent="0.75">
      <c r="B10054" s="250">
        <v>9991</v>
      </c>
      <c r="C10054" s="249">
        <v>91.610792348340595</v>
      </c>
    </row>
    <row r="10055" spans="2:3" x14ac:dyDescent="0.75">
      <c r="B10055" s="250">
        <v>9992</v>
      </c>
      <c r="C10055" s="249">
        <v>119.71365382077103</v>
      </c>
    </row>
    <row r="10056" spans="2:3" x14ac:dyDescent="0.75">
      <c r="B10056" s="250">
        <v>9993</v>
      </c>
      <c r="C10056" s="249">
        <v>132.42597706470644</v>
      </c>
    </row>
    <row r="10057" spans="2:3" x14ac:dyDescent="0.75">
      <c r="B10057" s="250">
        <v>9994</v>
      </c>
      <c r="C10057" s="249">
        <v>110.14267825958635</v>
      </c>
    </row>
    <row r="10058" spans="2:3" x14ac:dyDescent="0.75">
      <c r="B10058" s="250">
        <v>9995</v>
      </c>
      <c r="C10058" s="249">
        <v>143.99375566187982</v>
      </c>
    </row>
    <row r="10059" spans="2:3" x14ac:dyDescent="0.75">
      <c r="B10059" s="250">
        <v>9996</v>
      </c>
      <c r="C10059" s="249">
        <v>142.25387812351377</v>
      </c>
    </row>
    <row r="10060" spans="2:3" x14ac:dyDescent="0.75">
      <c r="B10060" s="250">
        <v>9997</v>
      </c>
      <c r="C10060" s="249">
        <v>151.07531079494726</v>
      </c>
    </row>
    <row r="10061" spans="2:3" x14ac:dyDescent="0.75">
      <c r="B10061" s="250">
        <v>9998</v>
      </c>
      <c r="C10061" s="249">
        <v>147.41855074424438</v>
      </c>
    </row>
    <row r="10062" spans="2:3" x14ac:dyDescent="0.75">
      <c r="B10062" s="250">
        <v>9999</v>
      </c>
      <c r="C10062" s="249">
        <v>114.74831045368211</v>
      </c>
    </row>
    <row r="10063" spans="2:3" x14ac:dyDescent="0.75">
      <c r="B10063" s="250">
        <v>10000</v>
      </c>
      <c r="C10063" s="249">
        <v>133.96605389122476</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VLookups!$A$63:$A$70</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832</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843</v>
      </c>
      <c r="C17" s="351">
        <v>0.3</v>
      </c>
      <c r="D17" s="351"/>
      <c r="E17" s="351"/>
      <c r="F17" s="285" t="s">
        <v>842</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840</v>
      </c>
      <c r="C19" s="235"/>
      <c r="D19" s="235"/>
      <c r="E19" s="235"/>
      <c r="F19" s="285" t="s">
        <v>841</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878</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864</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5.0h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08" t="s">
        <v>139</v>
      </c>
      <c r="C24" s="408"/>
      <c r="D24" s="408"/>
      <c r="E24" s="408"/>
      <c r="F24" s="408"/>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08" t="s">
        <v>140</v>
      </c>
      <c r="C25" s="408"/>
      <c r="D25" s="408"/>
      <c r="E25" s="408"/>
      <c r="F25" s="408"/>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08" t="s">
        <v>93</v>
      </c>
      <c r="C26" s="408"/>
      <c r="D26" s="408"/>
      <c r="E26" s="408"/>
      <c r="F26" s="408"/>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08" t="s">
        <v>218</v>
      </c>
      <c r="C27" s="408"/>
      <c r="D27" s="408"/>
      <c r="E27" s="408"/>
      <c r="F27" s="408"/>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08" t="s">
        <v>848</v>
      </c>
      <c r="C28" s="408"/>
      <c r="D28" s="408"/>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09" t="s">
        <v>766</v>
      </c>
      <c r="C38" s="409"/>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topLeftCell="A17"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50" t="s">
        <v>5</v>
      </c>
      <c r="B2" s="450" t="s">
        <v>834</v>
      </c>
      <c r="C2" s="447" t="s">
        <v>872</v>
      </c>
      <c r="D2" s="450" t="s">
        <v>804</v>
      </c>
      <c r="E2" s="450" t="s">
        <v>835</v>
      </c>
      <c r="F2" s="447" t="s">
        <v>806</v>
      </c>
      <c r="G2" s="447" t="s">
        <v>833</v>
      </c>
      <c r="H2" s="447" t="s">
        <v>836</v>
      </c>
      <c r="I2" s="447" t="s">
        <v>836</v>
      </c>
      <c r="J2" s="447" t="s">
        <v>805</v>
      </c>
      <c r="K2" s="447" t="s">
        <v>805</v>
      </c>
      <c r="L2" s="327" t="s">
        <v>851</v>
      </c>
      <c r="M2" s="327" t="s">
        <v>802</v>
      </c>
      <c r="O2" s="452" t="s">
        <v>807</v>
      </c>
      <c r="P2" s="452" t="s">
        <v>808</v>
      </c>
    </row>
    <row r="3" spans="1:26" x14ac:dyDescent="0.75">
      <c r="A3" s="451"/>
      <c r="B3" s="451"/>
      <c r="C3" s="448"/>
      <c r="D3" s="451"/>
      <c r="E3" s="451"/>
      <c r="F3" s="448"/>
      <c r="G3" s="448"/>
      <c r="H3" s="448"/>
      <c r="I3" s="448"/>
      <c r="J3" s="448"/>
      <c r="K3" s="448"/>
      <c r="L3" s="329">
        <v>0.15</v>
      </c>
      <c r="M3" s="329">
        <v>0.85</v>
      </c>
      <c r="O3" s="452"/>
      <c r="P3" s="452"/>
    </row>
    <row r="4" spans="1:26" x14ac:dyDescent="0.75">
      <c r="A4" s="451"/>
      <c r="B4" s="451"/>
      <c r="C4" s="448"/>
      <c r="D4" s="451"/>
      <c r="E4" s="451"/>
      <c r="F4" s="448"/>
      <c r="G4" s="448"/>
      <c r="H4" s="448"/>
      <c r="I4" s="448"/>
      <c r="J4" s="448"/>
      <c r="K4" s="448"/>
      <c r="L4" s="341">
        <f ca="1">IFERROR(_xlfn.NORM.INV(1-L3,$O$20,$P$20),"")</f>
        <v>47.183839733347298</v>
      </c>
      <c r="M4" s="341">
        <f ca="1">IFERROR(_xlfn.NORM.INV(1-M3,$O$20,$P$20),"")</f>
        <v>21.566160266652698</v>
      </c>
      <c r="O4" s="452"/>
      <c r="P4" s="452"/>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47" t="s">
        <v>845</v>
      </c>
      <c r="P7" s="447" t="s">
        <v>809</v>
      </c>
      <c r="Q7" s="447"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48"/>
      <c r="P8" s="448"/>
      <c r="Q8" s="448"/>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49"/>
      <c r="P9" s="449"/>
      <c r="Q9" s="449"/>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47" t="s">
        <v>813</v>
      </c>
      <c r="P12" s="447"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48"/>
      <c r="P13" s="448"/>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49"/>
      <c r="P14" s="449"/>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47" t="s">
        <v>812</v>
      </c>
      <c r="P17" s="447"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48"/>
      <c r="P18" s="448"/>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49"/>
      <c r="P19" s="449"/>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850</v>
      </c>
      <c r="B57" s="1"/>
      <c r="C57" s="1"/>
      <c r="J57" s="325"/>
      <c r="K57" s="325"/>
      <c r="L57" s="368" t="s">
        <v>864</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5.0h – © 2015-2021, William W. Davis, MSPM, PMP</v>
      </c>
      <c r="C78" s="19"/>
      <c r="D78" s="5"/>
      <c r="E78" s="5"/>
      <c r="F78" s="5"/>
      <c r="G78" s="5"/>
    </row>
    <row r="79" spans="1:11" x14ac:dyDescent="0.75">
      <c r="A79" s="2"/>
      <c r="B79" s="408" t="s">
        <v>139</v>
      </c>
      <c r="C79" s="408"/>
      <c r="D79" s="408"/>
      <c r="E79" s="408"/>
      <c r="F79" s="408"/>
      <c r="G79" s="408"/>
      <c r="H79" s="408"/>
      <c r="I79" s="408"/>
      <c r="J79" s="408"/>
      <c r="K79" s="408"/>
    </row>
    <row r="80" spans="1:11" x14ac:dyDescent="0.75">
      <c r="A80" s="2"/>
      <c r="B80" s="408" t="s">
        <v>140</v>
      </c>
      <c r="C80" s="408"/>
      <c r="D80" s="408"/>
      <c r="E80" s="408"/>
      <c r="F80" s="408"/>
      <c r="G80" s="408"/>
      <c r="H80" s="354"/>
      <c r="I80" s="354"/>
    </row>
    <row r="81" spans="1:12" x14ac:dyDescent="0.75">
      <c r="A81" s="2"/>
      <c r="B81" s="408" t="s">
        <v>93</v>
      </c>
      <c r="C81" s="408"/>
      <c r="D81" s="408"/>
      <c r="E81" s="408"/>
      <c r="F81" s="354"/>
      <c r="G81" s="354"/>
    </row>
    <row r="82" spans="1:12" x14ac:dyDescent="0.75">
      <c r="A82" s="2"/>
      <c r="B82" s="408" t="s">
        <v>218</v>
      </c>
      <c r="C82" s="408"/>
      <c r="D82" s="408"/>
      <c r="E82" s="408"/>
      <c r="F82" s="408"/>
      <c r="G82" s="408"/>
      <c r="H82" s="354"/>
      <c r="I82" s="354"/>
    </row>
    <row r="83" spans="1:12" x14ac:dyDescent="0.75">
      <c r="A83" s="2"/>
      <c r="B83" s="408" t="s">
        <v>848</v>
      </c>
      <c r="C83" s="408"/>
      <c r="D83" s="408"/>
      <c r="E83" s="408"/>
      <c r="F83" s="408"/>
      <c r="G83" s="408"/>
      <c r="H83" s="408"/>
      <c r="I83" s="408"/>
      <c r="J83" s="408"/>
      <c r="K83" s="408"/>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409" t="s">
        <v>766</v>
      </c>
      <c r="C93" s="409"/>
      <c r="D93" s="409"/>
      <c r="E93" s="409"/>
      <c r="F93" s="409"/>
      <c r="G93" s="409"/>
      <c r="H93" s="409"/>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V374"/>
  <sheetViews>
    <sheetView showGridLines="0" workbookViewId="0">
      <selection activeCell="B5" sqref="B5"/>
    </sheetView>
  </sheetViews>
  <sheetFormatPr defaultRowHeight="14.75" x14ac:dyDescent="0.75"/>
  <cols>
    <col min="1" max="1" width="5.7265625" customWidth="1"/>
    <col min="2" max="7" width="12.6796875" customWidth="1"/>
    <col min="8" max="22" width="12.6796875" hidden="1" customWidth="1"/>
  </cols>
  <sheetData>
    <row r="1" spans="1:22" ht="24" customHeight="1" x14ac:dyDescent="0.75">
      <c r="A1" s="55"/>
      <c r="B1" s="55" t="s">
        <v>905</v>
      </c>
    </row>
    <row r="2" spans="1:22" x14ac:dyDescent="0.75">
      <c r="A2" s="453" t="s">
        <v>5</v>
      </c>
      <c r="B2" s="453" t="s">
        <v>15</v>
      </c>
      <c r="C2" s="453" t="s">
        <v>899</v>
      </c>
      <c r="D2" s="453" t="s">
        <v>900</v>
      </c>
      <c r="E2" s="453" t="s">
        <v>901</v>
      </c>
      <c r="F2" s="453" t="s">
        <v>902</v>
      </c>
      <c r="G2" s="453" t="s">
        <v>903</v>
      </c>
      <c r="H2" s="453" t="s">
        <v>904</v>
      </c>
      <c r="I2" s="453" t="s">
        <v>904</v>
      </c>
      <c r="J2" s="453" t="s">
        <v>904</v>
      </c>
      <c r="K2" s="453" t="s">
        <v>904</v>
      </c>
      <c r="L2" s="453" t="s">
        <v>904</v>
      </c>
      <c r="M2" s="453" t="s">
        <v>904</v>
      </c>
      <c r="N2" s="453" t="s">
        <v>904</v>
      </c>
      <c r="O2" s="453" t="s">
        <v>904</v>
      </c>
      <c r="P2" s="453" t="s">
        <v>904</v>
      </c>
      <c r="Q2" s="453" t="s">
        <v>904</v>
      </c>
      <c r="R2" s="453" t="s">
        <v>904</v>
      </c>
      <c r="S2" s="453" t="s">
        <v>904</v>
      </c>
      <c r="T2" s="453" t="s">
        <v>904</v>
      </c>
      <c r="U2" s="453" t="s">
        <v>904</v>
      </c>
      <c r="V2" s="453" t="s">
        <v>904</v>
      </c>
    </row>
    <row r="3" spans="1:22" x14ac:dyDescent="0.75">
      <c r="A3" s="453"/>
      <c r="B3" s="453"/>
      <c r="C3" s="453"/>
      <c r="D3" s="453"/>
      <c r="E3" s="453"/>
      <c r="F3" s="453"/>
      <c r="G3" s="453"/>
      <c r="H3" s="453"/>
      <c r="I3" s="453"/>
      <c r="J3" s="453"/>
      <c r="K3" s="453"/>
      <c r="L3" s="453"/>
      <c r="M3" s="453"/>
      <c r="N3" s="453"/>
      <c r="O3" s="453"/>
      <c r="P3" s="453"/>
      <c r="Q3" s="453"/>
      <c r="R3" s="453"/>
      <c r="S3" s="453"/>
      <c r="T3" s="453"/>
      <c r="U3" s="453"/>
      <c r="V3" s="453"/>
    </row>
    <row r="4" spans="1:22" x14ac:dyDescent="0.75">
      <c r="A4" s="453"/>
      <c r="B4" s="453"/>
      <c r="C4" s="453"/>
      <c r="D4" s="453"/>
      <c r="E4" s="453"/>
      <c r="F4" s="453"/>
      <c r="G4" s="453"/>
      <c r="H4" s="453"/>
      <c r="I4" s="453"/>
      <c r="J4" s="453"/>
      <c r="K4" s="453"/>
      <c r="L4" s="453"/>
      <c r="M4" s="453"/>
      <c r="N4" s="453"/>
      <c r="O4" s="453"/>
      <c r="P4" s="453"/>
      <c r="Q4" s="453"/>
      <c r="R4" s="453"/>
      <c r="S4" s="453"/>
      <c r="T4" s="453"/>
      <c r="U4" s="453"/>
      <c r="V4" s="453"/>
    </row>
    <row r="5" spans="1:22" x14ac:dyDescent="0.75">
      <c r="A5" s="384">
        <v>1</v>
      </c>
      <c r="B5" s="385">
        <v>44350</v>
      </c>
      <c r="C5" s="465">
        <v>97</v>
      </c>
      <c r="D5" s="465">
        <v>3</v>
      </c>
      <c r="E5" s="465">
        <v>0</v>
      </c>
      <c r="F5" s="465">
        <v>0</v>
      </c>
      <c r="G5" s="465">
        <v>0</v>
      </c>
      <c r="H5" s="465"/>
      <c r="I5" s="465"/>
      <c r="J5" s="465"/>
      <c r="K5" s="465"/>
      <c r="L5" s="465"/>
      <c r="M5" s="465"/>
      <c r="N5" s="465"/>
      <c r="O5" s="465"/>
      <c r="P5" s="465"/>
      <c r="Q5" s="465"/>
      <c r="R5" s="465"/>
      <c r="S5" s="465"/>
      <c r="T5" s="465"/>
      <c r="U5" s="465"/>
      <c r="V5" s="465"/>
    </row>
    <row r="6" spans="1:22" x14ac:dyDescent="0.75">
      <c r="A6" s="384">
        <v>2</v>
      </c>
      <c r="B6" s="385">
        <v>44351</v>
      </c>
      <c r="C6" s="465">
        <v>95</v>
      </c>
      <c r="D6" s="465">
        <v>3</v>
      </c>
      <c r="E6" s="465">
        <v>2</v>
      </c>
      <c r="F6" s="465">
        <v>0</v>
      </c>
      <c r="G6" s="465">
        <v>0</v>
      </c>
      <c r="H6" s="465"/>
      <c r="I6" s="465"/>
      <c r="J6" s="465"/>
      <c r="K6" s="465"/>
      <c r="L6" s="465"/>
      <c r="M6" s="465"/>
      <c r="N6" s="465"/>
      <c r="O6" s="465"/>
      <c r="P6" s="465"/>
      <c r="Q6" s="465"/>
      <c r="R6" s="465"/>
      <c r="S6" s="465"/>
      <c r="T6" s="465"/>
      <c r="U6" s="465"/>
      <c r="V6" s="465"/>
    </row>
    <row r="7" spans="1:22" x14ac:dyDescent="0.75">
      <c r="A7" s="384">
        <v>3</v>
      </c>
      <c r="B7" s="385">
        <v>44352</v>
      </c>
      <c r="C7" s="465">
        <v>94</v>
      </c>
      <c r="D7" s="465">
        <v>3</v>
      </c>
      <c r="E7" s="465">
        <v>3</v>
      </c>
      <c r="F7" s="465">
        <v>0</v>
      </c>
      <c r="G7" s="465">
        <v>0</v>
      </c>
      <c r="H7" s="465"/>
      <c r="I7" s="465"/>
      <c r="J7" s="465"/>
      <c r="K7" s="465"/>
      <c r="L7" s="465"/>
      <c r="M7" s="465"/>
      <c r="N7" s="465"/>
      <c r="O7" s="465"/>
      <c r="P7" s="465"/>
      <c r="Q7" s="465"/>
      <c r="R7" s="465"/>
      <c r="S7" s="465"/>
      <c r="T7" s="465"/>
      <c r="U7" s="465"/>
      <c r="V7" s="465"/>
    </row>
    <row r="8" spans="1:22" x14ac:dyDescent="0.75">
      <c r="A8" s="384">
        <v>4</v>
      </c>
      <c r="B8" s="385">
        <v>44353</v>
      </c>
      <c r="C8" s="465">
        <v>90</v>
      </c>
      <c r="D8" s="465">
        <v>3</v>
      </c>
      <c r="E8" s="465">
        <v>2</v>
      </c>
      <c r="F8" s="465">
        <v>2</v>
      </c>
      <c r="G8" s="465">
        <v>3</v>
      </c>
      <c r="H8" s="465"/>
      <c r="I8" s="465"/>
      <c r="J8" s="465"/>
      <c r="K8" s="465"/>
      <c r="L8" s="465"/>
      <c r="M8" s="465"/>
      <c r="N8" s="465"/>
      <c r="O8" s="465"/>
      <c r="P8" s="465"/>
      <c r="Q8" s="465"/>
      <c r="R8" s="465"/>
      <c r="S8" s="465"/>
      <c r="T8" s="465"/>
      <c r="U8" s="465"/>
      <c r="V8" s="465"/>
    </row>
    <row r="9" spans="1:22" x14ac:dyDescent="0.75">
      <c r="A9" s="384">
        <v>5</v>
      </c>
      <c r="B9" s="385">
        <v>44354</v>
      </c>
      <c r="C9" s="465">
        <v>88</v>
      </c>
      <c r="D9" s="465">
        <v>2</v>
      </c>
      <c r="E9" s="465">
        <v>3</v>
      </c>
      <c r="F9" s="465">
        <v>3</v>
      </c>
      <c r="G9" s="465">
        <v>4</v>
      </c>
      <c r="H9" s="465"/>
      <c r="I9" s="465"/>
      <c r="J9" s="465"/>
      <c r="K9" s="465"/>
      <c r="L9" s="465"/>
      <c r="M9" s="465"/>
      <c r="N9" s="465"/>
      <c r="O9" s="465"/>
      <c r="P9" s="465"/>
      <c r="Q9" s="465"/>
      <c r="R9" s="465"/>
      <c r="S9" s="465"/>
      <c r="T9" s="465"/>
      <c r="U9" s="465"/>
      <c r="V9" s="465"/>
    </row>
    <row r="10" spans="1:22" x14ac:dyDescent="0.75">
      <c r="A10" s="384">
        <v>6</v>
      </c>
      <c r="B10" s="385">
        <v>44357</v>
      </c>
      <c r="C10" s="465">
        <v>85</v>
      </c>
      <c r="D10" s="465">
        <v>4</v>
      </c>
      <c r="E10" s="465">
        <v>4</v>
      </c>
      <c r="F10" s="465">
        <v>2</v>
      </c>
      <c r="G10" s="465">
        <v>5</v>
      </c>
      <c r="H10" s="465"/>
      <c r="I10" s="465"/>
      <c r="J10" s="465"/>
      <c r="K10" s="465"/>
      <c r="L10" s="465"/>
      <c r="M10" s="465"/>
      <c r="N10" s="465"/>
      <c r="O10" s="465"/>
      <c r="P10" s="465"/>
      <c r="Q10" s="465"/>
      <c r="R10" s="465"/>
      <c r="S10" s="465"/>
      <c r="T10" s="465"/>
      <c r="U10" s="465"/>
      <c r="V10" s="465"/>
    </row>
    <row r="11" spans="1:22" x14ac:dyDescent="0.75">
      <c r="A11" s="384">
        <v>7</v>
      </c>
      <c r="B11" s="385">
        <v>44358</v>
      </c>
      <c r="C11" s="465">
        <v>81</v>
      </c>
      <c r="D11" s="465">
        <v>3</v>
      </c>
      <c r="E11" s="465">
        <v>3</v>
      </c>
      <c r="F11" s="465">
        <v>1</v>
      </c>
      <c r="G11" s="465">
        <v>12</v>
      </c>
      <c r="H11" s="465"/>
      <c r="I11" s="465"/>
      <c r="J11" s="465"/>
      <c r="K11" s="465"/>
      <c r="L11" s="465"/>
      <c r="M11" s="465"/>
      <c r="N11" s="465"/>
      <c r="O11" s="465"/>
      <c r="P11" s="465"/>
      <c r="Q11" s="465"/>
      <c r="R11" s="465"/>
      <c r="S11" s="465"/>
      <c r="T11" s="465"/>
      <c r="U11" s="465"/>
      <c r="V11" s="465"/>
    </row>
    <row r="12" spans="1:22" x14ac:dyDescent="0.75">
      <c r="A12" s="384">
        <v>8</v>
      </c>
      <c r="B12" s="385">
        <v>44359</v>
      </c>
      <c r="C12" s="465">
        <v>101</v>
      </c>
      <c r="D12" s="465">
        <v>3</v>
      </c>
      <c r="E12" s="465">
        <v>4</v>
      </c>
      <c r="F12" s="465">
        <v>0</v>
      </c>
      <c r="G12" s="465">
        <v>14</v>
      </c>
      <c r="H12" s="465"/>
      <c r="I12" s="465"/>
      <c r="J12" s="465"/>
      <c r="K12" s="465"/>
      <c r="L12" s="465"/>
      <c r="M12" s="465"/>
      <c r="N12" s="465"/>
      <c r="O12" s="465"/>
      <c r="P12" s="465"/>
      <c r="Q12" s="465"/>
      <c r="R12" s="465"/>
      <c r="S12" s="465"/>
      <c r="T12" s="465"/>
      <c r="U12" s="465"/>
      <c r="V12" s="465"/>
    </row>
    <row r="13" spans="1:22" x14ac:dyDescent="0.75">
      <c r="A13" s="384">
        <v>9</v>
      </c>
      <c r="B13" s="385"/>
      <c r="C13" s="465"/>
      <c r="D13" s="465"/>
      <c r="E13" s="465"/>
      <c r="F13" s="465"/>
      <c r="G13" s="465"/>
      <c r="H13" s="465"/>
      <c r="I13" s="465"/>
      <c r="J13" s="465"/>
      <c r="K13" s="465"/>
      <c r="L13" s="465"/>
      <c r="M13" s="465"/>
      <c r="N13" s="465"/>
      <c r="O13" s="465"/>
      <c r="P13" s="465"/>
      <c r="Q13" s="465"/>
      <c r="R13" s="465"/>
      <c r="S13" s="465"/>
      <c r="T13" s="465"/>
      <c r="U13" s="465"/>
      <c r="V13" s="465"/>
    </row>
    <row r="14" spans="1:22" x14ac:dyDescent="0.75">
      <c r="A14" s="384">
        <v>10</v>
      </c>
      <c r="B14" s="385"/>
      <c r="C14" s="465"/>
      <c r="D14" s="465"/>
      <c r="E14" s="465"/>
      <c r="F14" s="465"/>
      <c r="G14" s="465"/>
      <c r="H14" s="465"/>
      <c r="I14" s="465"/>
      <c r="J14" s="465"/>
      <c r="K14" s="465"/>
      <c r="L14" s="465"/>
      <c r="M14" s="465"/>
      <c r="N14" s="465"/>
      <c r="O14" s="465"/>
      <c r="P14" s="465"/>
      <c r="Q14" s="465"/>
      <c r="R14" s="465"/>
      <c r="S14" s="465"/>
      <c r="T14" s="465"/>
      <c r="U14" s="465"/>
      <c r="V14" s="465"/>
    </row>
    <row r="15" spans="1:22" x14ac:dyDescent="0.75">
      <c r="A15" s="384">
        <v>11</v>
      </c>
      <c r="B15" s="385"/>
      <c r="C15" s="465"/>
      <c r="D15" s="465"/>
      <c r="E15" s="465"/>
      <c r="F15" s="465"/>
      <c r="G15" s="465"/>
      <c r="H15" s="465"/>
      <c r="I15" s="465"/>
      <c r="J15" s="465"/>
      <c r="K15" s="465"/>
      <c r="L15" s="465"/>
      <c r="M15" s="465"/>
      <c r="N15" s="465"/>
      <c r="O15" s="465"/>
      <c r="P15" s="465"/>
      <c r="Q15" s="465"/>
      <c r="R15" s="465"/>
      <c r="S15" s="465"/>
      <c r="T15" s="465"/>
      <c r="U15" s="465"/>
      <c r="V15" s="465"/>
    </row>
    <row r="16" spans="1:22" x14ac:dyDescent="0.75">
      <c r="A16" s="384">
        <v>12</v>
      </c>
      <c r="B16" s="385"/>
      <c r="C16" s="465"/>
      <c r="D16" s="465"/>
      <c r="E16" s="465"/>
      <c r="F16" s="465"/>
      <c r="G16" s="465"/>
      <c r="H16" s="465"/>
      <c r="I16" s="465"/>
      <c r="J16" s="465"/>
      <c r="K16" s="465"/>
      <c r="L16" s="465"/>
      <c r="M16" s="465"/>
      <c r="N16" s="465"/>
      <c r="O16" s="465"/>
      <c r="P16" s="465"/>
      <c r="Q16" s="465"/>
      <c r="R16" s="465"/>
      <c r="S16" s="465"/>
      <c r="T16" s="465"/>
      <c r="U16" s="465"/>
      <c r="V16" s="465"/>
    </row>
    <row r="17" spans="1:22" x14ac:dyDescent="0.75">
      <c r="A17" s="384">
        <v>13</v>
      </c>
      <c r="B17" s="385"/>
      <c r="C17" s="465"/>
      <c r="D17" s="465"/>
      <c r="E17" s="465"/>
      <c r="F17" s="465"/>
      <c r="G17" s="465"/>
      <c r="H17" s="465"/>
      <c r="I17" s="465"/>
      <c r="J17" s="465"/>
      <c r="K17" s="465"/>
      <c r="L17" s="465"/>
      <c r="M17" s="465"/>
      <c r="N17" s="465"/>
      <c r="O17" s="465"/>
      <c r="P17" s="465"/>
      <c r="Q17" s="465"/>
      <c r="R17" s="465"/>
      <c r="S17" s="465"/>
      <c r="T17" s="465"/>
      <c r="U17" s="465"/>
      <c r="V17" s="465"/>
    </row>
    <row r="18" spans="1:22" x14ac:dyDescent="0.75">
      <c r="A18" s="384">
        <v>14</v>
      </c>
      <c r="B18" s="385"/>
      <c r="C18" s="465"/>
      <c r="D18" s="465"/>
      <c r="E18" s="465"/>
      <c r="F18" s="465"/>
      <c r="G18" s="465"/>
      <c r="H18" s="465"/>
      <c r="I18" s="465"/>
      <c r="J18" s="465"/>
      <c r="K18" s="465"/>
      <c r="L18" s="465"/>
      <c r="M18" s="465"/>
      <c r="N18" s="465"/>
      <c r="O18" s="465"/>
      <c r="P18" s="465"/>
      <c r="Q18" s="465"/>
      <c r="R18" s="465"/>
      <c r="S18" s="465"/>
      <c r="T18" s="465"/>
      <c r="U18" s="465"/>
      <c r="V18" s="465"/>
    </row>
    <row r="19" spans="1:22" x14ac:dyDescent="0.75">
      <c r="A19" s="384">
        <v>15</v>
      </c>
      <c r="B19" s="385"/>
      <c r="C19" s="465"/>
      <c r="D19" s="465"/>
      <c r="E19" s="465"/>
      <c r="F19" s="465"/>
      <c r="G19" s="465"/>
      <c r="H19" s="465"/>
      <c r="I19" s="465"/>
      <c r="J19" s="465"/>
      <c r="K19" s="465"/>
      <c r="L19" s="465"/>
      <c r="M19" s="465"/>
      <c r="N19" s="465"/>
      <c r="O19" s="465"/>
      <c r="P19" s="465"/>
      <c r="Q19" s="465"/>
      <c r="R19" s="465"/>
      <c r="S19" s="465"/>
      <c r="T19" s="465"/>
      <c r="U19" s="465"/>
      <c r="V19" s="465"/>
    </row>
    <row r="20" spans="1:22" x14ac:dyDescent="0.75">
      <c r="A20" s="384">
        <v>16</v>
      </c>
      <c r="B20" s="385"/>
      <c r="C20" s="465"/>
      <c r="D20" s="465"/>
      <c r="E20" s="465"/>
      <c r="F20" s="465"/>
      <c r="G20" s="465"/>
      <c r="H20" s="465"/>
      <c r="I20" s="465"/>
      <c r="J20" s="465"/>
      <c r="K20" s="465"/>
      <c r="L20" s="465"/>
      <c r="M20" s="465"/>
      <c r="N20" s="465"/>
      <c r="O20" s="465"/>
      <c r="P20" s="465"/>
      <c r="Q20" s="465"/>
      <c r="R20" s="465"/>
      <c r="S20" s="465"/>
      <c r="T20" s="465"/>
      <c r="U20" s="465"/>
      <c r="V20" s="465"/>
    </row>
    <row r="21" spans="1:22" x14ac:dyDescent="0.75">
      <c r="A21" s="384">
        <v>17</v>
      </c>
      <c r="B21" s="385"/>
      <c r="C21" s="465"/>
      <c r="D21" s="465"/>
      <c r="E21" s="465"/>
      <c r="F21" s="465"/>
      <c r="G21" s="465"/>
      <c r="H21" s="465"/>
      <c r="I21" s="465"/>
      <c r="J21" s="465"/>
      <c r="K21" s="465"/>
      <c r="L21" s="465"/>
      <c r="M21" s="465"/>
      <c r="N21" s="465"/>
      <c r="O21" s="465"/>
      <c r="P21" s="465"/>
      <c r="Q21" s="465"/>
      <c r="R21" s="465"/>
      <c r="S21" s="465"/>
      <c r="T21" s="465"/>
      <c r="U21" s="465"/>
      <c r="V21" s="465"/>
    </row>
    <row r="22" spans="1:22" x14ac:dyDescent="0.75">
      <c r="A22" s="384">
        <v>18</v>
      </c>
      <c r="B22" s="385"/>
      <c r="C22" s="465"/>
      <c r="D22" s="465"/>
      <c r="E22" s="465"/>
      <c r="F22" s="465"/>
      <c r="G22" s="465"/>
      <c r="H22" s="465"/>
      <c r="I22" s="465"/>
      <c r="J22" s="465"/>
      <c r="K22" s="465"/>
      <c r="L22" s="465"/>
      <c r="M22" s="465"/>
      <c r="N22" s="465"/>
      <c r="O22" s="465"/>
      <c r="P22" s="465"/>
      <c r="Q22" s="465"/>
      <c r="R22" s="465"/>
      <c r="S22" s="465"/>
      <c r="T22" s="465"/>
      <c r="U22" s="465"/>
      <c r="V22" s="465"/>
    </row>
    <row r="23" spans="1:22" x14ac:dyDescent="0.75">
      <c r="A23" s="384">
        <v>19</v>
      </c>
      <c r="B23" s="385"/>
      <c r="C23" s="465"/>
      <c r="D23" s="465"/>
      <c r="E23" s="465"/>
      <c r="F23" s="465"/>
      <c r="G23" s="465"/>
      <c r="H23" s="465"/>
      <c r="I23" s="465"/>
      <c r="J23" s="465"/>
      <c r="K23" s="465"/>
      <c r="L23" s="465"/>
      <c r="M23" s="465"/>
      <c r="N23" s="465"/>
      <c r="O23" s="465"/>
      <c r="P23" s="465"/>
      <c r="Q23" s="465"/>
      <c r="R23" s="465"/>
      <c r="S23" s="465"/>
      <c r="T23" s="465"/>
      <c r="U23" s="465"/>
      <c r="V23" s="465"/>
    </row>
    <row r="24" spans="1:22" x14ac:dyDescent="0.75">
      <c r="A24" s="384">
        <v>20</v>
      </c>
      <c r="B24" s="385"/>
      <c r="C24" s="465"/>
      <c r="D24" s="465"/>
      <c r="E24" s="465"/>
      <c r="F24" s="465"/>
      <c r="G24" s="465"/>
      <c r="H24" s="465"/>
      <c r="I24" s="465"/>
      <c r="J24" s="465"/>
      <c r="K24" s="465"/>
      <c r="L24" s="465"/>
      <c r="M24" s="465"/>
      <c r="N24" s="465"/>
      <c r="O24" s="465"/>
      <c r="P24" s="465"/>
      <c r="Q24" s="465"/>
      <c r="R24" s="465"/>
      <c r="S24" s="465"/>
      <c r="T24" s="465"/>
      <c r="U24" s="465"/>
      <c r="V24" s="465"/>
    </row>
    <row r="25" spans="1:22" x14ac:dyDescent="0.75">
      <c r="A25" s="384">
        <v>21</v>
      </c>
      <c r="B25" s="385"/>
      <c r="C25" s="465"/>
      <c r="D25" s="465"/>
      <c r="E25" s="465"/>
      <c r="F25" s="465"/>
      <c r="G25" s="465"/>
      <c r="H25" s="465"/>
      <c r="I25" s="465"/>
      <c r="J25" s="465"/>
      <c r="K25" s="465"/>
      <c r="L25" s="465"/>
      <c r="M25" s="465"/>
      <c r="N25" s="465"/>
      <c r="O25" s="465"/>
      <c r="P25" s="465"/>
      <c r="Q25" s="465"/>
      <c r="R25" s="465"/>
      <c r="S25" s="465"/>
      <c r="T25" s="465"/>
      <c r="U25" s="465"/>
      <c r="V25" s="465"/>
    </row>
    <row r="26" spans="1:22" x14ac:dyDescent="0.75">
      <c r="A26" s="384">
        <v>22</v>
      </c>
      <c r="B26" s="385"/>
      <c r="C26" s="465"/>
      <c r="D26" s="465"/>
      <c r="E26" s="465"/>
      <c r="F26" s="465"/>
      <c r="G26" s="465"/>
      <c r="H26" s="465"/>
      <c r="I26" s="465"/>
      <c r="J26" s="465"/>
      <c r="K26" s="465"/>
      <c r="L26" s="465"/>
      <c r="M26" s="465"/>
      <c r="N26" s="465"/>
      <c r="O26" s="465"/>
      <c r="P26" s="465"/>
      <c r="Q26" s="465"/>
      <c r="R26" s="465"/>
      <c r="S26" s="465"/>
      <c r="T26" s="465"/>
      <c r="U26" s="465"/>
      <c r="V26" s="465"/>
    </row>
    <row r="27" spans="1:22" x14ac:dyDescent="0.75">
      <c r="A27" s="384">
        <v>23</v>
      </c>
      <c r="B27" s="385"/>
      <c r="C27" s="465"/>
      <c r="D27" s="465"/>
      <c r="E27" s="465"/>
      <c r="F27" s="465"/>
      <c r="G27" s="465"/>
      <c r="H27" s="465"/>
      <c r="I27" s="465"/>
      <c r="J27" s="465"/>
      <c r="K27" s="465"/>
      <c r="L27" s="465"/>
      <c r="M27" s="465"/>
      <c r="N27" s="465"/>
      <c r="O27" s="465"/>
      <c r="P27" s="465"/>
      <c r="Q27" s="465"/>
      <c r="R27" s="465"/>
      <c r="S27" s="465"/>
      <c r="T27" s="465"/>
      <c r="U27" s="465"/>
      <c r="V27" s="465"/>
    </row>
    <row r="28" spans="1:22" x14ac:dyDescent="0.75">
      <c r="A28" s="384">
        <v>24</v>
      </c>
      <c r="B28" s="385"/>
      <c r="C28" s="465"/>
      <c r="D28" s="465"/>
      <c r="E28" s="465"/>
      <c r="F28" s="465"/>
      <c r="G28" s="465"/>
      <c r="H28" s="465"/>
      <c r="I28" s="465"/>
      <c r="J28" s="465"/>
      <c r="K28" s="465"/>
      <c r="L28" s="465"/>
      <c r="M28" s="465"/>
      <c r="N28" s="465"/>
      <c r="O28" s="465"/>
      <c r="P28" s="465"/>
      <c r="Q28" s="465"/>
      <c r="R28" s="465"/>
      <c r="S28" s="465"/>
      <c r="T28" s="465"/>
      <c r="U28" s="465"/>
      <c r="V28" s="465"/>
    </row>
    <row r="29" spans="1:22" x14ac:dyDescent="0.75">
      <c r="A29" s="384">
        <v>25</v>
      </c>
      <c r="B29" s="385"/>
      <c r="C29" s="465"/>
      <c r="D29" s="465"/>
      <c r="E29" s="465"/>
      <c r="F29" s="465"/>
      <c r="G29" s="465"/>
      <c r="H29" s="465"/>
      <c r="I29" s="465"/>
      <c r="J29" s="465"/>
      <c r="K29" s="465"/>
      <c r="L29" s="465"/>
      <c r="M29" s="465"/>
      <c r="N29" s="465"/>
      <c r="O29" s="465"/>
      <c r="P29" s="465"/>
      <c r="Q29" s="465"/>
      <c r="R29" s="465"/>
      <c r="S29" s="465"/>
      <c r="T29" s="465"/>
      <c r="U29" s="465"/>
      <c r="V29" s="465"/>
    </row>
    <row r="30" spans="1:22" x14ac:dyDescent="0.75">
      <c r="A30" s="384">
        <v>26</v>
      </c>
      <c r="B30" s="385"/>
      <c r="C30" s="465"/>
      <c r="D30" s="465"/>
      <c r="E30" s="465"/>
      <c r="F30" s="465"/>
      <c r="G30" s="465"/>
      <c r="H30" s="465"/>
      <c r="I30" s="465"/>
      <c r="J30" s="465"/>
      <c r="K30" s="465"/>
      <c r="L30" s="465"/>
      <c r="M30" s="465"/>
      <c r="N30" s="465"/>
      <c r="O30" s="465"/>
      <c r="P30" s="465"/>
      <c r="Q30" s="465"/>
      <c r="R30" s="465"/>
      <c r="S30" s="465"/>
      <c r="T30" s="465"/>
      <c r="U30" s="465"/>
      <c r="V30" s="465"/>
    </row>
    <row r="31" spans="1:22" x14ac:dyDescent="0.75">
      <c r="A31" s="384">
        <v>27</v>
      </c>
      <c r="B31" s="385"/>
      <c r="C31" s="465"/>
      <c r="D31" s="465"/>
      <c r="E31" s="465"/>
      <c r="F31" s="465"/>
      <c r="G31" s="465"/>
      <c r="H31" s="465"/>
      <c r="I31" s="465"/>
      <c r="J31" s="465"/>
      <c r="K31" s="465"/>
      <c r="L31" s="465"/>
      <c r="M31" s="465"/>
      <c r="N31" s="465"/>
      <c r="O31" s="465"/>
      <c r="P31" s="465"/>
      <c r="Q31" s="465"/>
      <c r="R31" s="465"/>
      <c r="S31" s="465"/>
      <c r="T31" s="465"/>
      <c r="U31" s="465"/>
      <c r="V31" s="465"/>
    </row>
    <row r="32" spans="1:22" x14ac:dyDescent="0.75">
      <c r="A32" s="384">
        <v>28</v>
      </c>
      <c r="B32" s="385"/>
      <c r="C32" s="465"/>
      <c r="D32" s="465"/>
      <c r="E32" s="465"/>
      <c r="F32" s="465"/>
      <c r="G32" s="465"/>
      <c r="H32" s="465"/>
      <c r="I32" s="465"/>
      <c r="J32" s="465"/>
      <c r="K32" s="465"/>
      <c r="L32" s="465"/>
      <c r="M32" s="465"/>
      <c r="N32" s="465"/>
      <c r="O32" s="465"/>
      <c r="P32" s="465"/>
      <c r="Q32" s="465"/>
      <c r="R32" s="465"/>
      <c r="S32" s="465"/>
      <c r="T32" s="465"/>
      <c r="U32" s="465"/>
      <c r="V32" s="465"/>
    </row>
    <row r="33" spans="1:22" x14ac:dyDescent="0.75">
      <c r="A33" s="384">
        <v>29</v>
      </c>
      <c r="B33" s="385"/>
      <c r="C33" s="465"/>
      <c r="D33" s="465"/>
      <c r="E33" s="465"/>
      <c r="F33" s="465"/>
      <c r="G33" s="465"/>
      <c r="H33" s="465"/>
      <c r="I33" s="465"/>
      <c r="J33" s="465"/>
      <c r="K33" s="465"/>
      <c r="L33" s="465"/>
      <c r="M33" s="465"/>
      <c r="N33" s="465"/>
      <c r="O33" s="465"/>
      <c r="P33" s="465"/>
      <c r="Q33" s="465"/>
      <c r="R33" s="465"/>
      <c r="S33" s="465"/>
      <c r="T33" s="465"/>
      <c r="U33" s="465"/>
      <c r="V33" s="465"/>
    </row>
    <row r="34" spans="1:22" x14ac:dyDescent="0.75">
      <c r="A34" s="384">
        <v>30</v>
      </c>
      <c r="B34" s="385"/>
      <c r="C34" s="465"/>
      <c r="D34" s="465"/>
      <c r="E34" s="465"/>
      <c r="F34" s="465"/>
      <c r="G34" s="465"/>
      <c r="H34" s="465"/>
      <c r="I34" s="465"/>
      <c r="J34" s="465"/>
      <c r="K34" s="465"/>
      <c r="L34" s="465"/>
      <c r="M34" s="465"/>
      <c r="N34" s="465"/>
      <c r="O34" s="465"/>
      <c r="P34" s="465"/>
      <c r="Q34" s="465"/>
      <c r="R34" s="465"/>
      <c r="S34" s="465"/>
      <c r="T34" s="465"/>
      <c r="U34" s="465"/>
      <c r="V34" s="465"/>
    </row>
    <row r="35" spans="1:22" x14ac:dyDescent="0.75">
      <c r="A35" s="384">
        <v>31</v>
      </c>
      <c r="B35" s="385"/>
      <c r="C35" s="465"/>
      <c r="D35" s="465"/>
      <c r="E35" s="465"/>
      <c r="F35" s="465"/>
      <c r="G35" s="465"/>
      <c r="H35" s="465"/>
      <c r="I35" s="465"/>
      <c r="J35" s="465"/>
      <c r="K35" s="465"/>
      <c r="L35" s="465"/>
      <c r="M35" s="465"/>
      <c r="N35" s="465"/>
      <c r="O35" s="465"/>
      <c r="P35" s="465"/>
      <c r="Q35" s="465"/>
      <c r="R35" s="465"/>
      <c r="S35" s="465"/>
      <c r="T35" s="465"/>
      <c r="U35" s="465"/>
      <c r="V35" s="465"/>
    </row>
    <row r="36" spans="1:22" x14ac:dyDescent="0.75">
      <c r="A36" s="384">
        <v>32</v>
      </c>
      <c r="B36" s="385"/>
      <c r="C36" s="465"/>
      <c r="D36" s="465"/>
      <c r="E36" s="465"/>
      <c r="F36" s="465"/>
      <c r="G36" s="465"/>
      <c r="H36" s="465"/>
      <c r="I36" s="465"/>
      <c r="J36" s="465"/>
      <c r="K36" s="465"/>
      <c r="L36" s="465"/>
      <c r="M36" s="465"/>
      <c r="N36" s="465"/>
      <c r="O36" s="465"/>
      <c r="P36" s="465"/>
      <c r="Q36" s="465"/>
      <c r="R36" s="465"/>
      <c r="S36" s="465"/>
      <c r="T36" s="465"/>
      <c r="U36" s="465"/>
      <c r="V36" s="465"/>
    </row>
    <row r="37" spans="1:22" x14ac:dyDescent="0.75">
      <c r="A37" s="384">
        <v>33</v>
      </c>
      <c r="B37" s="385"/>
      <c r="C37" s="465"/>
      <c r="D37" s="465"/>
      <c r="E37" s="465"/>
      <c r="F37" s="465"/>
      <c r="G37" s="465"/>
      <c r="H37" s="465"/>
      <c r="I37" s="465"/>
      <c r="J37" s="465"/>
      <c r="K37" s="465"/>
      <c r="L37" s="465"/>
      <c r="M37" s="465"/>
      <c r="N37" s="465"/>
      <c r="O37" s="465"/>
      <c r="P37" s="465"/>
      <c r="Q37" s="465"/>
      <c r="R37" s="465"/>
      <c r="S37" s="465"/>
      <c r="T37" s="465"/>
      <c r="U37" s="465"/>
      <c r="V37" s="465"/>
    </row>
    <row r="38" spans="1:22" x14ac:dyDescent="0.75">
      <c r="A38" s="384">
        <v>34</v>
      </c>
      <c r="B38" s="385"/>
      <c r="C38" s="465"/>
      <c r="D38" s="465"/>
      <c r="E38" s="465"/>
      <c r="F38" s="465"/>
      <c r="G38" s="465"/>
      <c r="H38" s="465"/>
      <c r="I38" s="465"/>
      <c r="J38" s="465"/>
      <c r="K38" s="465"/>
      <c r="L38" s="465"/>
      <c r="M38" s="465"/>
      <c r="N38" s="465"/>
      <c r="O38" s="465"/>
      <c r="P38" s="465"/>
      <c r="Q38" s="465"/>
      <c r="R38" s="465"/>
      <c r="S38" s="465"/>
      <c r="T38" s="465"/>
      <c r="U38" s="465"/>
      <c r="V38" s="465"/>
    </row>
    <row r="39" spans="1:22" x14ac:dyDescent="0.75">
      <c r="A39" s="384">
        <v>35</v>
      </c>
      <c r="B39" s="385"/>
      <c r="C39" s="465"/>
      <c r="D39" s="465"/>
      <c r="E39" s="465"/>
      <c r="F39" s="465"/>
      <c r="G39" s="465"/>
      <c r="H39" s="465"/>
      <c r="I39" s="465"/>
      <c r="J39" s="465"/>
      <c r="K39" s="465"/>
      <c r="L39" s="465"/>
      <c r="M39" s="465"/>
      <c r="N39" s="465"/>
      <c r="O39" s="465"/>
      <c r="P39" s="465"/>
      <c r="Q39" s="465"/>
      <c r="R39" s="465"/>
      <c r="S39" s="465"/>
      <c r="T39" s="465"/>
      <c r="U39" s="465"/>
      <c r="V39" s="465"/>
    </row>
    <row r="40" spans="1:22" x14ac:dyDescent="0.75">
      <c r="A40" s="384">
        <v>36</v>
      </c>
      <c r="B40" s="385"/>
      <c r="C40" s="465"/>
      <c r="D40" s="465"/>
      <c r="E40" s="465"/>
      <c r="F40" s="465"/>
      <c r="G40" s="465"/>
      <c r="H40" s="465"/>
      <c r="I40" s="465"/>
      <c r="J40" s="465"/>
      <c r="K40" s="465"/>
      <c r="L40" s="465"/>
      <c r="M40" s="465"/>
      <c r="N40" s="465"/>
      <c r="O40" s="465"/>
      <c r="P40" s="465"/>
      <c r="Q40" s="465"/>
      <c r="R40" s="465"/>
      <c r="S40" s="465"/>
      <c r="T40" s="465"/>
      <c r="U40" s="465"/>
      <c r="V40" s="465"/>
    </row>
    <row r="41" spans="1:22" x14ac:dyDescent="0.75">
      <c r="A41" s="384">
        <v>37</v>
      </c>
      <c r="B41" s="385"/>
      <c r="C41" s="465"/>
      <c r="D41" s="465"/>
      <c r="E41" s="465"/>
      <c r="F41" s="465"/>
      <c r="G41" s="465"/>
      <c r="H41" s="465"/>
      <c r="I41" s="465"/>
      <c r="J41" s="465"/>
      <c r="K41" s="465"/>
      <c r="L41" s="465"/>
      <c r="M41" s="465"/>
      <c r="N41" s="465"/>
      <c r="O41" s="465"/>
      <c r="P41" s="465"/>
      <c r="Q41" s="465"/>
      <c r="R41" s="465"/>
      <c r="S41" s="465"/>
      <c r="T41" s="465"/>
      <c r="U41" s="465"/>
      <c r="V41" s="465"/>
    </row>
    <row r="42" spans="1:22" x14ac:dyDescent="0.75">
      <c r="A42" s="384">
        <v>38</v>
      </c>
      <c r="B42" s="385"/>
      <c r="C42" s="465"/>
      <c r="D42" s="465"/>
      <c r="E42" s="465"/>
      <c r="F42" s="465"/>
      <c r="G42" s="465"/>
      <c r="H42" s="465"/>
      <c r="I42" s="465"/>
      <c r="J42" s="465"/>
      <c r="K42" s="465"/>
      <c r="L42" s="465"/>
      <c r="M42" s="465"/>
      <c r="N42" s="465"/>
      <c r="O42" s="465"/>
      <c r="P42" s="465"/>
      <c r="Q42" s="465"/>
      <c r="R42" s="465"/>
      <c r="S42" s="465"/>
      <c r="T42" s="465"/>
      <c r="U42" s="465"/>
      <c r="V42" s="465"/>
    </row>
    <row r="43" spans="1:22" x14ac:dyDescent="0.75">
      <c r="A43" s="384">
        <v>39</v>
      </c>
      <c r="B43" s="385"/>
      <c r="C43" s="465"/>
      <c r="D43" s="465"/>
      <c r="E43" s="465"/>
      <c r="F43" s="465"/>
      <c r="G43" s="465"/>
      <c r="H43" s="465"/>
      <c r="I43" s="465"/>
      <c r="J43" s="465"/>
      <c r="K43" s="465"/>
      <c r="L43" s="465"/>
      <c r="M43" s="465"/>
      <c r="N43" s="465"/>
      <c r="O43" s="465"/>
      <c r="P43" s="465"/>
      <c r="Q43" s="465"/>
      <c r="R43" s="465"/>
      <c r="S43" s="465"/>
      <c r="T43" s="465"/>
      <c r="U43" s="465"/>
      <c r="V43" s="465"/>
    </row>
    <row r="44" spans="1:22" x14ac:dyDescent="0.75">
      <c r="A44" s="384">
        <v>40</v>
      </c>
      <c r="B44" s="385"/>
      <c r="C44" s="465"/>
      <c r="D44" s="465"/>
      <c r="E44" s="465"/>
      <c r="F44" s="465"/>
      <c r="G44" s="465"/>
      <c r="H44" s="465"/>
      <c r="I44" s="465"/>
      <c r="J44" s="465"/>
      <c r="K44" s="465"/>
      <c r="L44" s="465"/>
      <c r="M44" s="465"/>
      <c r="N44" s="465"/>
      <c r="O44" s="465"/>
      <c r="P44" s="465"/>
      <c r="Q44" s="465"/>
      <c r="R44" s="465"/>
      <c r="S44" s="465"/>
      <c r="T44" s="465"/>
      <c r="U44" s="465"/>
      <c r="V44" s="465"/>
    </row>
    <row r="45" spans="1:22" x14ac:dyDescent="0.75">
      <c r="A45" s="384">
        <v>41</v>
      </c>
      <c r="B45" s="385"/>
      <c r="C45" s="465"/>
      <c r="D45" s="465"/>
      <c r="E45" s="465"/>
      <c r="F45" s="465"/>
      <c r="G45" s="465"/>
      <c r="H45" s="465"/>
      <c r="I45" s="465"/>
      <c r="J45" s="465"/>
      <c r="K45" s="465"/>
      <c r="L45" s="465"/>
      <c r="M45" s="465"/>
      <c r="N45" s="465"/>
      <c r="O45" s="465"/>
      <c r="P45" s="465"/>
      <c r="Q45" s="465"/>
      <c r="R45" s="465"/>
      <c r="S45" s="465"/>
      <c r="T45" s="465"/>
      <c r="U45" s="465"/>
      <c r="V45" s="465"/>
    </row>
    <row r="46" spans="1:22" x14ac:dyDescent="0.75">
      <c r="A46" s="384">
        <v>42</v>
      </c>
      <c r="B46" s="385"/>
      <c r="C46" s="465"/>
      <c r="D46" s="465"/>
      <c r="E46" s="465"/>
      <c r="F46" s="465"/>
      <c r="G46" s="465"/>
      <c r="H46" s="465"/>
      <c r="I46" s="465"/>
      <c r="J46" s="465"/>
      <c r="K46" s="465"/>
      <c r="L46" s="465"/>
      <c r="M46" s="465"/>
      <c r="N46" s="465"/>
      <c r="O46" s="465"/>
      <c r="P46" s="465"/>
      <c r="Q46" s="465"/>
      <c r="R46" s="465"/>
      <c r="S46" s="465"/>
      <c r="T46" s="465"/>
      <c r="U46" s="465"/>
      <c r="V46" s="465"/>
    </row>
    <row r="47" spans="1:22" x14ac:dyDescent="0.75">
      <c r="A47" s="384">
        <v>43</v>
      </c>
      <c r="B47" s="385"/>
      <c r="C47" s="465"/>
      <c r="D47" s="465"/>
      <c r="E47" s="465"/>
      <c r="F47" s="465"/>
      <c r="G47" s="465"/>
      <c r="H47" s="465"/>
      <c r="I47" s="465"/>
      <c r="J47" s="465"/>
      <c r="K47" s="465"/>
      <c r="L47" s="465"/>
      <c r="M47" s="465"/>
      <c r="N47" s="465"/>
      <c r="O47" s="465"/>
      <c r="P47" s="465"/>
      <c r="Q47" s="465"/>
      <c r="R47" s="465"/>
      <c r="S47" s="465"/>
      <c r="T47" s="465"/>
      <c r="U47" s="465"/>
      <c r="V47" s="465"/>
    </row>
    <row r="48" spans="1:22" x14ac:dyDescent="0.75">
      <c r="A48" s="384">
        <v>44</v>
      </c>
      <c r="B48" s="385"/>
      <c r="C48" s="465"/>
      <c r="D48" s="465"/>
      <c r="E48" s="465"/>
      <c r="F48" s="465"/>
      <c r="G48" s="465"/>
      <c r="H48" s="465"/>
      <c r="I48" s="465"/>
      <c r="J48" s="465"/>
      <c r="K48" s="465"/>
      <c r="L48" s="465"/>
      <c r="M48" s="465"/>
      <c r="N48" s="465"/>
      <c r="O48" s="465"/>
      <c r="P48" s="465"/>
      <c r="Q48" s="465"/>
      <c r="R48" s="465"/>
      <c r="S48" s="465"/>
      <c r="T48" s="465"/>
      <c r="U48" s="465"/>
      <c r="V48" s="465"/>
    </row>
    <row r="49" spans="1:22" x14ac:dyDescent="0.75">
      <c r="A49" s="384">
        <v>45</v>
      </c>
      <c r="B49" s="385"/>
      <c r="C49" s="465"/>
      <c r="D49" s="465"/>
      <c r="E49" s="465"/>
      <c r="F49" s="465"/>
      <c r="G49" s="465"/>
      <c r="H49" s="465"/>
      <c r="I49" s="465"/>
      <c r="J49" s="465"/>
      <c r="K49" s="465"/>
      <c r="L49" s="465"/>
      <c r="M49" s="465"/>
      <c r="N49" s="465"/>
      <c r="O49" s="465"/>
      <c r="P49" s="465"/>
      <c r="Q49" s="465"/>
      <c r="R49" s="465"/>
      <c r="S49" s="465"/>
      <c r="T49" s="465"/>
      <c r="U49" s="465"/>
      <c r="V49" s="465"/>
    </row>
    <row r="50" spans="1:22" x14ac:dyDescent="0.75">
      <c r="A50" s="384">
        <v>46</v>
      </c>
      <c r="B50" s="385"/>
      <c r="C50" s="465"/>
      <c r="D50" s="465"/>
      <c r="E50" s="465"/>
      <c r="F50" s="465"/>
      <c r="G50" s="465"/>
      <c r="H50" s="465"/>
      <c r="I50" s="465"/>
      <c r="J50" s="465"/>
      <c r="K50" s="465"/>
      <c r="L50" s="465"/>
      <c r="M50" s="465"/>
      <c r="N50" s="465"/>
      <c r="O50" s="465"/>
      <c r="P50" s="465"/>
      <c r="Q50" s="465"/>
      <c r="R50" s="465"/>
      <c r="S50" s="465"/>
      <c r="T50" s="465"/>
      <c r="U50" s="465"/>
      <c r="V50" s="465"/>
    </row>
    <row r="51" spans="1:22" x14ac:dyDescent="0.75">
      <c r="A51" s="384">
        <v>47</v>
      </c>
      <c r="B51" s="385"/>
      <c r="C51" s="465"/>
      <c r="D51" s="465"/>
      <c r="E51" s="465"/>
      <c r="F51" s="465"/>
      <c r="G51" s="465"/>
      <c r="H51" s="465"/>
      <c r="I51" s="465"/>
      <c r="J51" s="465"/>
      <c r="K51" s="465"/>
      <c r="L51" s="465"/>
      <c r="M51" s="465"/>
      <c r="N51" s="465"/>
      <c r="O51" s="465"/>
      <c r="P51" s="465"/>
      <c r="Q51" s="465"/>
      <c r="R51" s="465"/>
      <c r="S51" s="465"/>
      <c r="T51" s="465"/>
      <c r="U51" s="465"/>
      <c r="V51" s="465"/>
    </row>
    <row r="52" spans="1:22" x14ac:dyDescent="0.75">
      <c r="A52" s="384">
        <v>48</v>
      </c>
      <c r="B52" s="385"/>
      <c r="C52" s="465"/>
      <c r="D52" s="465"/>
      <c r="E52" s="465"/>
      <c r="F52" s="465"/>
      <c r="G52" s="465"/>
      <c r="H52" s="465"/>
      <c r="I52" s="465"/>
      <c r="J52" s="465"/>
      <c r="K52" s="465"/>
      <c r="L52" s="465"/>
      <c r="M52" s="465"/>
      <c r="N52" s="465"/>
      <c r="O52" s="465"/>
      <c r="P52" s="465"/>
      <c r="Q52" s="465"/>
      <c r="R52" s="465"/>
      <c r="S52" s="465"/>
      <c r="T52" s="465"/>
      <c r="U52" s="465"/>
      <c r="V52" s="465"/>
    </row>
    <row r="53" spans="1:22" x14ac:dyDescent="0.75">
      <c r="A53" s="384">
        <v>49</v>
      </c>
      <c r="B53" s="385"/>
      <c r="C53" s="465"/>
      <c r="D53" s="465"/>
      <c r="E53" s="465"/>
      <c r="F53" s="465"/>
      <c r="G53" s="465"/>
      <c r="H53" s="465"/>
      <c r="I53" s="465"/>
      <c r="J53" s="465"/>
      <c r="K53" s="465"/>
      <c r="L53" s="465"/>
      <c r="M53" s="465"/>
      <c r="N53" s="465"/>
      <c r="O53" s="465"/>
      <c r="P53" s="465"/>
      <c r="Q53" s="465"/>
      <c r="R53" s="465"/>
      <c r="S53" s="465"/>
      <c r="T53" s="465"/>
      <c r="U53" s="465"/>
      <c r="V53" s="465"/>
    </row>
    <row r="54" spans="1:22" x14ac:dyDescent="0.75">
      <c r="A54" s="384">
        <v>50</v>
      </c>
      <c r="B54" s="385"/>
      <c r="C54" s="465"/>
      <c r="D54" s="465"/>
      <c r="E54" s="465"/>
      <c r="F54" s="465"/>
      <c r="G54" s="465"/>
      <c r="H54" s="465"/>
      <c r="I54" s="465"/>
      <c r="J54" s="465"/>
      <c r="K54" s="465"/>
      <c r="L54" s="465"/>
      <c r="M54" s="465"/>
      <c r="N54" s="465"/>
      <c r="O54" s="465"/>
      <c r="P54" s="465"/>
      <c r="Q54" s="465"/>
      <c r="R54" s="465"/>
      <c r="S54" s="465"/>
      <c r="T54" s="465"/>
      <c r="U54" s="465"/>
      <c r="V54" s="465"/>
    </row>
    <row r="55" spans="1:22" x14ac:dyDescent="0.75">
      <c r="A55" s="384">
        <v>51</v>
      </c>
      <c r="B55" s="385"/>
      <c r="C55" s="465"/>
      <c r="D55" s="465"/>
      <c r="E55" s="465"/>
      <c r="F55" s="465"/>
      <c r="G55" s="465"/>
      <c r="H55" s="465"/>
      <c r="I55" s="465"/>
      <c r="J55" s="465"/>
      <c r="K55" s="465"/>
      <c r="L55" s="465"/>
      <c r="M55" s="465"/>
      <c r="N55" s="465"/>
      <c r="O55" s="465"/>
      <c r="P55" s="465"/>
      <c r="Q55" s="465"/>
      <c r="R55" s="465"/>
      <c r="S55" s="465"/>
      <c r="T55" s="465"/>
      <c r="U55" s="465"/>
      <c r="V55" s="465"/>
    </row>
    <row r="56" spans="1:22" x14ac:dyDescent="0.75">
      <c r="A56" s="384">
        <v>52</v>
      </c>
      <c r="B56" s="385"/>
      <c r="C56" s="465"/>
      <c r="D56" s="465"/>
      <c r="E56" s="465"/>
      <c r="F56" s="465"/>
      <c r="G56" s="465"/>
      <c r="H56" s="465"/>
      <c r="I56" s="465"/>
      <c r="J56" s="465"/>
      <c r="K56" s="465"/>
      <c r="L56" s="465"/>
      <c r="M56" s="465"/>
      <c r="N56" s="465"/>
      <c r="O56" s="465"/>
      <c r="P56" s="465"/>
      <c r="Q56" s="465"/>
      <c r="R56" s="465"/>
      <c r="S56" s="465"/>
      <c r="T56" s="465"/>
      <c r="U56" s="465"/>
      <c r="V56" s="465"/>
    </row>
    <row r="57" spans="1:22" x14ac:dyDescent="0.75">
      <c r="A57" s="384">
        <v>53</v>
      </c>
      <c r="B57" s="385"/>
      <c r="C57" s="465"/>
      <c r="D57" s="465"/>
      <c r="E57" s="465"/>
      <c r="F57" s="465"/>
      <c r="G57" s="465"/>
      <c r="H57" s="465"/>
      <c r="I57" s="465"/>
      <c r="J57" s="465"/>
      <c r="K57" s="465"/>
      <c r="L57" s="465"/>
      <c r="M57" s="465"/>
      <c r="N57" s="465"/>
      <c r="O57" s="465"/>
      <c r="P57" s="465"/>
      <c r="Q57" s="465"/>
      <c r="R57" s="465"/>
      <c r="S57" s="465"/>
      <c r="T57" s="465"/>
      <c r="U57" s="465"/>
      <c r="V57" s="465"/>
    </row>
    <row r="58" spans="1:22" x14ac:dyDescent="0.75">
      <c r="A58" s="384">
        <v>54</v>
      </c>
      <c r="B58" s="385"/>
      <c r="C58" s="465"/>
      <c r="D58" s="465"/>
      <c r="E58" s="465"/>
      <c r="F58" s="465"/>
      <c r="G58" s="465"/>
      <c r="H58" s="465"/>
      <c r="I58" s="465"/>
      <c r="J58" s="465"/>
      <c r="K58" s="465"/>
      <c r="L58" s="465"/>
      <c r="M58" s="465"/>
      <c r="N58" s="465"/>
      <c r="O58" s="465"/>
      <c r="P58" s="465"/>
      <c r="Q58" s="465"/>
      <c r="R58" s="465"/>
      <c r="S58" s="465"/>
      <c r="T58" s="465"/>
      <c r="U58" s="465"/>
      <c r="V58" s="465"/>
    </row>
    <row r="59" spans="1:22" x14ac:dyDescent="0.75">
      <c r="A59" s="384">
        <v>55</v>
      </c>
      <c r="B59" s="385"/>
      <c r="C59" s="465"/>
      <c r="D59" s="465"/>
      <c r="E59" s="465"/>
      <c r="F59" s="465"/>
      <c r="G59" s="465"/>
      <c r="H59" s="465"/>
      <c r="I59" s="465"/>
      <c r="J59" s="465"/>
      <c r="K59" s="465"/>
      <c r="L59" s="465"/>
      <c r="M59" s="465"/>
      <c r="N59" s="465"/>
      <c r="O59" s="465"/>
      <c r="P59" s="465"/>
      <c r="Q59" s="465"/>
      <c r="R59" s="465"/>
      <c r="S59" s="465"/>
      <c r="T59" s="465"/>
      <c r="U59" s="465"/>
      <c r="V59" s="465"/>
    </row>
    <row r="60" spans="1:22" x14ac:dyDescent="0.75">
      <c r="A60" s="384">
        <v>56</v>
      </c>
      <c r="B60" s="385"/>
      <c r="C60" s="465"/>
      <c r="D60" s="465"/>
      <c r="E60" s="465"/>
      <c r="F60" s="465"/>
      <c r="G60" s="465"/>
      <c r="H60" s="465"/>
      <c r="I60" s="465"/>
      <c r="J60" s="465"/>
      <c r="K60" s="465"/>
      <c r="L60" s="465"/>
      <c r="M60" s="465"/>
      <c r="N60" s="465"/>
      <c r="O60" s="465"/>
      <c r="P60" s="465"/>
      <c r="Q60" s="465"/>
      <c r="R60" s="465"/>
      <c r="S60" s="465"/>
      <c r="T60" s="465"/>
      <c r="U60" s="465"/>
      <c r="V60" s="465"/>
    </row>
    <row r="61" spans="1:22" x14ac:dyDescent="0.75">
      <c r="A61" s="384">
        <v>57</v>
      </c>
      <c r="B61" s="385"/>
      <c r="C61" s="465"/>
      <c r="D61" s="465"/>
      <c r="E61" s="465"/>
      <c r="F61" s="465"/>
      <c r="G61" s="465"/>
      <c r="H61" s="465"/>
      <c r="I61" s="465"/>
      <c r="J61" s="465"/>
      <c r="K61" s="465"/>
      <c r="L61" s="465"/>
      <c r="M61" s="465"/>
      <c r="N61" s="465"/>
      <c r="O61" s="465"/>
      <c r="P61" s="465"/>
      <c r="Q61" s="465"/>
      <c r="R61" s="465"/>
      <c r="S61" s="465"/>
      <c r="T61" s="465"/>
      <c r="U61" s="465"/>
      <c r="V61" s="465"/>
    </row>
    <row r="62" spans="1:22" x14ac:dyDescent="0.75">
      <c r="A62" s="384">
        <v>58</v>
      </c>
      <c r="B62" s="385"/>
      <c r="C62" s="465"/>
      <c r="D62" s="465"/>
      <c r="E62" s="465"/>
      <c r="F62" s="465"/>
      <c r="G62" s="465"/>
      <c r="H62" s="465"/>
      <c r="I62" s="465"/>
      <c r="J62" s="465"/>
      <c r="K62" s="465"/>
      <c r="L62" s="465"/>
      <c r="M62" s="465"/>
      <c r="N62" s="465"/>
      <c r="O62" s="465"/>
      <c r="P62" s="465"/>
      <c r="Q62" s="465"/>
      <c r="R62" s="465"/>
      <c r="S62" s="465"/>
      <c r="T62" s="465"/>
      <c r="U62" s="465"/>
      <c r="V62" s="465"/>
    </row>
    <row r="63" spans="1:22" x14ac:dyDescent="0.75">
      <c r="A63" s="384">
        <v>59</v>
      </c>
      <c r="B63" s="385"/>
      <c r="C63" s="465"/>
      <c r="D63" s="465"/>
      <c r="E63" s="465"/>
      <c r="F63" s="465"/>
      <c r="G63" s="465"/>
      <c r="H63" s="465"/>
      <c r="I63" s="465"/>
      <c r="J63" s="465"/>
      <c r="K63" s="465"/>
      <c r="L63" s="465"/>
      <c r="M63" s="465"/>
      <c r="N63" s="465"/>
      <c r="O63" s="465"/>
      <c r="P63" s="465"/>
      <c r="Q63" s="465"/>
      <c r="R63" s="465"/>
      <c r="S63" s="465"/>
      <c r="T63" s="465"/>
      <c r="U63" s="465"/>
      <c r="V63" s="465"/>
    </row>
    <row r="64" spans="1:22" x14ac:dyDescent="0.75">
      <c r="A64" s="384">
        <v>60</v>
      </c>
      <c r="B64" s="385"/>
      <c r="C64" s="465"/>
      <c r="D64" s="465"/>
      <c r="E64" s="465"/>
      <c r="F64" s="465"/>
      <c r="G64" s="465"/>
      <c r="H64" s="465"/>
      <c r="I64" s="465"/>
      <c r="J64" s="465"/>
      <c r="K64" s="465"/>
      <c r="L64" s="465"/>
      <c r="M64" s="465"/>
      <c r="N64" s="465"/>
      <c r="O64" s="465"/>
      <c r="P64" s="465"/>
      <c r="Q64" s="465"/>
      <c r="R64" s="465"/>
      <c r="S64" s="465"/>
      <c r="T64" s="465"/>
      <c r="U64" s="465"/>
      <c r="V64" s="465"/>
    </row>
    <row r="65" spans="1:22" x14ac:dyDescent="0.75">
      <c r="A65" s="384">
        <v>61</v>
      </c>
      <c r="B65" s="385"/>
      <c r="C65" s="465"/>
      <c r="D65" s="465"/>
      <c r="E65" s="465"/>
      <c r="F65" s="465"/>
      <c r="G65" s="465"/>
      <c r="H65" s="465"/>
      <c r="I65" s="465"/>
      <c r="J65" s="465"/>
      <c r="K65" s="465"/>
      <c r="L65" s="465"/>
      <c r="M65" s="465"/>
      <c r="N65" s="465"/>
      <c r="O65" s="465"/>
      <c r="P65" s="465"/>
      <c r="Q65" s="465"/>
      <c r="R65" s="465"/>
      <c r="S65" s="465"/>
      <c r="T65" s="465"/>
      <c r="U65" s="465"/>
      <c r="V65" s="465"/>
    </row>
    <row r="66" spans="1:22" x14ac:dyDescent="0.75">
      <c r="A66" s="384">
        <v>62</v>
      </c>
      <c r="B66" s="385"/>
      <c r="C66" s="465"/>
      <c r="D66" s="465"/>
      <c r="E66" s="465"/>
      <c r="F66" s="465"/>
      <c r="G66" s="465"/>
      <c r="H66" s="465"/>
      <c r="I66" s="465"/>
      <c r="J66" s="465"/>
      <c r="K66" s="465"/>
      <c r="L66" s="465"/>
      <c r="M66" s="465"/>
      <c r="N66" s="465"/>
      <c r="O66" s="465"/>
      <c r="P66" s="465"/>
      <c r="Q66" s="465"/>
      <c r="R66" s="465"/>
      <c r="S66" s="465"/>
      <c r="T66" s="465"/>
      <c r="U66" s="465"/>
      <c r="V66" s="465"/>
    </row>
    <row r="67" spans="1:22" x14ac:dyDescent="0.75">
      <c r="A67" s="384">
        <v>63</v>
      </c>
      <c r="B67" s="385"/>
      <c r="C67" s="465"/>
      <c r="D67" s="465"/>
      <c r="E67" s="465"/>
      <c r="F67" s="465"/>
      <c r="G67" s="465"/>
      <c r="H67" s="465"/>
      <c r="I67" s="465"/>
      <c r="J67" s="465"/>
      <c r="K67" s="465"/>
      <c r="L67" s="465"/>
      <c r="M67" s="465"/>
      <c r="N67" s="465"/>
      <c r="O67" s="465"/>
      <c r="P67" s="465"/>
      <c r="Q67" s="465"/>
      <c r="R67" s="465"/>
      <c r="S67" s="465"/>
      <c r="T67" s="465"/>
      <c r="U67" s="465"/>
      <c r="V67" s="465"/>
    </row>
    <row r="68" spans="1:22" x14ac:dyDescent="0.75">
      <c r="A68" s="384">
        <v>64</v>
      </c>
      <c r="B68" s="385"/>
      <c r="C68" s="465"/>
      <c r="D68" s="465"/>
      <c r="E68" s="465"/>
      <c r="F68" s="465"/>
      <c r="G68" s="465"/>
      <c r="H68" s="465"/>
      <c r="I68" s="465"/>
      <c r="J68" s="465"/>
      <c r="K68" s="465"/>
      <c r="L68" s="465"/>
      <c r="M68" s="465"/>
      <c r="N68" s="465"/>
      <c r="O68" s="465"/>
      <c r="P68" s="465"/>
      <c r="Q68" s="465"/>
      <c r="R68" s="465"/>
      <c r="S68" s="465"/>
      <c r="T68" s="465"/>
      <c r="U68" s="465"/>
      <c r="V68" s="465"/>
    </row>
    <row r="69" spans="1:22" x14ac:dyDescent="0.75">
      <c r="A69" s="384">
        <v>65</v>
      </c>
      <c r="B69" s="385"/>
      <c r="C69" s="465"/>
      <c r="D69" s="465"/>
      <c r="E69" s="465"/>
      <c r="F69" s="465"/>
      <c r="G69" s="465"/>
      <c r="H69" s="465"/>
      <c r="I69" s="465"/>
      <c r="J69" s="465"/>
      <c r="K69" s="465"/>
      <c r="L69" s="465"/>
      <c r="M69" s="465"/>
      <c r="N69" s="465"/>
      <c r="O69" s="465"/>
      <c r="P69" s="465"/>
      <c r="Q69" s="465"/>
      <c r="R69" s="465"/>
      <c r="S69" s="465"/>
      <c r="T69" s="465"/>
      <c r="U69" s="465"/>
      <c r="V69" s="465"/>
    </row>
    <row r="70" spans="1:22" x14ac:dyDescent="0.75">
      <c r="A70" s="384">
        <v>66</v>
      </c>
      <c r="B70" s="385"/>
      <c r="C70" s="465"/>
      <c r="D70" s="465"/>
      <c r="E70" s="465"/>
      <c r="F70" s="465"/>
      <c r="G70" s="465"/>
      <c r="H70" s="465"/>
      <c r="I70" s="465"/>
      <c r="J70" s="465"/>
      <c r="K70" s="465"/>
      <c r="L70" s="465"/>
      <c r="M70" s="465"/>
      <c r="N70" s="465"/>
      <c r="O70" s="465"/>
      <c r="P70" s="465"/>
      <c r="Q70" s="465"/>
      <c r="R70" s="465"/>
      <c r="S70" s="465"/>
      <c r="T70" s="465"/>
      <c r="U70" s="465"/>
      <c r="V70" s="465"/>
    </row>
    <row r="71" spans="1:22" x14ac:dyDescent="0.75">
      <c r="A71" s="384">
        <v>67</v>
      </c>
      <c r="B71" s="385"/>
      <c r="C71" s="465"/>
      <c r="D71" s="465"/>
      <c r="E71" s="465"/>
      <c r="F71" s="465"/>
      <c r="G71" s="465"/>
      <c r="H71" s="465"/>
      <c r="I71" s="465"/>
      <c r="J71" s="465"/>
      <c r="K71" s="465"/>
      <c r="L71" s="465"/>
      <c r="M71" s="465"/>
      <c r="N71" s="465"/>
      <c r="O71" s="465"/>
      <c r="P71" s="465"/>
      <c r="Q71" s="465"/>
      <c r="R71" s="465"/>
      <c r="S71" s="465"/>
      <c r="T71" s="465"/>
      <c r="U71" s="465"/>
      <c r="V71" s="465"/>
    </row>
    <row r="72" spans="1:22" x14ac:dyDescent="0.75">
      <c r="A72" s="384">
        <v>68</v>
      </c>
      <c r="B72" s="385"/>
      <c r="C72" s="465"/>
      <c r="D72" s="465"/>
      <c r="E72" s="465"/>
      <c r="F72" s="465"/>
      <c r="G72" s="465"/>
      <c r="H72" s="465"/>
      <c r="I72" s="465"/>
      <c r="J72" s="465"/>
      <c r="K72" s="465"/>
      <c r="L72" s="465"/>
      <c r="M72" s="465"/>
      <c r="N72" s="465"/>
      <c r="O72" s="465"/>
      <c r="P72" s="465"/>
      <c r="Q72" s="465"/>
      <c r="R72" s="465"/>
      <c r="S72" s="465"/>
      <c r="T72" s="465"/>
      <c r="U72" s="465"/>
      <c r="V72" s="465"/>
    </row>
    <row r="73" spans="1:22" x14ac:dyDescent="0.75">
      <c r="A73" s="384">
        <v>69</v>
      </c>
      <c r="B73" s="385"/>
      <c r="C73" s="465"/>
      <c r="D73" s="465"/>
      <c r="E73" s="465"/>
      <c r="F73" s="465"/>
      <c r="G73" s="465"/>
      <c r="H73" s="465"/>
      <c r="I73" s="465"/>
      <c r="J73" s="465"/>
      <c r="K73" s="465"/>
      <c r="L73" s="465"/>
      <c r="M73" s="465"/>
      <c r="N73" s="465"/>
      <c r="O73" s="465"/>
      <c r="P73" s="465"/>
      <c r="Q73" s="465"/>
      <c r="R73" s="465"/>
      <c r="S73" s="465"/>
      <c r="T73" s="465"/>
      <c r="U73" s="465"/>
      <c r="V73" s="465"/>
    </row>
    <row r="74" spans="1:22" x14ac:dyDescent="0.75">
      <c r="A74" s="384">
        <v>70</v>
      </c>
      <c r="B74" s="385"/>
      <c r="C74" s="465"/>
      <c r="D74" s="465"/>
      <c r="E74" s="465"/>
      <c r="F74" s="465"/>
      <c r="G74" s="465"/>
      <c r="H74" s="465"/>
      <c r="I74" s="465"/>
      <c r="J74" s="465"/>
      <c r="K74" s="465"/>
      <c r="L74" s="465"/>
      <c r="M74" s="465"/>
      <c r="N74" s="465"/>
      <c r="O74" s="465"/>
      <c r="P74" s="465"/>
      <c r="Q74" s="465"/>
      <c r="R74" s="465"/>
      <c r="S74" s="465"/>
      <c r="T74" s="465"/>
      <c r="U74" s="465"/>
      <c r="V74" s="465"/>
    </row>
    <row r="75" spans="1:22" x14ac:dyDescent="0.75">
      <c r="A75" s="384">
        <v>71</v>
      </c>
      <c r="B75" s="385"/>
      <c r="C75" s="465"/>
      <c r="D75" s="465"/>
      <c r="E75" s="465"/>
      <c r="F75" s="465"/>
      <c r="G75" s="465"/>
      <c r="H75" s="465"/>
      <c r="I75" s="465"/>
      <c r="J75" s="465"/>
      <c r="K75" s="465"/>
      <c r="L75" s="465"/>
      <c r="M75" s="465"/>
      <c r="N75" s="465"/>
      <c r="O75" s="465"/>
      <c r="P75" s="465"/>
      <c r="Q75" s="465"/>
      <c r="R75" s="465"/>
      <c r="S75" s="465"/>
      <c r="T75" s="465"/>
      <c r="U75" s="465"/>
      <c r="V75" s="465"/>
    </row>
    <row r="76" spans="1:22" x14ac:dyDescent="0.75">
      <c r="A76" s="384">
        <v>72</v>
      </c>
      <c r="B76" s="385"/>
      <c r="C76" s="465"/>
      <c r="D76" s="465"/>
      <c r="E76" s="465"/>
      <c r="F76" s="465"/>
      <c r="G76" s="465"/>
      <c r="H76" s="465"/>
      <c r="I76" s="465"/>
      <c r="J76" s="465"/>
      <c r="K76" s="465"/>
      <c r="L76" s="465"/>
      <c r="M76" s="465"/>
      <c r="N76" s="465"/>
      <c r="O76" s="465"/>
      <c r="P76" s="465"/>
      <c r="Q76" s="465"/>
      <c r="R76" s="465"/>
      <c r="S76" s="465"/>
      <c r="T76" s="465"/>
      <c r="U76" s="465"/>
      <c r="V76" s="465"/>
    </row>
    <row r="77" spans="1:22" x14ac:dyDescent="0.75">
      <c r="A77" s="384">
        <v>73</v>
      </c>
      <c r="B77" s="385"/>
      <c r="C77" s="465"/>
      <c r="D77" s="465"/>
      <c r="E77" s="465"/>
      <c r="F77" s="465"/>
      <c r="G77" s="465"/>
      <c r="H77" s="465"/>
      <c r="I77" s="465"/>
      <c r="J77" s="465"/>
      <c r="K77" s="465"/>
      <c r="L77" s="465"/>
      <c r="M77" s="465"/>
      <c r="N77" s="465"/>
      <c r="O77" s="465"/>
      <c r="P77" s="465"/>
      <c r="Q77" s="465"/>
      <c r="R77" s="465"/>
      <c r="S77" s="465"/>
      <c r="T77" s="465"/>
      <c r="U77" s="465"/>
      <c r="V77" s="465"/>
    </row>
    <row r="78" spans="1:22" x14ac:dyDescent="0.75">
      <c r="A78" s="384">
        <v>74</v>
      </c>
      <c r="B78" s="385"/>
      <c r="C78" s="465"/>
      <c r="D78" s="465"/>
      <c r="E78" s="465"/>
      <c r="F78" s="465"/>
      <c r="G78" s="465"/>
      <c r="H78" s="465"/>
      <c r="I78" s="465"/>
      <c r="J78" s="465"/>
      <c r="K78" s="465"/>
      <c r="L78" s="465"/>
      <c r="M78" s="465"/>
      <c r="N78" s="465"/>
      <c r="O78" s="465"/>
      <c r="P78" s="465"/>
      <c r="Q78" s="465"/>
      <c r="R78" s="465"/>
      <c r="S78" s="465"/>
      <c r="T78" s="465"/>
      <c r="U78" s="465"/>
      <c r="V78" s="465"/>
    </row>
    <row r="79" spans="1:22" x14ac:dyDescent="0.75">
      <c r="A79" s="384">
        <v>75</v>
      </c>
      <c r="B79" s="385"/>
      <c r="C79" s="465"/>
      <c r="D79" s="465"/>
      <c r="E79" s="465"/>
      <c r="F79" s="465"/>
      <c r="G79" s="465"/>
      <c r="H79" s="465"/>
      <c r="I79" s="465"/>
      <c r="J79" s="465"/>
      <c r="K79" s="465"/>
      <c r="L79" s="465"/>
      <c r="M79" s="465"/>
      <c r="N79" s="465"/>
      <c r="O79" s="465"/>
      <c r="P79" s="465"/>
      <c r="Q79" s="465"/>
      <c r="R79" s="465"/>
      <c r="S79" s="465"/>
      <c r="T79" s="465"/>
      <c r="U79" s="465"/>
      <c r="V79" s="465"/>
    </row>
    <row r="80" spans="1:22" x14ac:dyDescent="0.75">
      <c r="A80" s="384">
        <v>76</v>
      </c>
      <c r="B80" s="385"/>
      <c r="C80" s="465"/>
      <c r="D80" s="465"/>
      <c r="E80" s="465"/>
      <c r="F80" s="465"/>
      <c r="G80" s="465"/>
      <c r="H80" s="465"/>
      <c r="I80" s="465"/>
      <c r="J80" s="465"/>
      <c r="K80" s="465"/>
      <c r="L80" s="465"/>
      <c r="M80" s="465"/>
      <c r="N80" s="465"/>
      <c r="O80" s="465"/>
      <c r="P80" s="465"/>
      <c r="Q80" s="465"/>
      <c r="R80" s="465"/>
      <c r="S80" s="465"/>
      <c r="T80" s="465"/>
      <c r="U80" s="465"/>
      <c r="V80" s="465"/>
    </row>
    <row r="81" spans="1:22" x14ac:dyDescent="0.75">
      <c r="A81" s="384">
        <v>77</v>
      </c>
      <c r="B81" s="385"/>
      <c r="C81" s="465"/>
      <c r="D81" s="465"/>
      <c r="E81" s="465"/>
      <c r="F81" s="465"/>
      <c r="G81" s="465"/>
      <c r="H81" s="465"/>
      <c r="I81" s="465"/>
      <c r="J81" s="465"/>
      <c r="K81" s="465"/>
      <c r="L81" s="465"/>
      <c r="M81" s="465"/>
      <c r="N81" s="465"/>
      <c r="O81" s="465"/>
      <c r="P81" s="465"/>
      <c r="Q81" s="465"/>
      <c r="R81" s="465"/>
      <c r="S81" s="465"/>
      <c r="T81" s="465"/>
      <c r="U81" s="465"/>
      <c r="V81" s="465"/>
    </row>
    <row r="82" spans="1:22" x14ac:dyDescent="0.75">
      <c r="A82" s="384">
        <v>78</v>
      </c>
      <c r="B82" s="385"/>
      <c r="C82" s="465"/>
      <c r="D82" s="465"/>
      <c r="E82" s="465"/>
      <c r="F82" s="465"/>
      <c r="G82" s="465"/>
      <c r="H82" s="465"/>
      <c r="I82" s="465"/>
      <c r="J82" s="465"/>
      <c r="K82" s="465"/>
      <c r="L82" s="465"/>
      <c r="M82" s="465"/>
      <c r="N82" s="465"/>
      <c r="O82" s="465"/>
      <c r="P82" s="465"/>
      <c r="Q82" s="465"/>
      <c r="R82" s="465"/>
      <c r="S82" s="465"/>
      <c r="T82" s="465"/>
      <c r="U82" s="465"/>
      <c r="V82" s="465"/>
    </row>
    <row r="83" spans="1:22" x14ac:dyDescent="0.75">
      <c r="A83" s="384">
        <v>79</v>
      </c>
      <c r="B83" s="385"/>
      <c r="C83" s="465"/>
      <c r="D83" s="465"/>
      <c r="E83" s="465"/>
      <c r="F83" s="465"/>
      <c r="G83" s="465"/>
      <c r="H83" s="465"/>
      <c r="I83" s="465"/>
      <c r="J83" s="465"/>
      <c r="K83" s="465"/>
      <c r="L83" s="465"/>
      <c r="M83" s="465"/>
      <c r="N83" s="465"/>
      <c r="O83" s="465"/>
      <c r="P83" s="465"/>
      <c r="Q83" s="465"/>
      <c r="R83" s="465"/>
      <c r="S83" s="465"/>
      <c r="T83" s="465"/>
      <c r="U83" s="465"/>
      <c r="V83" s="465"/>
    </row>
    <row r="84" spans="1:22" x14ac:dyDescent="0.75">
      <c r="A84" s="384">
        <v>80</v>
      </c>
      <c r="B84" s="385"/>
      <c r="C84" s="465"/>
      <c r="D84" s="465"/>
      <c r="E84" s="465"/>
      <c r="F84" s="465"/>
      <c r="G84" s="465"/>
      <c r="H84" s="465"/>
      <c r="I84" s="465"/>
      <c r="J84" s="465"/>
      <c r="K84" s="465"/>
      <c r="L84" s="465"/>
      <c r="M84" s="465"/>
      <c r="N84" s="465"/>
      <c r="O84" s="465"/>
      <c r="P84" s="465"/>
      <c r="Q84" s="465"/>
      <c r="R84" s="465"/>
      <c r="S84" s="465"/>
      <c r="T84" s="465"/>
      <c r="U84" s="465"/>
      <c r="V84" s="465"/>
    </row>
    <row r="85" spans="1:22" x14ac:dyDescent="0.75">
      <c r="A85" s="384">
        <v>81</v>
      </c>
      <c r="B85" s="385"/>
      <c r="C85" s="465"/>
      <c r="D85" s="465"/>
      <c r="E85" s="465"/>
      <c r="F85" s="465"/>
      <c r="G85" s="465"/>
      <c r="H85" s="465"/>
      <c r="I85" s="465"/>
      <c r="J85" s="465"/>
      <c r="K85" s="465"/>
      <c r="L85" s="465"/>
      <c r="M85" s="465"/>
      <c r="N85" s="465"/>
      <c r="O85" s="465"/>
      <c r="P85" s="465"/>
      <c r="Q85" s="465"/>
      <c r="R85" s="465"/>
      <c r="S85" s="465"/>
      <c r="T85" s="465"/>
      <c r="U85" s="465"/>
      <c r="V85" s="465"/>
    </row>
    <row r="86" spans="1:22" x14ac:dyDescent="0.75">
      <c r="A86" s="384">
        <v>82</v>
      </c>
      <c r="B86" s="385"/>
      <c r="C86" s="465"/>
      <c r="D86" s="465"/>
      <c r="E86" s="465"/>
      <c r="F86" s="465"/>
      <c r="G86" s="465"/>
      <c r="H86" s="465"/>
      <c r="I86" s="465"/>
      <c r="J86" s="465"/>
      <c r="K86" s="465"/>
      <c r="L86" s="465"/>
      <c r="M86" s="465"/>
      <c r="N86" s="465"/>
      <c r="O86" s="465"/>
      <c r="P86" s="465"/>
      <c r="Q86" s="465"/>
      <c r="R86" s="465"/>
      <c r="S86" s="465"/>
      <c r="T86" s="465"/>
      <c r="U86" s="465"/>
      <c r="V86" s="465"/>
    </row>
    <row r="87" spans="1:22" x14ac:dyDescent="0.75">
      <c r="A87" s="384">
        <v>83</v>
      </c>
      <c r="B87" s="385"/>
      <c r="C87" s="465"/>
      <c r="D87" s="465"/>
      <c r="E87" s="465"/>
      <c r="F87" s="465"/>
      <c r="G87" s="465"/>
      <c r="H87" s="465"/>
      <c r="I87" s="465"/>
      <c r="J87" s="465"/>
      <c r="K87" s="465"/>
      <c r="L87" s="465"/>
      <c r="M87" s="465"/>
      <c r="N87" s="465"/>
      <c r="O87" s="465"/>
      <c r="P87" s="465"/>
      <c r="Q87" s="465"/>
      <c r="R87" s="465"/>
      <c r="S87" s="465"/>
      <c r="T87" s="465"/>
      <c r="U87" s="465"/>
      <c r="V87" s="465"/>
    </row>
    <row r="88" spans="1:22" x14ac:dyDescent="0.75">
      <c r="A88" s="384">
        <v>84</v>
      </c>
      <c r="B88" s="385"/>
      <c r="C88" s="465"/>
      <c r="D88" s="465"/>
      <c r="E88" s="465"/>
      <c r="F88" s="465"/>
      <c r="G88" s="465"/>
      <c r="H88" s="465"/>
      <c r="I88" s="465"/>
      <c r="J88" s="465"/>
      <c r="K88" s="465"/>
      <c r="L88" s="465"/>
      <c r="M88" s="465"/>
      <c r="N88" s="465"/>
      <c r="O88" s="465"/>
      <c r="P88" s="465"/>
      <c r="Q88" s="465"/>
      <c r="R88" s="465"/>
      <c r="S88" s="465"/>
      <c r="T88" s="465"/>
      <c r="U88" s="465"/>
      <c r="V88" s="465"/>
    </row>
    <row r="89" spans="1:22" x14ac:dyDescent="0.75">
      <c r="A89" s="384">
        <v>85</v>
      </c>
      <c r="B89" s="385"/>
      <c r="C89" s="465"/>
      <c r="D89" s="465"/>
      <c r="E89" s="465"/>
      <c r="F89" s="465"/>
      <c r="G89" s="465"/>
      <c r="H89" s="465"/>
      <c r="I89" s="465"/>
      <c r="J89" s="465"/>
      <c r="K89" s="465"/>
      <c r="L89" s="465"/>
      <c r="M89" s="465"/>
      <c r="N89" s="465"/>
      <c r="O89" s="465"/>
      <c r="P89" s="465"/>
      <c r="Q89" s="465"/>
      <c r="R89" s="465"/>
      <c r="S89" s="465"/>
      <c r="T89" s="465"/>
      <c r="U89" s="465"/>
      <c r="V89" s="465"/>
    </row>
    <row r="90" spans="1:22" x14ac:dyDescent="0.75">
      <c r="A90" s="384">
        <v>86</v>
      </c>
      <c r="B90" s="385"/>
      <c r="C90" s="465"/>
      <c r="D90" s="465"/>
      <c r="E90" s="465"/>
      <c r="F90" s="465"/>
      <c r="G90" s="465"/>
      <c r="H90" s="465"/>
      <c r="I90" s="465"/>
      <c r="J90" s="465"/>
      <c r="K90" s="465"/>
      <c r="L90" s="465"/>
      <c r="M90" s="465"/>
      <c r="N90" s="465"/>
      <c r="O90" s="465"/>
      <c r="P90" s="465"/>
      <c r="Q90" s="465"/>
      <c r="R90" s="465"/>
      <c r="S90" s="465"/>
      <c r="T90" s="465"/>
      <c r="U90" s="465"/>
      <c r="V90" s="465"/>
    </row>
    <row r="91" spans="1:22" x14ac:dyDescent="0.75">
      <c r="A91" s="384">
        <v>87</v>
      </c>
      <c r="B91" s="385"/>
      <c r="C91" s="465"/>
      <c r="D91" s="465"/>
      <c r="E91" s="465"/>
      <c r="F91" s="465"/>
      <c r="G91" s="465"/>
      <c r="H91" s="465"/>
      <c r="I91" s="465"/>
      <c r="J91" s="465"/>
      <c r="K91" s="465"/>
      <c r="L91" s="465"/>
      <c r="M91" s="465"/>
      <c r="N91" s="465"/>
      <c r="O91" s="465"/>
      <c r="P91" s="465"/>
      <c r="Q91" s="465"/>
      <c r="R91" s="465"/>
      <c r="S91" s="465"/>
      <c r="T91" s="465"/>
      <c r="U91" s="465"/>
      <c r="V91" s="465"/>
    </row>
    <row r="92" spans="1:22" x14ac:dyDescent="0.75">
      <c r="A92" s="384">
        <v>88</v>
      </c>
      <c r="B92" s="385"/>
      <c r="C92" s="465"/>
      <c r="D92" s="465"/>
      <c r="E92" s="465"/>
      <c r="F92" s="465"/>
      <c r="G92" s="465"/>
      <c r="H92" s="465"/>
      <c r="I92" s="465"/>
      <c r="J92" s="465"/>
      <c r="K92" s="465"/>
      <c r="L92" s="465"/>
      <c r="M92" s="465"/>
      <c r="N92" s="465"/>
      <c r="O92" s="465"/>
      <c r="P92" s="465"/>
      <c r="Q92" s="465"/>
      <c r="R92" s="465"/>
      <c r="S92" s="465"/>
      <c r="T92" s="465"/>
      <c r="U92" s="465"/>
      <c r="V92" s="465"/>
    </row>
    <row r="93" spans="1:22" x14ac:dyDescent="0.75">
      <c r="A93" s="384">
        <v>89</v>
      </c>
      <c r="B93" s="385"/>
      <c r="C93" s="465"/>
      <c r="D93" s="465"/>
      <c r="E93" s="465"/>
      <c r="F93" s="465"/>
      <c r="G93" s="465"/>
      <c r="H93" s="465"/>
      <c r="I93" s="465"/>
      <c r="J93" s="465"/>
      <c r="K93" s="465"/>
      <c r="L93" s="465"/>
      <c r="M93" s="465"/>
      <c r="N93" s="465"/>
      <c r="O93" s="465"/>
      <c r="P93" s="465"/>
      <c r="Q93" s="465"/>
      <c r="R93" s="465"/>
      <c r="S93" s="465"/>
      <c r="T93" s="465"/>
      <c r="U93" s="465"/>
      <c r="V93" s="465"/>
    </row>
    <row r="94" spans="1:22" x14ac:dyDescent="0.75">
      <c r="A94" s="384">
        <v>90</v>
      </c>
      <c r="B94" s="385"/>
      <c r="C94" s="465"/>
      <c r="D94" s="465"/>
      <c r="E94" s="465"/>
      <c r="F94" s="465"/>
      <c r="G94" s="465"/>
      <c r="H94" s="465"/>
      <c r="I94" s="465"/>
      <c r="J94" s="465"/>
      <c r="K94" s="465"/>
      <c r="L94" s="465"/>
      <c r="M94" s="465"/>
      <c r="N94" s="465"/>
      <c r="O94" s="465"/>
      <c r="P94" s="465"/>
      <c r="Q94" s="465"/>
      <c r="R94" s="465"/>
      <c r="S94" s="465"/>
      <c r="T94" s="465"/>
      <c r="U94" s="465"/>
      <c r="V94" s="465"/>
    </row>
    <row r="95" spans="1:22" x14ac:dyDescent="0.75">
      <c r="A95" s="384">
        <v>91</v>
      </c>
      <c r="B95" s="385"/>
      <c r="C95" s="465"/>
      <c r="D95" s="465"/>
      <c r="E95" s="465"/>
      <c r="F95" s="465"/>
      <c r="G95" s="465"/>
      <c r="H95" s="465"/>
      <c r="I95" s="465"/>
      <c r="J95" s="465"/>
      <c r="K95" s="465"/>
      <c r="L95" s="465"/>
      <c r="M95" s="465"/>
      <c r="N95" s="465"/>
      <c r="O95" s="465"/>
      <c r="P95" s="465"/>
      <c r="Q95" s="465"/>
      <c r="R95" s="465"/>
      <c r="S95" s="465"/>
      <c r="T95" s="465"/>
      <c r="U95" s="465"/>
      <c r="V95" s="465"/>
    </row>
    <row r="96" spans="1:22" x14ac:dyDescent="0.75">
      <c r="A96" s="384">
        <v>92</v>
      </c>
      <c r="B96" s="385"/>
      <c r="C96" s="465"/>
      <c r="D96" s="465"/>
      <c r="E96" s="465"/>
      <c r="F96" s="465"/>
      <c r="G96" s="465"/>
      <c r="H96" s="465"/>
      <c r="I96" s="465"/>
      <c r="J96" s="465"/>
      <c r="K96" s="465"/>
      <c r="L96" s="465"/>
      <c r="M96" s="465"/>
      <c r="N96" s="465"/>
      <c r="O96" s="465"/>
      <c r="P96" s="465"/>
      <c r="Q96" s="465"/>
      <c r="R96" s="465"/>
      <c r="S96" s="465"/>
      <c r="T96" s="465"/>
      <c r="U96" s="465"/>
      <c r="V96" s="465"/>
    </row>
    <row r="97" spans="1:22" x14ac:dyDescent="0.75">
      <c r="A97" s="384">
        <v>93</v>
      </c>
      <c r="B97" s="385"/>
      <c r="C97" s="465"/>
      <c r="D97" s="465"/>
      <c r="E97" s="465"/>
      <c r="F97" s="465"/>
      <c r="G97" s="465"/>
      <c r="H97" s="465"/>
      <c r="I97" s="465"/>
      <c r="J97" s="465"/>
      <c r="K97" s="465"/>
      <c r="L97" s="465"/>
      <c r="M97" s="465"/>
      <c r="N97" s="465"/>
      <c r="O97" s="465"/>
      <c r="P97" s="465"/>
      <c r="Q97" s="465"/>
      <c r="R97" s="465"/>
      <c r="S97" s="465"/>
      <c r="T97" s="465"/>
      <c r="U97" s="465"/>
      <c r="V97" s="465"/>
    </row>
    <row r="98" spans="1:22" x14ac:dyDescent="0.75">
      <c r="A98" s="384">
        <v>94</v>
      </c>
      <c r="B98" s="385"/>
      <c r="C98" s="465"/>
      <c r="D98" s="465"/>
      <c r="E98" s="465"/>
      <c r="F98" s="465"/>
      <c r="G98" s="465"/>
      <c r="H98" s="465"/>
      <c r="I98" s="465"/>
      <c r="J98" s="465"/>
      <c r="K98" s="465"/>
      <c r="L98" s="465"/>
      <c r="M98" s="465"/>
      <c r="N98" s="465"/>
      <c r="O98" s="465"/>
      <c r="P98" s="465"/>
      <c r="Q98" s="465"/>
      <c r="R98" s="465"/>
      <c r="S98" s="465"/>
      <c r="T98" s="465"/>
      <c r="U98" s="465"/>
      <c r="V98" s="465"/>
    </row>
    <row r="99" spans="1:22" x14ac:dyDescent="0.75">
      <c r="A99" s="384">
        <v>95</v>
      </c>
      <c r="B99" s="385"/>
      <c r="C99" s="465"/>
      <c r="D99" s="465"/>
      <c r="E99" s="465"/>
      <c r="F99" s="465"/>
      <c r="G99" s="465"/>
      <c r="H99" s="465"/>
      <c r="I99" s="465"/>
      <c r="J99" s="465"/>
      <c r="K99" s="465"/>
      <c r="L99" s="465"/>
      <c r="M99" s="465"/>
      <c r="N99" s="465"/>
      <c r="O99" s="465"/>
      <c r="P99" s="465"/>
      <c r="Q99" s="465"/>
      <c r="R99" s="465"/>
      <c r="S99" s="465"/>
      <c r="T99" s="465"/>
      <c r="U99" s="465"/>
      <c r="V99" s="465"/>
    </row>
    <row r="100" spans="1:22" x14ac:dyDescent="0.75">
      <c r="A100" s="384">
        <v>96</v>
      </c>
      <c r="B100" s="385"/>
      <c r="C100" s="465"/>
      <c r="D100" s="465"/>
      <c r="E100" s="465"/>
      <c r="F100" s="465"/>
      <c r="G100" s="465"/>
      <c r="H100" s="465"/>
      <c r="I100" s="465"/>
      <c r="J100" s="465"/>
      <c r="K100" s="465"/>
      <c r="L100" s="465"/>
      <c r="M100" s="465"/>
      <c r="N100" s="465"/>
      <c r="O100" s="465"/>
      <c r="P100" s="465"/>
      <c r="Q100" s="465"/>
      <c r="R100" s="465"/>
      <c r="S100" s="465"/>
      <c r="T100" s="465"/>
      <c r="U100" s="465"/>
      <c r="V100" s="465"/>
    </row>
    <row r="101" spans="1:22" x14ac:dyDescent="0.75">
      <c r="A101" s="384">
        <v>97</v>
      </c>
      <c r="B101" s="385"/>
      <c r="C101" s="465"/>
      <c r="D101" s="465"/>
      <c r="E101" s="465"/>
      <c r="F101" s="465"/>
      <c r="G101" s="465"/>
      <c r="H101" s="465"/>
      <c r="I101" s="465"/>
      <c r="J101" s="465"/>
      <c r="K101" s="465"/>
      <c r="L101" s="465"/>
      <c r="M101" s="465"/>
      <c r="N101" s="465"/>
      <c r="O101" s="465"/>
      <c r="P101" s="465"/>
      <c r="Q101" s="465"/>
      <c r="R101" s="465"/>
      <c r="S101" s="465"/>
      <c r="T101" s="465"/>
      <c r="U101" s="465"/>
      <c r="V101" s="465"/>
    </row>
    <row r="102" spans="1:22" x14ac:dyDescent="0.75">
      <c r="A102" s="384">
        <v>98</v>
      </c>
      <c r="B102" s="385"/>
      <c r="C102" s="465"/>
      <c r="D102" s="465"/>
      <c r="E102" s="465"/>
      <c r="F102" s="465"/>
      <c r="G102" s="465"/>
      <c r="H102" s="465"/>
      <c r="I102" s="465"/>
      <c r="J102" s="465"/>
      <c r="K102" s="465"/>
      <c r="L102" s="465"/>
      <c r="M102" s="465"/>
      <c r="N102" s="465"/>
      <c r="O102" s="465"/>
      <c r="P102" s="465"/>
      <c r="Q102" s="465"/>
      <c r="R102" s="465"/>
      <c r="S102" s="465"/>
      <c r="T102" s="465"/>
      <c r="U102" s="465"/>
      <c r="V102" s="465"/>
    </row>
    <row r="103" spans="1:22" x14ac:dyDescent="0.75">
      <c r="A103" s="384">
        <v>99</v>
      </c>
      <c r="B103" s="385"/>
      <c r="C103" s="465"/>
      <c r="D103" s="465"/>
      <c r="E103" s="465"/>
      <c r="F103" s="465"/>
      <c r="G103" s="465"/>
      <c r="H103" s="465"/>
      <c r="I103" s="465"/>
      <c r="J103" s="465"/>
      <c r="K103" s="465"/>
      <c r="L103" s="465"/>
      <c r="M103" s="465"/>
      <c r="N103" s="465"/>
      <c r="O103" s="465"/>
      <c r="P103" s="465"/>
      <c r="Q103" s="465"/>
      <c r="R103" s="465"/>
      <c r="S103" s="465"/>
      <c r="T103" s="465"/>
      <c r="U103" s="465"/>
      <c r="V103" s="465"/>
    </row>
    <row r="104" spans="1:22" x14ac:dyDescent="0.75">
      <c r="A104" s="384">
        <v>100</v>
      </c>
      <c r="B104" s="385"/>
      <c r="C104" s="465"/>
      <c r="D104" s="465"/>
      <c r="E104" s="465"/>
      <c r="F104" s="465"/>
      <c r="G104" s="465"/>
      <c r="H104" s="465"/>
      <c r="I104" s="465"/>
      <c r="J104" s="465"/>
      <c r="K104" s="465"/>
      <c r="L104" s="465"/>
      <c r="M104" s="465"/>
      <c r="N104" s="465"/>
      <c r="O104" s="465"/>
      <c r="P104" s="465"/>
      <c r="Q104" s="465"/>
      <c r="R104" s="465"/>
      <c r="S104" s="465"/>
      <c r="T104" s="465"/>
      <c r="U104" s="465"/>
      <c r="V104" s="465"/>
    </row>
    <row r="105" spans="1:22" x14ac:dyDescent="0.75">
      <c r="A105" s="384">
        <v>101</v>
      </c>
      <c r="B105" s="385"/>
      <c r="C105" s="465"/>
      <c r="D105" s="465"/>
      <c r="E105" s="465"/>
      <c r="F105" s="465"/>
      <c r="G105" s="465"/>
      <c r="H105" s="465"/>
      <c r="I105" s="465"/>
      <c r="J105" s="465"/>
      <c r="K105" s="465"/>
      <c r="L105" s="465"/>
      <c r="M105" s="465"/>
      <c r="N105" s="465"/>
      <c r="O105" s="465"/>
      <c r="P105" s="465"/>
      <c r="Q105" s="465"/>
      <c r="R105" s="465"/>
      <c r="S105" s="465"/>
      <c r="T105" s="465"/>
      <c r="U105" s="465"/>
      <c r="V105" s="465"/>
    </row>
    <row r="106" spans="1:22" x14ac:dyDescent="0.75">
      <c r="A106" s="384">
        <v>102</v>
      </c>
      <c r="B106" s="385"/>
      <c r="C106" s="465"/>
      <c r="D106" s="465"/>
      <c r="E106" s="465"/>
      <c r="F106" s="465"/>
      <c r="G106" s="465"/>
      <c r="H106" s="465"/>
      <c r="I106" s="465"/>
      <c r="J106" s="465"/>
      <c r="K106" s="465"/>
      <c r="L106" s="465"/>
      <c r="M106" s="465"/>
      <c r="N106" s="465"/>
      <c r="O106" s="465"/>
      <c r="P106" s="465"/>
      <c r="Q106" s="465"/>
      <c r="R106" s="465"/>
      <c r="S106" s="465"/>
      <c r="T106" s="465"/>
      <c r="U106" s="465"/>
      <c r="V106" s="465"/>
    </row>
    <row r="107" spans="1:22" x14ac:dyDescent="0.75">
      <c r="A107" s="384">
        <v>103</v>
      </c>
      <c r="B107" s="385"/>
      <c r="C107" s="465"/>
      <c r="D107" s="465"/>
      <c r="E107" s="465"/>
      <c r="F107" s="465"/>
      <c r="G107" s="465"/>
      <c r="H107" s="465"/>
      <c r="I107" s="465"/>
      <c r="J107" s="465"/>
      <c r="K107" s="465"/>
      <c r="L107" s="465"/>
      <c r="M107" s="465"/>
      <c r="N107" s="465"/>
      <c r="O107" s="465"/>
      <c r="P107" s="465"/>
      <c r="Q107" s="465"/>
      <c r="R107" s="465"/>
      <c r="S107" s="465"/>
      <c r="T107" s="465"/>
      <c r="U107" s="465"/>
      <c r="V107" s="465"/>
    </row>
    <row r="108" spans="1:22" x14ac:dyDescent="0.75">
      <c r="A108" s="384">
        <v>104</v>
      </c>
      <c r="B108" s="385"/>
      <c r="C108" s="465"/>
      <c r="D108" s="465"/>
      <c r="E108" s="465"/>
      <c r="F108" s="465"/>
      <c r="G108" s="465"/>
      <c r="H108" s="465"/>
      <c r="I108" s="465"/>
      <c r="J108" s="465"/>
      <c r="K108" s="465"/>
      <c r="L108" s="465"/>
      <c r="M108" s="465"/>
      <c r="N108" s="465"/>
      <c r="O108" s="465"/>
      <c r="P108" s="465"/>
      <c r="Q108" s="465"/>
      <c r="R108" s="465"/>
      <c r="S108" s="465"/>
      <c r="T108" s="465"/>
      <c r="U108" s="465"/>
      <c r="V108" s="465"/>
    </row>
    <row r="109" spans="1:22" x14ac:dyDescent="0.75">
      <c r="A109" s="384">
        <v>105</v>
      </c>
      <c r="B109" s="385"/>
      <c r="C109" s="465"/>
      <c r="D109" s="465"/>
      <c r="E109" s="465"/>
      <c r="F109" s="465"/>
      <c r="G109" s="465"/>
      <c r="H109" s="465"/>
      <c r="I109" s="465"/>
      <c r="J109" s="465"/>
      <c r="K109" s="465"/>
      <c r="L109" s="465"/>
      <c r="M109" s="465"/>
      <c r="N109" s="465"/>
      <c r="O109" s="465"/>
      <c r="P109" s="465"/>
      <c r="Q109" s="465"/>
      <c r="R109" s="465"/>
      <c r="S109" s="465"/>
      <c r="T109" s="465"/>
      <c r="U109" s="465"/>
      <c r="V109" s="465"/>
    </row>
    <row r="110" spans="1:22" x14ac:dyDescent="0.75">
      <c r="A110" s="384">
        <v>106</v>
      </c>
      <c r="B110" s="385"/>
      <c r="C110" s="465"/>
      <c r="D110" s="465"/>
      <c r="E110" s="465"/>
      <c r="F110" s="465"/>
      <c r="G110" s="465"/>
      <c r="H110" s="465"/>
      <c r="I110" s="465"/>
      <c r="J110" s="465"/>
      <c r="K110" s="465"/>
      <c r="L110" s="465"/>
      <c r="M110" s="465"/>
      <c r="N110" s="465"/>
      <c r="O110" s="465"/>
      <c r="P110" s="465"/>
      <c r="Q110" s="465"/>
      <c r="R110" s="465"/>
      <c r="S110" s="465"/>
      <c r="T110" s="465"/>
      <c r="U110" s="465"/>
      <c r="V110" s="465"/>
    </row>
    <row r="111" spans="1:22" x14ac:dyDescent="0.75">
      <c r="A111" s="384">
        <v>107</v>
      </c>
      <c r="B111" s="385"/>
      <c r="C111" s="465"/>
      <c r="D111" s="465"/>
      <c r="E111" s="465"/>
      <c r="F111" s="465"/>
      <c r="G111" s="465"/>
      <c r="H111" s="465"/>
      <c r="I111" s="465"/>
      <c r="J111" s="465"/>
      <c r="K111" s="465"/>
      <c r="L111" s="465"/>
      <c r="M111" s="465"/>
      <c r="N111" s="465"/>
      <c r="O111" s="465"/>
      <c r="P111" s="465"/>
      <c r="Q111" s="465"/>
      <c r="R111" s="465"/>
      <c r="S111" s="465"/>
      <c r="T111" s="465"/>
      <c r="U111" s="465"/>
      <c r="V111" s="465"/>
    </row>
    <row r="112" spans="1:22" x14ac:dyDescent="0.75">
      <c r="A112" s="384">
        <v>108</v>
      </c>
      <c r="B112" s="385"/>
      <c r="C112" s="465"/>
      <c r="D112" s="465"/>
      <c r="E112" s="465"/>
      <c r="F112" s="465"/>
      <c r="G112" s="465"/>
      <c r="H112" s="465"/>
      <c r="I112" s="465"/>
      <c r="J112" s="465"/>
      <c r="K112" s="465"/>
      <c r="L112" s="465"/>
      <c r="M112" s="465"/>
      <c r="N112" s="465"/>
      <c r="O112" s="465"/>
      <c r="P112" s="465"/>
      <c r="Q112" s="465"/>
      <c r="R112" s="465"/>
      <c r="S112" s="465"/>
      <c r="T112" s="465"/>
      <c r="U112" s="465"/>
      <c r="V112" s="465"/>
    </row>
    <row r="113" spans="1:22" x14ac:dyDescent="0.75">
      <c r="A113" s="384">
        <v>109</v>
      </c>
      <c r="B113" s="385"/>
      <c r="C113" s="465"/>
      <c r="D113" s="465"/>
      <c r="E113" s="465"/>
      <c r="F113" s="465"/>
      <c r="G113" s="465"/>
      <c r="H113" s="465"/>
      <c r="I113" s="465"/>
      <c r="J113" s="465"/>
      <c r="K113" s="465"/>
      <c r="L113" s="465"/>
      <c r="M113" s="465"/>
      <c r="N113" s="465"/>
      <c r="O113" s="465"/>
      <c r="P113" s="465"/>
      <c r="Q113" s="465"/>
      <c r="R113" s="465"/>
      <c r="S113" s="465"/>
      <c r="T113" s="465"/>
      <c r="U113" s="465"/>
      <c r="V113" s="465"/>
    </row>
    <row r="114" spans="1:22" x14ac:dyDescent="0.75">
      <c r="A114" s="384">
        <v>110</v>
      </c>
      <c r="B114" s="385"/>
      <c r="C114" s="465"/>
      <c r="D114" s="465"/>
      <c r="E114" s="465"/>
      <c r="F114" s="465"/>
      <c r="G114" s="465"/>
      <c r="H114" s="465"/>
      <c r="I114" s="465"/>
      <c r="J114" s="465"/>
      <c r="K114" s="465"/>
      <c r="L114" s="465"/>
      <c r="M114" s="465"/>
      <c r="N114" s="465"/>
      <c r="O114" s="465"/>
      <c r="P114" s="465"/>
      <c r="Q114" s="465"/>
      <c r="R114" s="465"/>
      <c r="S114" s="465"/>
      <c r="T114" s="465"/>
      <c r="U114" s="465"/>
      <c r="V114" s="465"/>
    </row>
    <row r="115" spans="1:22" x14ac:dyDescent="0.75">
      <c r="A115" s="384">
        <v>111</v>
      </c>
      <c r="B115" s="385"/>
      <c r="C115" s="465"/>
      <c r="D115" s="465"/>
      <c r="E115" s="465"/>
      <c r="F115" s="465"/>
      <c r="G115" s="465"/>
      <c r="H115" s="465"/>
      <c r="I115" s="465"/>
      <c r="J115" s="465"/>
      <c r="K115" s="465"/>
      <c r="L115" s="465"/>
      <c r="M115" s="465"/>
      <c r="N115" s="465"/>
      <c r="O115" s="465"/>
      <c r="P115" s="465"/>
      <c r="Q115" s="465"/>
      <c r="R115" s="465"/>
      <c r="S115" s="465"/>
      <c r="T115" s="465"/>
      <c r="U115" s="465"/>
      <c r="V115" s="465"/>
    </row>
    <row r="116" spans="1:22" x14ac:dyDescent="0.75">
      <c r="A116" s="384">
        <v>112</v>
      </c>
      <c r="B116" s="385"/>
      <c r="C116" s="465"/>
      <c r="D116" s="465"/>
      <c r="E116" s="465"/>
      <c r="F116" s="465"/>
      <c r="G116" s="465"/>
      <c r="H116" s="465"/>
      <c r="I116" s="465"/>
      <c r="J116" s="465"/>
      <c r="K116" s="465"/>
      <c r="L116" s="465"/>
      <c r="M116" s="465"/>
      <c r="N116" s="465"/>
      <c r="O116" s="465"/>
      <c r="P116" s="465"/>
      <c r="Q116" s="465"/>
      <c r="R116" s="465"/>
      <c r="S116" s="465"/>
      <c r="T116" s="465"/>
      <c r="U116" s="465"/>
      <c r="V116" s="465"/>
    </row>
    <row r="117" spans="1:22" x14ac:dyDescent="0.75">
      <c r="A117" s="384">
        <v>113</v>
      </c>
      <c r="B117" s="385"/>
      <c r="C117" s="465"/>
      <c r="D117" s="465"/>
      <c r="E117" s="465"/>
      <c r="F117" s="465"/>
      <c r="G117" s="465"/>
      <c r="H117" s="465"/>
      <c r="I117" s="465"/>
      <c r="J117" s="465"/>
      <c r="K117" s="465"/>
      <c r="L117" s="465"/>
      <c r="M117" s="465"/>
      <c r="N117" s="465"/>
      <c r="O117" s="465"/>
      <c r="P117" s="465"/>
      <c r="Q117" s="465"/>
      <c r="R117" s="465"/>
      <c r="S117" s="465"/>
      <c r="T117" s="465"/>
      <c r="U117" s="465"/>
      <c r="V117" s="465"/>
    </row>
    <row r="118" spans="1:22" x14ac:dyDescent="0.75">
      <c r="A118" s="384">
        <v>114</v>
      </c>
      <c r="B118" s="385"/>
      <c r="C118" s="465"/>
      <c r="D118" s="465"/>
      <c r="E118" s="465"/>
      <c r="F118" s="465"/>
      <c r="G118" s="465"/>
      <c r="H118" s="465"/>
      <c r="I118" s="465"/>
      <c r="J118" s="465"/>
      <c r="K118" s="465"/>
      <c r="L118" s="465"/>
      <c r="M118" s="465"/>
      <c r="N118" s="465"/>
      <c r="O118" s="465"/>
      <c r="P118" s="465"/>
      <c r="Q118" s="465"/>
      <c r="R118" s="465"/>
      <c r="S118" s="465"/>
      <c r="T118" s="465"/>
      <c r="U118" s="465"/>
      <c r="V118" s="465"/>
    </row>
    <row r="119" spans="1:22" x14ac:dyDescent="0.75">
      <c r="A119" s="384">
        <v>115</v>
      </c>
      <c r="B119" s="385"/>
      <c r="C119" s="465"/>
      <c r="D119" s="465"/>
      <c r="E119" s="465"/>
      <c r="F119" s="465"/>
      <c r="G119" s="465"/>
      <c r="H119" s="465"/>
      <c r="I119" s="465"/>
      <c r="J119" s="465"/>
      <c r="K119" s="465"/>
      <c r="L119" s="465"/>
      <c r="M119" s="465"/>
      <c r="N119" s="465"/>
      <c r="O119" s="465"/>
      <c r="P119" s="465"/>
      <c r="Q119" s="465"/>
      <c r="R119" s="465"/>
      <c r="S119" s="465"/>
      <c r="T119" s="465"/>
      <c r="U119" s="465"/>
      <c r="V119" s="465"/>
    </row>
    <row r="120" spans="1:22" x14ac:dyDescent="0.75">
      <c r="A120" s="384">
        <v>116</v>
      </c>
      <c r="B120" s="385"/>
      <c r="C120" s="465"/>
      <c r="D120" s="465"/>
      <c r="E120" s="465"/>
      <c r="F120" s="465"/>
      <c r="G120" s="465"/>
      <c r="H120" s="465"/>
      <c r="I120" s="465"/>
      <c r="J120" s="465"/>
      <c r="K120" s="465"/>
      <c r="L120" s="465"/>
      <c r="M120" s="465"/>
      <c r="N120" s="465"/>
      <c r="O120" s="465"/>
      <c r="P120" s="465"/>
      <c r="Q120" s="465"/>
      <c r="R120" s="465"/>
      <c r="S120" s="465"/>
      <c r="T120" s="465"/>
      <c r="U120" s="465"/>
      <c r="V120" s="465"/>
    </row>
    <row r="121" spans="1:22" x14ac:dyDescent="0.75">
      <c r="A121" s="384">
        <v>117</v>
      </c>
      <c r="B121" s="385"/>
      <c r="C121" s="465"/>
      <c r="D121" s="465"/>
      <c r="E121" s="465"/>
      <c r="F121" s="465"/>
      <c r="G121" s="465"/>
      <c r="H121" s="465"/>
      <c r="I121" s="465"/>
      <c r="J121" s="465"/>
      <c r="K121" s="465"/>
      <c r="L121" s="465"/>
      <c r="M121" s="465"/>
      <c r="N121" s="465"/>
      <c r="O121" s="465"/>
      <c r="P121" s="465"/>
      <c r="Q121" s="465"/>
      <c r="R121" s="465"/>
      <c r="S121" s="465"/>
      <c r="T121" s="465"/>
      <c r="U121" s="465"/>
      <c r="V121" s="465"/>
    </row>
    <row r="122" spans="1:22" x14ac:dyDescent="0.75">
      <c r="A122" s="384">
        <v>118</v>
      </c>
      <c r="B122" s="385"/>
      <c r="C122" s="465"/>
      <c r="D122" s="465"/>
      <c r="E122" s="465"/>
      <c r="F122" s="465"/>
      <c r="G122" s="465"/>
      <c r="H122" s="465"/>
      <c r="I122" s="465"/>
      <c r="J122" s="465"/>
      <c r="K122" s="465"/>
      <c r="L122" s="465"/>
      <c r="M122" s="465"/>
      <c r="N122" s="465"/>
      <c r="O122" s="465"/>
      <c r="P122" s="465"/>
      <c r="Q122" s="465"/>
      <c r="R122" s="465"/>
      <c r="S122" s="465"/>
      <c r="T122" s="465"/>
      <c r="U122" s="465"/>
      <c r="V122" s="465"/>
    </row>
    <row r="123" spans="1:22" x14ac:dyDescent="0.75">
      <c r="A123" s="384">
        <v>119</v>
      </c>
      <c r="B123" s="385"/>
      <c r="C123" s="465"/>
      <c r="D123" s="465"/>
      <c r="E123" s="465"/>
      <c r="F123" s="465"/>
      <c r="G123" s="465"/>
      <c r="H123" s="465"/>
      <c r="I123" s="465"/>
      <c r="J123" s="465"/>
      <c r="K123" s="465"/>
      <c r="L123" s="465"/>
      <c r="M123" s="465"/>
      <c r="N123" s="465"/>
      <c r="O123" s="465"/>
      <c r="P123" s="465"/>
      <c r="Q123" s="465"/>
      <c r="R123" s="465"/>
      <c r="S123" s="465"/>
      <c r="T123" s="465"/>
      <c r="U123" s="465"/>
      <c r="V123" s="465"/>
    </row>
    <row r="124" spans="1:22" x14ac:dyDescent="0.75">
      <c r="A124" s="384">
        <v>120</v>
      </c>
      <c r="B124" s="385"/>
      <c r="C124" s="465"/>
      <c r="D124" s="465"/>
      <c r="E124" s="465"/>
      <c r="F124" s="465"/>
      <c r="G124" s="465"/>
      <c r="H124" s="465"/>
      <c r="I124" s="465"/>
      <c r="J124" s="465"/>
      <c r="K124" s="465"/>
      <c r="L124" s="465"/>
      <c r="M124" s="465"/>
      <c r="N124" s="465"/>
      <c r="O124" s="465"/>
      <c r="P124" s="465"/>
      <c r="Q124" s="465"/>
      <c r="R124" s="465"/>
      <c r="S124" s="465"/>
      <c r="T124" s="465"/>
      <c r="U124" s="465"/>
      <c r="V124" s="465"/>
    </row>
    <row r="125" spans="1:22" x14ac:dyDescent="0.75">
      <c r="A125" s="384">
        <v>121</v>
      </c>
      <c r="B125" s="385"/>
      <c r="C125" s="465"/>
      <c r="D125" s="465"/>
      <c r="E125" s="465"/>
      <c r="F125" s="465"/>
      <c r="G125" s="465"/>
      <c r="H125" s="465"/>
      <c r="I125" s="465"/>
      <c r="J125" s="465"/>
      <c r="K125" s="465"/>
      <c r="L125" s="465"/>
      <c r="M125" s="465"/>
      <c r="N125" s="465"/>
      <c r="O125" s="465"/>
      <c r="P125" s="465"/>
      <c r="Q125" s="465"/>
      <c r="R125" s="465"/>
      <c r="S125" s="465"/>
      <c r="T125" s="465"/>
      <c r="U125" s="465"/>
      <c r="V125" s="465"/>
    </row>
    <row r="126" spans="1:22" x14ac:dyDescent="0.75">
      <c r="A126" s="384">
        <v>122</v>
      </c>
      <c r="B126" s="385"/>
      <c r="C126" s="465"/>
      <c r="D126" s="465"/>
      <c r="E126" s="465"/>
      <c r="F126" s="465"/>
      <c r="G126" s="465"/>
      <c r="H126" s="465"/>
      <c r="I126" s="465"/>
      <c r="J126" s="465"/>
      <c r="K126" s="465"/>
      <c r="L126" s="465"/>
      <c r="M126" s="465"/>
      <c r="N126" s="465"/>
      <c r="O126" s="465"/>
      <c r="P126" s="465"/>
      <c r="Q126" s="465"/>
      <c r="R126" s="465"/>
      <c r="S126" s="465"/>
      <c r="T126" s="465"/>
      <c r="U126" s="465"/>
      <c r="V126" s="465"/>
    </row>
    <row r="127" spans="1:22" x14ac:dyDescent="0.75">
      <c r="A127" s="384">
        <v>123</v>
      </c>
      <c r="B127" s="385"/>
      <c r="C127" s="465"/>
      <c r="D127" s="465"/>
      <c r="E127" s="465"/>
      <c r="F127" s="465"/>
      <c r="G127" s="465"/>
      <c r="H127" s="465"/>
      <c r="I127" s="465"/>
      <c r="J127" s="465"/>
      <c r="K127" s="465"/>
      <c r="L127" s="465"/>
      <c r="M127" s="465"/>
      <c r="N127" s="465"/>
      <c r="O127" s="465"/>
      <c r="P127" s="465"/>
      <c r="Q127" s="465"/>
      <c r="R127" s="465"/>
      <c r="S127" s="465"/>
      <c r="T127" s="465"/>
      <c r="U127" s="465"/>
      <c r="V127" s="465"/>
    </row>
    <row r="128" spans="1:22" x14ac:dyDescent="0.75">
      <c r="A128" s="384">
        <v>124</v>
      </c>
      <c r="B128" s="385"/>
      <c r="C128" s="465"/>
      <c r="D128" s="465"/>
      <c r="E128" s="465"/>
      <c r="F128" s="465"/>
      <c r="G128" s="465"/>
      <c r="H128" s="465"/>
      <c r="I128" s="465"/>
      <c r="J128" s="465"/>
      <c r="K128" s="465"/>
      <c r="L128" s="465"/>
      <c r="M128" s="465"/>
      <c r="N128" s="465"/>
      <c r="O128" s="465"/>
      <c r="P128" s="465"/>
      <c r="Q128" s="465"/>
      <c r="R128" s="465"/>
      <c r="S128" s="465"/>
      <c r="T128" s="465"/>
      <c r="U128" s="465"/>
      <c r="V128" s="465"/>
    </row>
    <row r="129" spans="1:22" x14ac:dyDescent="0.75">
      <c r="A129" s="384">
        <v>125</v>
      </c>
      <c r="B129" s="385"/>
      <c r="C129" s="465"/>
      <c r="D129" s="465"/>
      <c r="E129" s="465"/>
      <c r="F129" s="465"/>
      <c r="G129" s="465"/>
      <c r="H129" s="465"/>
      <c r="I129" s="465"/>
      <c r="J129" s="465"/>
      <c r="K129" s="465"/>
      <c r="L129" s="465"/>
      <c r="M129" s="465"/>
      <c r="N129" s="465"/>
      <c r="O129" s="465"/>
      <c r="P129" s="465"/>
      <c r="Q129" s="465"/>
      <c r="R129" s="465"/>
      <c r="S129" s="465"/>
      <c r="T129" s="465"/>
      <c r="U129" s="465"/>
      <c r="V129" s="465"/>
    </row>
    <row r="130" spans="1:22" x14ac:dyDescent="0.75">
      <c r="A130" s="384">
        <v>126</v>
      </c>
      <c r="B130" s="385"/>
      <c r="C130" s="465"/>
      <c r="D130" s="465"/>
      <c r="E130" s="465"/>
      <c r="F130" s="465"/>
      <c r="G130" s="465"/>
      <c r="H130" s="465"/>
      <c r="I130" s="465"/>
      <c r="J130" s="465"/>
      <c r="K130" s="465"/>
      <c r="L130" s="465"/>
      <c r="M130" s="465"/>
      <c r="N130" s="465"/>
      <c r="O130" s="465"/>
      <c r="P130" s="465"/>
      <c r="Q130" s="465"/>
      <c r="R130" s="465"/>
      <c r="S130" s="465"/>
      <c r="T130" s="465"/>
      <c r="U130" s="465"/>
      <c r="V130" s="465"/>
    </row>
    <row r="131" spans="1:22" x14ac:dyDescent="0.75">
      <c r="A131" s="384">
        <v>127</v>
      </c>
      <c r="B131" s="385"/>
      <c r="C131" s="465"/>
      <c r="D131" s="465"/>
      <c r="E131" s="465"/>
      <c r="F131" s="465"/>
      <c r="G131" s="465"/>
      <c r="H131" s="465"/>
      <c r="I131" s="465"/>
      <c r="J131" s="465"/>
      <c r="K131" s="465"/>
      <c r="L131" s="465"/>
      <c r="M131" s="465"/>
      <c r="N131" s="465"/>
      <c r="O131" s="465"/>
      <c r="P131" s="465"/>
      <c r="Q131" s="465"/>
      <c r="R131" s="465"/>
      <c r="S131" s="465"/>
      <c r="T131" s="465"/>
      <c r="U131" s="465"/>
      <c r="V131" s="465"/>
    </row>
    <row r="132" spans="1:22" x14ac:dyDescent="0.75">
      <c r="A132" s="384">
        <v>128</v>
      </c>
      <c r="B132" s="385"/>
      <c r="C132" s="465"/>
      <c r="D132" s="465"/>
      <c r="E132" s="465"/>
      <c r="F132" s="465"/>
      <c r="G132" s="465"/>
      <c r="H132" s="465"/>
      <c r="I132" s="465"/>
      <c r="J132" s="465"/>
      <c r="K132" s="465"/>
      <c r="L132" s="465"/>
      <c r="M132" s="465"/>
      <c r="N132" s="465"/>
      <c r="O132" s="465"/>
      <c r="P132" s="465"/>
      <c r="Q132" s="465"/>
      <c r="R132" s="465"/>
      <c r="S132" s="465"/>
      <c r="T132" s="465"/>
      <c r="U132" s="465"/>
      <c r="V132" s="465"/>
    </row>
    <row r="133" spans="1:22" x14ac:dyDescent="0.75">
      <c r="A133" s="384">
        <v>129</v>
      </c>
      <c r="B133" s="385"/>
      <c r="C133" s="465"/>
      <c r="D133" s="465"/>
      <c r="E133" s="465"/>
      <c r="F133" s="465"/>
      <c r="G133" s="465"/>
      <c r="H133" s="465"/>
      <c r="I133" s="465"/>
      <c r="J133" s="465"/>
      <c r="K133" s="465"/>
      <c r="L133" s="465"/>
      <c r="M133" s="465"/>
      <c r="N133" s="465"/>
      <c r="O133" s="465"/>
      <c r="P133" s="465"/>
      <c r="Q133" s="465"/>
      <c r="R133" s="465"/>
      <c r="S133" s="465"/>
      <c r="T133" s="465"/>
      <c r="U133" s="465"/>
      <c r="V133" s="465"/>
    </row>
    <row r="134" spans="1:22" x14ac:dyDescent="0.75">
      <c r="A134" s="384">
        <v>130</v>
      </c>
      <c r="B134" s="385"/>
      <c r="C134" s="465"/>
      <c r="D134" s="465"/>
      <c r="E134" s="465"/>
      <c r="F134" s="465"/>
      <c r="G134" s="465"/>
      <c r="H134" s="465"/>
      <c r="I134" s="465"/>
      <c r="J134" s="465"/>
      <c r="K134" s="465"/>
      <c r="L134" s="465"/>
      <c r="M134" s="465"/>
      <c r="N134" s="465"/>
      <c r="O134" s="465"/>
      <c r="P134" s="465"/>
      <c r="Q134" s="465"/>
      <c r="R134" s="465"/>
      <c r="S134" s="465"/>
      <c r="T134" s="465"/>
      <c r="U134" s="465"/>
      <c r="V134" s="465"/>
    </row>
    <row r="135" spans="1:22" x14ac:dyDescent="0.75">
      <c r="A135" s="384">
        <v>131</v>
      </c>
      <c r="B135" s="385"/>
      <c r="C135" s="465"/>
      <c r="D135" s="465"/>
      <c r="E135" s="465"/>
      <c r="F135" s="465"/>
      <c r="G135" s="465"/>
      <c r="H135" s="465"/>
      <c r="I135" s="465"/>
      <c r="J135" s="465"/>
      <c r="K135" s="465"/>
      <c r="L135" s="465"/>
      <c r="M135" s="465"/>
      <c r="N135" s="465"/>
      <c r="O135" s="465"/>
      <c r="P135" s="465"/>
      <c r="Q135" s="465"/>
      <c r="R135" s="465"/>
      <c r="S135" s="465"/>
      <c r="T135" s="465"/>
      <c r="U135" s="465"/>
      <c r="V135" s="465"/>
    </row>
    <row r="136" spans="1:22" x14ac:dyDescent="0.75">
      <c r="A136" s="384">
        <v>132</v>
      </c>
      <c r="B136" s="385"/>
      <c r="C136" s="465"/>
      <c r="D136" s="465"/>
      <c r="E136" s="465"/>
      <c r="F136" s="465"/>
      <c r="G136" s="465"/>
      <c r="H136" s="465"/>
      <c r="I136" s="465"/>
      <c r="J136" s="465"/>
      <c r="K136" s="465"/>
      <c r="L136" s="465"/>
      <c r="M136" s="465"/>
      <c r="N136" s="465"/>
      <c r="O136" s="465"/>
      <c r="P136" s="465"/>
      <c r="Q136" s="465"/>
      <c r="R136" s="465"/>
      <c r="S136" s="465"/>
      <c r="T136" s="465"/>
      <c r="U136" s="465"/>
      <c r="V136" s="465"/>
    </row>
    <row r="137" spans="1:22" x14ac:dyDescent="0.75">
      <c r="A137" s="384">
        <v>133</v>
      </c>
      <c r="B137" s="385"/>
      <c r="C137" s="465"/>
      <c r="D137" s="465"/>
      <c r="E137" s="465"/>
      <c r="F137" s="465"/>
      <c r="G137" s="465"/>
      <c r="H137" s="465"/>
      <c r="I137" s="465"/>
      <c r="J137" s="465"/>
      <c r="K137" s="465"/>
      <c r="L137" s="465"/>
      <c r="M137" s="465"/>
      <c r="N137" s="465"/>
      <c r="O137" s="465"/>
      <c r="P137" s="465"/>
      <c r="Q137" s="465"/>
      <c r="R137" s="465"/>
      <c r="S137" s="465"/>
      <c r="T137" s="465"/>
      <c r="U137" s="465"/>
      <c r="V137" s="465"/>
    </row>
    <row r="138" spans="1:22" x14ac:dyDescent="0.75">
      <c r="A138" s="384">
        <v>134</v>
      </c>
      <c r="B138" s="385"/>
      <c r="C138" s="465"/>
      <c r="D138" s="465"/>
      <c r="E138" s="465"/>
      <c r="F138" s="465"/>
      <c r="G138" s="465"/>
      <c r="H138" s="465"/>
      <c r="I138" s="465"/>
      <c r="J138" s="465"/>
      <c r="K138" s="465"/>
      <c r="L138" s="465"/>
      <c r="M138" s="465"/>
      <c r="N138" s="465"/>
      <c r="O138" s="465"/>
      <c r="P138" s="465"/>
      <c r="Q138" s="465"/>
      <c r="R138" s="465"/>
      <c r="S138" s="465"/>
      <c r="T138" s="465"/>
      <c r="U138" s="465"/>
      <c r="V138" s="465"/>
    </row>
    <row r="139" spans="1:22" x14ac:dyDescent="0.75">
      <c r="A139" s="384">
        <v>135</v>
      </c>
      <c r="B139" s="385"/>
      <c r="C139" s="465"/>
      <c r="D139" s="465"/>
      <c r="E139" s="465"/>
      <c r="F139" s="465"/>
      <c r="G139" s="465"/>
      <c r="H139" s="465"/>
      <c r="I139" s="465"/>
      <c r="J139" s="465"/>
      <c r="K139" s="465"/>
      <c r="L139" s="465"/>
      <c r="M139" s="465"/>
      <c r="N139" s="465"/>
      <c r="O139" s="465"/>
      <c r="P139" s="465"/>
      <c r="Q139" s="465"/>
      <c r="R139" s="465"/>
      <c r="S139" s="465"/>
      <c r="T139" s="465"/>
      <c r="U139" s="465"/>
      <c r="V139" s="465"/>
    </row>
    <row r="140" spans="1:22" x14ac:dyDescent="0.75">
      <c r="A140" s="384">
        <v>136</v>
      </c>
      <c r="B140" s="385"/>
      <c r="C140" s="465"/>
      <c r="D140" s="465"/>
      <c r="E140" s="465"/>
      <c r="F140" s="465"/>
      <c r="G140" s="465"/>
      <c r="H140" s="465"/>
      <c r="I140" s="465"/>
      <c r="J140" s="465"/>
      <c r="K140" s="465"/>
      <c r="L140" s="465"/>
      <c r="M140" s="465"/>
      <c r="N140" s="465"/>
      <c r="O140" s="465"/>
      <c r="P140" s="465"/>
      <c r="Q140" s="465"/>
      <c r="R140" s="465"/>
      <c r="S140" s="465"/>
      <c r="T140" s="465"/>
      <c r="U140" s="465"/>
      <c r="V140" s="465"/>
    </row>
    <row r="141" spans="1:22" x14ac:dyDescent="0.75">
      <c r="A141" s="384">
        <v>137</v>
      </c>
      <c r="B141" s="385"/>
      <c r="C141" s="465"/>
      <c r="D141" s="465"/>
      <c r="E141" s="465"/>
      <c r="F141" s="465"/>
      <c r="G141" s="465"/>
      <c r="H141" s="465"/>
      <c r="I141" s="465"/>
      <c r="J141" s="465"/>
      <c r="K141" s="465"/>
      <c r="L141" s="465"/>
      <c r="M141" s="465"/>
      <c r="N141" s="465"/>
      <c r="O141" s="465"/>
      <c r="P141" s="465"/>
      <c r="Q141" s="465"/>
      <c r="R141" s="465"/>
      <c r="S141" s="465"/>
      <c r="T141" s="465"/>
      <c r="U141" s="465"/>
      <c r="V141" s="465"/>
    </row>
    <row r="142" spans="1:22" x14ac:dyDescent="0.75">
      <c r="A142" s="384">
        <v>138</v>
      </c>
      <c r="B142" s="385"/>
      <c r="C142" s="465"/>
      <c r="D142" s="465"/>
      <c r="E142" s="465"/>
      <c r="F142" s="465"/>
      <c r="G142" s="465"/>
      <c r="H142" s="465"/>
      <c r="I142" s="465"/>
      <c r="J142" s="465"/>
      <c r="K142" s="465"/>
      <c r="L142" s="465"/>
      <c r="M142" s="465"/>
      <c r="N142" s="465"/>
      <c r="O142" s="465"/>
      <c r="P142" s="465"/>
      <c r="Q142" s="465"/>
      <c r="R142" s="465"/>
      <c r="S142" s="465"/>
      <c r="T142" s="465"/>
      <c r="U142" s="465"/>
      <c r="V142" s="465"/>
    </row>
    <row r="143" spans="1:22" x14ac:dyDescent="0.75">
      <c r="A143" s="384">
        <v>139</v>
      </c>
      <c r="B143" s="385"/>
      <c r="C143" s="465"/>
      <c r="D143" s="465"/>
      <c r="E143" s="465"/>
      <c r="F143" s="465"/>
      <c r="G143" s="465"/>
      <c r="H143" s="465"/>
      <c r="I143" s="465"/>
      <c r="J143" s="465"/>
      <c r="K143" s="465"/>
      <c r="L143" s="465"/>
      <c r="M143" s="465"/>
      <c r="N143" s="465"/>
      <c r="O143" s="465"/>
      <c r="P143" s="465"/>
      <c r="Q143" s="465"/>
      <c r="R143" s="465"/>
      <c r="S143" s="465"/>
      <c r="T143" s="465"/>
      <c r="U143" s="465"/>
      <c r="V143" s="465"/>
    </row>
    <row r="144" spans="1:22" x14ac:dyDescent="0.75">
      <c r="A144" s="384">
        <v>140</v>
      </c>
      <c r="B144" s="385"/>
      <c r="C144" s="465"/>
      <c r="D144" s="465"/>
      <c r="E144" s="465"/>
      <c r="F144" s="465"/>
      <c r="G144" s="465"/>
      <c r="H144" s="465"/>
      <c r="I144" s="465"/>
      <c r="J144" s="465"/>
      <c r="K144" s="465"/>
      <c r="L144" s="465"/>
      <c r="M144" s="465"/>
      <c r="N144" s="465"/>
      <c r="O144" s="465"/>
      <c r="P144" s="465"/>
      <c r="Q144" s="465"/>
      <c r="R144" s="465"/>
      <c r="S144" s="465"/>
      <c r="T144" s="465"/>
      <c r="U144" s="465"/>
      <c r="V144" s="465"/>
    </row>
    <row r="145" spans="1:22" x14ac:dyDescent="0.75">
      <c r="A145" s="384">
        <v>141</v>
      </c>
      <c r="B145" s="385"/>
      <c r="C145" s="465"/>
      <c r="D145" s="465"/>
      <c r="E145" s="465"/>
      <c r="F145" s="465"/>
      <c r="G145" s="465"/>
      <c r="H145" s="465"/>
      <c r="I145" s="465"/>
      <c r="J145" s="465"/>
      <c r="K145" s="465"/>
      <c r="L145" s="465"/>
      <c r="M145" s="465"/>
      <c r="N145" s="465"/>
      <c r="O145" s="465"/>
      <c r="P145" s="465"/>
      <c r="Q145" s="465"/>
      <c r="R145" s="465"/>
      <c r="S145" s="465"/>
      <c r="T145" s="465"/>
      <c r="U145" s="465"/>
      <c r="V145" s="465"/>
    </row>
    <row r="146" spans="1:22" x14ac:dyDescent="0.75">
      <c r="A146" s="384">
        <v>142</v>
      </c>
      <c r="B146" s="385"/>
      <c r="C146" s="465"/>
      <c r="D146" s="465"/>
      <c r="E146" s="465"/>
      <c r="F146" s="465"/>
      <c r="G146" s="465"/>
      <c r="H146" s="465"/>
      <c r="I146" s="465"/>
      <c r="J146" s="465"/>
      <c r="K146" s="465"/>
      <c r="L146" s="465"/>
      <c r="M146" s="465"/>
      <c r="N146" s="465"/>
      <c r="O146" s="465"/>
      <c r="P146" s="465"/>
      <c r="Q146" s="465"/>
      <c r="R146" s="465"/>
      <c r="S146" s="465"/>
      <c r="T146" s="465"/>
      <c r="U146" s="465"/>
      <c r="V146" s="465"/>
    </row>
    <row r="147" spans="1:22" x14ac:dyDescent="0.75">
      <c r="A147" s="384">
        <v>143</v>
      </c>
      <c r="B147" s="385"/>
      <c r="C147" s="465"/>
      <c r="D147" s="465"/>
      <c r="E147" s="465"/>
      <c r="F147" s="465"/>
      <c r="G147" s="465"/>
      <c r="H147" s="465"/>
      <c r="I147" s="465"/>
      <c r="J147" s="465"/>
      <c r="K147" s="465"/>
      <c r="L147" s="465"/>
      <c r="M147" s="465"/>
      <c r="N147" s="465"/>
      <c r="O147" s="465"/>
      <c r="P147" s="465"/>
      <c r="Q147" s="465"/>
      <c r="R147" s="465"/>
      <c r="S147" s="465"/>
      <c r="T147" s="465"/>
      <c r="U147" s="465"/>
      <c r="V147" s="465"/>
    </row>
    <row r="148" spans="1:22" x14ac:dyDescent="0.75">
      <c r="A148" s="384">
        <v>144</v>
      </c>
      <c r="B148" s="385"/>
      <c r="C148" s="465"/>
      <c r="D148" s="465"/>
      <c r="E148" s="465"/>
      <c r="F148" s="465"/>
      <c r="G148" s="465"/>
      <c r="H148" s="465"/>
      <c r="I148" s="465"/>
      <c r="J148" s="465"/>
      <c r="K148" s="465"/>
      <c r="L148" s="465"/>
      <c r="M148" s="465"/>
      <c r="N148" s="465"/>
      <c r="O148" s="465"/>
      <c r="P148" s="465"/>
      <c r="Q148" s="465"/>
      <c r="R148" s="465"/>
      <c r="S148" s="465"/>
      <c r="T148" s="465"/>
      <c r="U148" s="465"/>
      <c r="V148" s="465"/>
    </row>
    <row r="149" spans="1:22" x14ac:dyDescent="0.75">
      <c r="A149" s="384">
        <v>145</v>
      </c>
      <c r="B149" s="385"/>
      <c r="C149" s="465"/>
      <c r="D149" s="465"/>
      <c r="E149" s="465"/>
      <c r="F149" s="465"/>
      <c r="G149" s="465"/>
      <c r="H149" s="465"/>
      <c r="I149" s="465"/>
      <c r="J149" s="465"/>
      <c r="K149" s="465"/>
      <c r="L149" s="465"/>
      <c r="M149" s="465"/>
      <c r="N149" s="465"/>
      <c r="O149" s="465"/>
      <c r="P149" s="465"/>
      <c r="Q149" s="465"/>
      <c r="R149" s="465"/>
      <c r="S149" s="465"/>
      <c r="T149" s="465"/>
      <c r="U149" s="465"/>
      <c r="V149" s="465"/>
    </row>
    <row r="150" spans="1:22" x14ac:dyDescent="0.75">
      <c r="A150" s="384">
        <v>146</v>
      </c>
      <c r="B150" s="385"/>
      <c r="C150" s="465"/>
      <c r="D150" s="465"/>
      <c r="E150" s="465"/>
      <c r="F150" s="465"/>
      <c r="G150" s="465"/>
      <c r="H150" s="465"/>
      <c r="I150" s="465"/>
      <c r="J150" s="465"/>
      <c r="K150" s="465"/>
      <c r="L150" s="465"/>
      <c r="M150" s="465"/>
      <c r="N150" s="465"/>
      <c r="O150" s="465"/>
      <c r="P150" s="465"/>
      <c r="Q150" s="465"/>
      <c r="R150" s="465"/>
      <c r="S150" s="465"/>
      <c r="T150" s="465"/>
      <c r="U150" s="465"/>
      <c r="V150" s="465"/>
    </row>
    <row r="151" spans="1:22" x14ac:dyDescent="0.75">
      <c r="A151" s="384">
        <v>147</v>
      </c>
      <c r="B151" s="385"/>
      <c r="C151" s="465"/>
      <c r="D151" s="465"/>
      <c r="E151" s="465"/>
      <c r="F151" s="465"/>
      <c r="G151" s="465"/>
      <c r="H151" s="465"/>
      <c r="I151" s="465"/>
      <c r="J151" s="465"/>
      <c r="K151" s="465"/>
      <c r="L151" s="465"/>
      <c r="M151" s="465"/>
      <c r="N151" s="465"/>
      <c r="O151" s="465"/>
      <c r="P151" s="465"/>
      <c r="Q151" s="465"/>
      <c r="R151" s="465"/>
      <c r="S151" s="465"/>
      <c r="T151" s="465"/>
      <c r="U151" s="465"/>
      <c r="V151" s="465"/>
    </row>
    <row r="152" spans="1:22" x14ac:dyDescent="0.75">
      <c r="A152" s="384">
        <v>148</v>
      </c>
      <c r="B152" s="385"/>
      <c r="C152" s="465"/>
      <c r="D152" s="465"/>
      <c r="E152" s="465"/>
      <c r="F152" s="465"/>
      <c r="G152" s="465"/>
      <c r="H152" s="465"/>
      <c r="I152" s="465"/>
      <c r="J152" s="465"/>
      <c r="K152" s="465"/>
      <c r="L152" s="465"/>
      <c r="M152" s="465"/>
      <c r="N152" s="465"/>
      <c r="O152" s="465"/>
      <c r="P152" s="465"/>
      <c r="Q152" s="465"/>
      <c r="R152" s="465"/>
      <c r="S152" s="465"/>
      <c r="T152" s="465"/>
      <c r="U152" s="465"/>
      <c r="V152" s="465"/>
    </row>
    <row r="153" spans="1:22" x14ac:dyDescent="0.75">
      <c r="A153" s="384">
        <v>149</v>
      </c>
      <c r="B153" s="385"/>
      <c r="C153" s="465"/>
      <c r="D153" s="465"/>
      <c r="E153" s="465"/>
      <c r="F153" s="465"/>
      <c r="G153" s="465"/>
      <c r="H153" s="465"/>
      <c r="I153" s="465"/>
      <c r="J153" s="465"/>
      <c r="K153" s="465"/>
      <c r="L153" s="465"/>
      <c r="M153" s="465"/>
      <c r="N153" s="465"/>
      <c r="O153" s="465"/>
      <c r="P153" s="465"/>
      <c r="Q153" s="465"/>
      <c r="R153" s="465"/>
      <c r="S153" s="465"/>
      <c r="T153" s="465"/>
      <c r="U153" s="465"/>
      <c r="V153" s="465"/>
    </row>
    <row r="154" spans="1:22" x14ac:dyDescent="0.75">
      <c r="A154" s="384">
        <v>150</v>
      </c>
      <c r="B154" s="385"/>
      <c r="C154" s="465"/>
      <c r="D154" s="465"/>
      <c r="E154" s="465"/>
      <c r="F154" s="465"/>
      <c r="G154" s="465"/>
      <c r="H154" s="465"/>
      <c r="I154" s="465"/>
      <c r="J154" s="465"/>
      <c r="K154" s="465"/>
      <c r="L154" s="465"/>
      <c r="M154" s="465"/>
      <c r="N154" s="465"/>
      <c r="O154" s="465"/>
      <c r="P154" s="465"/>
      <c r="Q154" s="465"/>
      <c r="R154" s="465"/>
      <c r="S154" s="465"/>
      <c r="T154" s="465"/>
      <c r="U154" s="465"/>
      <c r="V154" s="465"/>
    </row>
    <row r="155" spans="1:22" x14ac:dyDescent="0.75">
      <c r="A155" s="384">
        <v>151</v>
      </c>
      <c r="B155" s="385"/>
      <c r="C155" s="465"/>
      <c r="D155" s="465"/>
      <c r="E155" s="465"/>
      <c r="F155" s="465"/>
      <c r="G155" s="465"/>
      <c r="H155" s="465"/>
      <c r="I155" s="465"/>
      <c r="J155" s="465"/>
      <c r="K155" s="465"/>
      <c r="L155" s="465"/>
      <c r="M155" s="465"/>
      <c r="N155" s="465"/>
      <c r="O155" s="465"/>
      <c r="P155" s="465"/>
      <c r="Q155" s="465"/>
      <c r="R155" s="465"/>
      <c r="S155" s="465"/>
      <c r="T155" s="465"/>
      <c r="U155" s="465"/>
      <c r="V155" s="465"/>
    </row>
    <row r="156" spans="1:22" x14ac:dyDescent="0.75">
      <c r="A156" s="384">
        <v>152</v>
      </c>
      <c r="B156" s="385"/>
      <c r="C156" s="465"/>
      <c r="D156" s="465"/>
      <c r="E156" s="465"/>
      <c r="F156" s="465"/>
      <c r="G156" s="465"/>
      <c r="H156" s="465"/>
      <c r="I156" s="465"/>
      <c r="J156" s="465"/>
      <c r="K156" s="465"/>
      <c r="L156" s="465"/>
      <c r="M156" s="465"/>
      <c r="N156" s="465"/>
      <c r="O156" s="465"/>
      <c r="P156" s="465"/>
      <c r="Q156" s="465"/>
      <c r="R156" s="465"/>
      <c r="S156" s="465"/>
      <c r="T156" s="465"/>
      <c r="U156" s="465"/>
      <c r="V156" s="465"/>
    </row>
    <row r="157" spans="1:22" x14ac:dyDescent="0.75">
      <c r="A157" s="384">
        <v>153</v>
      </c>
      <c r="B157" s="385"/>
      <c r="C157" s="465"/>
      <c r="D157" s="465"/>
      <c r="E157" s="465"/>
      <c r="F157" s="465"/>
      <c r="G157" s="465"/>
      <c r="H157" s="465"/>
      <c r="I157" s="465"/>
      <c r="J157" s="465"/>
      <c r="K157" s="465"/>
      <c r="L157" s="465"/>
      <c r="M157" s="465"/>
      <c r="N157" s="465"/>
      <c r="O157" s="465"/>
      <c r="P157" s="465"/>
      <c r="Q157" s="465"/>
      <c r="R157" s="465"/>
      <c r="S157" s="465"/>
      <c r="T157" s="465"/>
      <c r="U157" s="465"/>
      <c r="V157" s="465"/>
    </row>
    <row r="158" spans="1:22" x14ac:dyDescent="0.75">
      <c r="A158" s="384">
        <v>154</v>
      </c>
      <c r="B158" s="385"/>
      <c r="C158" s="465"/>
      <c r="D158" s="465"/>
      <c r="E158" s="465"/>
      <c r="F158" s="465"/>
      <c r="G158" s="465"/>
      <c r="H158" s="465"/>
      <c r="I158" s="465"/>
      <c r="J158" s="465"/>
      <c r="K158" s="465"/>
      <c r="L158" s="465"/>
      <c r="M158" s="465"/>
      <c r="N158" s="465"/>
      <c r="O158" s="465"/>
      <c r="P158" s="465"/>
      <c r="Q158" s="465"/>
      <c r="R158" s="465"/>
      <c r="S158" s="465"/>
      <c r="T158" s="465"/>
      <c r="U158" s="465"/>
      <c r="V158" s="465"/>
    </row>
    <row r="159" spans="1:22" x14ac:dyDescent="0.75">
      <c r="A159" s="384">
        <v>155</v>
      </c>
      <c r="B159" s="385"/>
      <c r="C159" s="465"/>
      <c r="D159" s="465"/>
      <c r="E159" s="465"/>
      <c r="F159" s="465"/>
      <c r="G159" s="465"/>
      <c r="H159" s="465"/>
      <c r="I159" s="465"/>
      <c r="J159" s="465"/>
      <c r="K159" s="465"/>
      <c r="L159" s="465"/>
      <c r="M159" s="465"/>
      <c r="N159" s="465"/>
      <c r="O159" s="465"/>
      <c r="P159" s="465"/>
      <c r="Q159" s="465"/>
      <c r="R159" s="465"/>
      <c r="S159" s="465"/>
      <c r="T159" s="465"/>
      <c r="U159" s="465"/>
      <c r="V159" s="465"/>
    </row>
    <row r="160" spans="1:22" x14ac:dyDescent="0.75">
      <c r="A160" s="384">
        <v>156</v>
      </c>
      <c r="B160" s="385"/>
      <c r="C160" s="465"/>
      <c r="D160" s="465"/>
      <c r="E160" s="465"/>
      <c r="F160" s="465"/>
      <c r="G160" s="465"/>
      <c r="H160" s="465"/>
      <c r="I160" s="465"/>
      <c r="J160" s="465"/>
      <c r="K160" s="465"/>
      <c r="L160" s="465"/>
      <c r="M160" s="465"/>
      <c r="N160" s="465"/>
      <c r="O160" s="465"/>
      <c r="P160" s="465"/>
      <c r="Q160" s="465"/>
      <c r="R160" s="465"/>
      <c r="S160" s="465"/>
      <c r="T160" s="465"/>
      <c r="U160" s="465"/>
      <c r="V160" s="465"/>
    </row>
    <row r="161" spans="1:22" x14ac:dyDescent="0.75">
      <c r="A161" s="384">
        <v>157</v>
      </c>
      <c r="B161" s="385"/>
      <c r="C161" s="465"/>
      <c r="D161" s="465"/>
      <c r="E161" s="465"/>
      <c r="F161" s="465"/>
      <c r="G161" s="465"/>
      <c r="H161" s="465"/>
      <c r="I161" s="465"/>
      <c r="J161" s="465"/>
      <c r="K161" s="465"/>
      <c r="L161" s="465"/>
      <c r="M161" s="465"/>
      <c r="N161" s="465"/>
      <c r="O161" s="465"/>
      <c r="P161" s="465"/>
      <c r="Q161" s="465"/>
      <c r="R161" s="465"/>
      <c r="S161" s="465"/>
      <c r="T161" s="465"/>
      <c r="U161" s="465"/>
      <c r="V161" s="465"/>
    </row>
    <row r="162" spans="1:22" x14ac:dyDescent="0.75">
      <c r="A162" s="384">
        <v>158</v>
      </c>
      <c r="B162" s="385"/>
      <c r="C162" s="465"/>
      <c r="D162" s="465"/>
      <c r="E162" s="465"/>
      <c r="F162" s="465"/>
      <c r="G162" s="465"/>
      <c r="H162" s="465"/>
      <c r="I162" s="465"/>
      <c r="J162" s="465"/>
      <c r="K162" s="465"/>
      <c r="L162" s="465"/>
      <c r="M162" s="465"/>
      <c r="N162" s="465"/>
      <c r="O162" s="465"/>
      <c r="P162" s="465"/>
      <c r="Q162" s="465"/>
      <c r="R162" s="465"/>
      <c r="S162" s="465"/>
      <c r="T162" s="465"/>
      <c r="U162" s="465"/>
      <c r="V162" s="465"/>
    </row>
    <row r="163" spans="1:22" x14ac:dyDescent="0.75">
      <c r="A163" s="384">
        <v>159</v>
      </c>
      <c r="B163" s="385"/>
      <c r="C163" s="465"/>
      <c r="D163" s="465"/>
      <c r="E163" s="465"/>
      <c r="F163" s="465"/>
      <c r="G163" s="465"/>
      <c r="H163" s="465"/>
      <c r="I163" s="465"/>
      <c r="J163" s="465"/>
      <c r="K163" s="465"/>
      <c r="L163" s="465"/>
      <c r="M163" s="465"/>
      <c r="N163" s="465"/>
      <c r="O163" s="465"/>
      <c r="P163" s="465"/>
      <c r="Q163" s="465"/>
      <c r="R163" s="465"/>
      <c r="S163" s="465"/>
      <c r="T163" s="465"/>
      <c r="U163" s="465"/>
      <c r="V163" s="465"/>
    </row>
    <row r="164" spans="1:22" x14ac:dyDescent="0.75">
      <c r="A164" s="384">
        <v>160</v>
      </c>
      <c r="B164" s="385"/>
      <c r="C164" s="465"/>
      <c r="D164" s="465"/>
      <c r="E164" s="465"/>
      <c r="F164" s="465"/>
      <c r="G164" s="465"/>
      <c r="H164" s="465"/>
      <c r="I164" s="465"/>
      <c r="J164" s="465"/>
      <c r="K164" s="465"/>
      <c r="L164" s="465"/>
      <c r="M164" s="465"/>
      <c r="N164" s="465"/>
      <c r="O164" s="465"/>
      <c r="P164" s="465"/>
      <c r="Q164" s="465"/>
      <c r="R164" s="465"/>
      <c r="S164" s="465"/>
      <c r="T164" s="465"/>
      <c r="U164" s="465"/>
      <c r="V164" s="465"/>
    </row>
    <row r="165" spans="1:22" x14ac:dyDescent="0.75">
      <c r="A165" s="384">
        <v>161</v>
      </c>
      <c r="B165" s="385"/>
      <c r="C165" s="465"/>
      <c r="D165" s="465"/>
      <c r="E165" s="465"/>
      <c r="F165" s="465"/>
      <c r="G165" s="465"/>
      <c r="H165" s="465"/>
      <c r="I165" s="465"/>
      <c r="J165" s="465"/>
      <c r="K165" s="465"/>
      <c r="L165" s="465"/>
      <c r="M165" s="465"/>
      <c r="N165" s="465"/>
      <c r="O165" s="465"/>
      <c r="P165" s="465"/>
      <c r="Q165" s="465"/>
      <c r="R165" s="465"/>
      <c r="S165" s="465"/>
      <c r="T165" s="465"/>
      <c r="U165" s="465"/>
      <c r="V165" s="465"/>
    </row>
    <row r="166" spans="1:22" x14ac:dyDescent="0.75">
      <c r="A166" s="384">
        <v>162</v>
      </c>
      <c r="B166" s="385"/>
      <c r="C166" s="465"/>
      <c r="D166" s="465"/>
      <c r="E166" s="465"/>
      <c r="F166" s="465"/>
      <c r="G166" s="465"/>
      <c r="H166" s="465"/>
      <c r="I166" s="465"/>
      <c r="J166" s="465"/>
      <c r="K166" s="465"/>
      <c r="L166" s="465"/>
      <c r="M166" s="465"/>
      <c r="N166" s="465"/>
      <c r="O166" s="465"/>
      <c r="P166" s="465"/>
      <c r="Q166" s="465"/>
      <c r="R166" s="465"/>
      <c r="S166" s="465"/>
      <c r="T166" s="465"/>
      <c r="U166" s="465"/>
      <c r="V166" s="465"/>
    </row>
    <row r="167" spans="1:22" x14ac:dyDescent="0.75">
      <c r="A167" s="384">
        <v>163</v>
      </c>
      <c r="B167" s="385"/>
      <c r="C167" s="465"/>
      <c r="D167" s="465"/>
      <c r="E167" s="465"/>
      <c r="F167" s="465"/>
      <c r="G167" s="465"/>
      <c r="H167" s="465"/>
      <c r="I167" s="465"/>
      <c r="J167" s="465"/>
      <c r="K167" s="465"/>
      <c r="L167" s="465"/>
      <c r="M167" s="465"/>
      <c r="N167" s="465"/>
      <c r="O167" s="465"/>
      <c r="P167" s="465"/>
      <c r="Q167" s="465"/>
      <c r="R167" s="465"/>
      <c r="S167" s="465"/>
      <c r="T167" s="465"/>
      <c r="U167" s="465"/>
      <c r="V167" s="465"/>
    </row>
    <row r="168" spans="1:22" x14ac:dyDescent="0.75">
      <c r="A168" s="384">
        <v>164</v>
      </c>
      <c r="B168" s="385"/>
      <c r="C168" s="465"/>
      <c r="D168" s="465"/>
      <c r="E168" s="465"/>
      <c r="F168" s="465"/>
      <c r="G168" s="465"/>
      <c r="H168" s="465"/>
      <c r="I168" s="465"/>
      <c r="J168" s="465"/>
      <c r="K168" s="465"/>
      <c r="L168" s="465"/>
      <c r="M168" s="465"/>
      <c r="N168" s="465"/>
      <c r="O168" s="465"/>
      <c r="P168" s="465"/>
      <c r="Q168" s="465"/>
      <c r="R168" s="465"/>
      <c r="S168" s="465"/>
      <c r="T168" s="465"/>
      <c r="U168" s="465"/>
      <c r="V168" s="465"/>
    </row>
    <row r="169" spans="1:22" x14ac:dyDescent="0.75">
      <c r="A169" s="384">
        <v>165</v>
      </c>
      <c r="B169" s="385"/>
      <c r="C169" s="465"/>
      <c r="D169" s="465"/>
      <c r="E169" s="465"/>
      <c r="F169" s="465"/>
      <c r="G169" s="465"/>
      <c r="H169" s="465"/>
      <c r="I169" s="465"/>
      <c r="J169" s="465"/>
      <c r="K169" s="465"/>
      <c r="L169" s="465"/>
      <c r="M169" s="465"/>
      <c r="N169" s="465"/>
      <c r="O169" s="465"/>
      <c r="P169" s="465"/>
      <c r="Q169" s="465"/>
      <c r="R169" s="465"/>
      <c r="S169" s="465"/>
      <c r="T169" s="465"/>
      <c r="U169" s="465"/>
      <c r="V169" s="465"/>
    </row>
    <row r="170" spans="1:22" x14ac:dyDescent="0.75">
      <c r="A170" s="384">
        <v>166</v>
      </c>
      <c r="B170" s="385"/>
      <c r="C170" s="465"/>
      <c r="D170" s="465"/>
      <c r="E170" s="465"/>
      <c r="F170" s="465"/>
      <c r="G170" s="465"/>
      <c r="H170" s="465"/>
      <c r="I170" s="465"/>
      <c r="J170" s="465"/>
      <c r="K170" s="465"/>
      <c r="L170" s="465"/>
      <c r="M170" s="465"/>
      <c r="N170" s="465"/>
      <c r="O170" s="465"/>
      <c r="P170" s="465"/>
      <c r="Q170" s="465"/>
      <c r="R170" s="465"/>
      <c r="S170" s="465"/>
      <c r="T170" s="465"/>
      <c r="U170" s="465"/>
      <c r="V170" s="465"/>
    </row>
    <row r="171" spans="1:22" x14ac:dyDescent="0.75">
      <c r="A171" s="384">
        <v>167</v>
      </c>
      <c r="B171" s="385"/>
      <c r="C171" s="465"/>
      <c r="D171" s="465"/>
      <c r="E171" s="465"/>
      <c r="F171" s="465"/>
      <c r="G171" s="465"/>
      <c r="H171" s="465"/>
      <c r="I171" s="465"/>
      <c r="J171" s="465"/>
      <c r="K171" s="465"/>
      <c r="L171" s="465"/>
      <c r="M171" s="465"/>
      <c r="N171" s="465"/>
      <c r="O171" s="465"/>
      <c r="P171" s="465"/>
      <c r="Q171" s="465"/>
      <c r="R171" s="465"/>
      <c r="S171" s="465"/>
      <c r="T171" s="465"/>
      <c r="U171" s="465"/>
      <c r="V171" s="465"/>
    </row>
    <row r="172" spans="1:22" x14ac:dyDescent="0.75">
      <c r="A172" s="384">
        <v>168</v>
      </c>
      <c r="B172" s="385"/>
      <c r="C172" s="465"/>
      <c r="D172" s="465"/>
      <c r="E172" s="465"/>
      <c r="F172" s="465"/>
      <c r="G172" s="465"/>
      <c r="H172" s="465"/>
      <c r="I172" s="465"/>
      <c r="J172" s="465"/>
      <c r="K172" s="465"/>
      <c r="L172" s="465"/>
      <c r="M172" s="465"/>
      <c r="N172" s="465"/>
      <c r="O172" s="465"/>
      <c r="P172" s="465"/>
      <c r="Q172" s="465"/>
      <c r="R172" s="465"/>
      <c r="S172" s="465"/>
      <c r="T172" s="465"/>
      <c r="U172" s="465"/>
      <c r="V172" s="465"/>
    </row>
    <row r="173" spans="1:22" x14ac:dyDescent="0.75">
      <c r="A173" s="384">
        <v>169</v>
      </c>
      <c r="B173" s="385"/>
      <c r="C173" s="465"/>
      <c r="D173" s="465"/>
      <c r="E173" s="465"/>
      <c r="F173" s="465"/>
      <c r="G173" s="465"/>
      <c r="H173" s="465"/>
      <c r="I173" s="465"/>
      <c r="J173" s="465"/>
      <c r="K173" s="465"/>
      <c r="L173" s="465"/>
      <c r="M173" s="465"/>
      <c r="N173" s="465"/>
      <c r="O173" s="465"/>
      <c r="P173" s="465"/>
      <c r="Q173" s="465"/>
      <c r="R173" s="465"/>
      <c r="S173" s="465"/>
      <c r="T173" s="465"/>
      <c r="U173" s="465"/>
      <c r="V173" s="465"/>
    </row>
    <row r="174" spans="1:22" x14ac:dyDescent="0.75">
      <c r="A174" s="384">
        <v>170</v>
      </c>
      <c r="B174" s="385"/>
      <c r="C174" s="465"/>
      <c r="D174" s="465"/>
      <c r="E174" s="465"/>
      <c r="F174" s="465"/>
      <c r="G174" s="465"/>
      <c r="H174" s="465"/>
      <c r="I174" s="465"/>
      <c r="J174" s="465"/>
      <c r="K174" s="465"/>
      <c r="L174" s="465"/>
      <c r="M174" s="465"/>
      <c r="N174" s="465"/>
      <c r="O174" s="465"/>
      <c r="P174" s="465"/>
      <c r="Q174" s="465"/>
      <c r="R174" s="465"/>
      <c r="S174" s="465"/>
      <c r="T174" s="465"/>
      <c r="U174" s="465"/>
      <c r="V174" s="465"/>
    </row>
    <row r="175" spans="1:22" x14ac:dyDescent="0.75">
      <c r="A175" s="384">
        <v>171</v>
      </c>
      <c r="B175" s="385"/>
      <c r="C175" s="465"/>
      <c r="D175" s="465"/>
      <c r="E175" s="465"/>
      <c r="F175" s="465"/>
      <c r="G175" s="465"/>
      <c r="H175" s="465"/>
      <c r="I175" s="465"/>
      <c r="J175" s="465"/>
      <c r="K175" s="465"/>
      <c r="L175" s="465"/>
      <c r="M175" s="465"/>
      <c r="N175" s="465"/>
      <c r="O175" s="465"/>
      <c r="P175" s="465"/>
      <c r="Q175" s="465"/>
      <c r="R175" s="465"/>
      <c r="S175" s="465"/>
      <c r="T175" s="465"/>
      <c r="U175" s="465"/>
      <c r="V175" s="465"/>
    </row>
    <row r="176" spans="1:22" x14ac:dyDescent="0.75">
      <c r="A176" s="384">
        <v>172</v>
      </c>
      <c r="B176" s="385"/>
      <c r="C176" s="465"/>
      <c r="D176" s="465"/>
      <c r="E176" s="465"/>
      <c r="F176" s="465"/>
      <c r="G176" s="465"/>
      <c r="H176" s="465"/>
      <c r="I176" s="465"/>
      <c r="J176" s="465"/>
      <c r="K176" s="465"/>
      <c r="L176" s="465"/>
      <c r="M176" s="465"/>
      <c r="N176" s="465"/>
      <c r="O176" s="465"/>
      <c r="P176" s="465"/>
      <c r="Q176" s="465"/>
      <c r="R176" s="465"/>
      <c r="S176" s="465"/>
      <c r="T176" s="465"/>
      <c r="U176" s="465"/>
      <c r="V176" s="465"/>
    </row>
    <row r="177" spans="1:22" x14ac:dyDescent="0.75">
      <c r="A177" s="384">
        <v>173</v>
      </c>
      <c r="B177" s="385"/>
      <c r="C177" s="465"/>
      <c r="D177" s="465"/>
      <c r="E177" s="465"/>
      <c r="F177" s="465"/>
      <c r="G177" s="465"/>
      <c r="H177" s="465"/>
      <c r="I177" s="465"/>
      <c r="J177" s="465"/>
      <c r="K177" s="465"/>
      <c r="L177" s="465"/>
      <c r="M177" s="465"/>
      <c r="N177" s="465"/>
      <c r="O177" s="465"/>
      <c r="P177" s="465"/>
      <c r="Q177" s="465"/>
      <c r="R177" s="465"/>
      <c r="S177" s="465"/>
      <c r="T177" s="465"/>
      <c r="U177" s="465"/>
      <c r="V177" s="465"/>
    </row>
    <row r="178" spans="1:22" x14ac:dyDescent="0.75">
      <c r="A178" s="384">
        <v>174</v>
      </c>
      <c r="B178" s="385"/>
      <c r="C178" s="465"/>
      <c r="D178" s="465"/>
      <c r="E178" s="465"/>
      <c r="F178" s="465"/>
      <c r="G178" s="465"/>
      <c r="H178" s="465"/>
      <c r="I178" s="465"/>
      <c r="J178" s="465"/>
      <c r="K178" s="465"/>
      <c r="L178" s="465"/>
      <c r="M178" s="465"/>
      <c r="N178" s="465"/>
      <c r="O178" s="465"/>
      <c r="P178" s="465"/>
      <c r="Q178" s="465"/>
      <c r="R178" s="465"/>
      <c r="S178" s="465"/>
      <c r="T178" s="465"/>
      <c r="U178" s="465"/>
      <c r="V178" s="465"/>
    </row>
    <row r="179" spans="1:22" x14ac:dyDescent="0.75">
      <c r="A179" s="384">
        <v>175</v>
      </c>
      <c r="B179" s="385"/>
      <c r="C179" s="465"/>
      <c r="D179" s="465"/>
      <c r="E179" s="465"/>
      <c r="F179" s="465"/>
      <c r="G179" s="465"/>
      <c r="H179" s="465"/>
      <c r="I179" s="465"/>
      <c r="J179" s="465"/>
      <c r="K179" s="465"/>
      <c r="L179" s="465"/>
      <c r="M179" s="465"/>
      <c r="N179" s="465"/>
      <c r="O179" s="465"/>
      <c r="P179" s="465"/>
      <c r="Q179" s="465"/>
      <c r="R179" s="465"/>
      <c r="S179" s="465"/>
      <c r="T179" s="465"/>
      <c r="U179" s="465"/>
      <c r="V179" s="465"/>
    </row>
    <row r="180" spans="1:22" x14ac:dyDescent="0.75">
      <c r="A180" s="384">
        <v>176</v>
      </c>
      <c r="B180" s="385"/>
      <c r="C180" s="465"/>
      <c r="D180" s="465"/>
      <c r="E180" s="465"/>
      <c r="F180" s="465"/>
      <c r="G180" s="465"/>
      <c r="H180" s="465"/>
      <c r="I180" s="465"/>
      <c r="J180" s="465"/>
      <c r="K180" s="465"/>
      <c r="L180" s="465"/>
      <c r="M180" s="465"/>
      <c r="N180" s="465"/>
      <c r="O180" s="465"/>
      <c r="P180" s="465"/>
      <c r="Q180" s="465"/>
      <c r="R180" s="465"/>
      <c r="S180" s="465"/>
      <c r="T180" s="465"/>
      <c r="U180" s="465"/>
      <c r="V180" s="465"/>
    </row>
    <row r="181" spans="1:22" x14ac:dyDescent="0.75">
      <c r="A181" s="384">
        <v>177</v>
      </c>
      <c r="B181" s="385"/>
      <c r="C181" s="465"/>
      <c r="D181" s="465"/>
      <c r="E181" s="465"/>
      <c r="F181" s="465"/>
      <c r="G181" s="465"/>
      <c r="H181" s="465"/>
      <c r="I181" s="465"/>
      <c r="J181" s="465"/>
      <c r="K181" s="465"/>
      <c r="L181" s="465"/>
      <c r="M181" s="465"/>
      <c r="N181" s="465"/>
      <c r="O181" s="465"/>
      <c r="P181" s="465"/>
      <c r="Q181" s="465"/>
      <c r="R181" s="465"/>
      <c r="S181" s="465"/>
      <c r="T181" s="465"/>
      <c r="U181" s="465"/>
      <c r="V181" s="465"/>
    </row>
    <row r="182" spans="1:22" x14ac:dyDescent="0.75">
      <c r="A182" s="384">
        <v>178</v>
      </c>
      <c r="B182" s="385"/>
      <c r="C182" s="465"/>
      <c r="D182" s="465"/>
      <c r="E182" s="465"/>
      <c r="F182" s="465"/>
      <c r="G182" s="465"/>
      <c r="H182" s="465"/>
      <c r="I182" s="465"/>
      <c r="J182" s="465"/>
      <c r="K182" s="465"/>
      <c r="L182" s="465"/>
      <c r="M182" s="465"/>
      <c r="N182" s="465"/>
      <c r="O182" s="465"/>
      <c r="P182" s="465"/>
      <c r="Q182" s="465"/>
      <c r="R182" s="465"/>
      <c r="S182" s="465"/>
      <c r="T182" s="465"/>
      <c r="U182" s="465"/>
      <c r="V182" s="465"/>
    </row>
    <row r="183" spans="1:22" x14ac:dyDescent="0.75">
      <c r="A183" s="384">
        <v>179</v>
      </c>
      <c r="B183" s="385"/>
      <c r="C183" s="465"/>
      <c r="D183" s="465"/>
      <c r="E183" s="465"/>
      <c r="F183" s="465"/>
      <c r="G183" s="465"/>
      <c r="H183" s="465"/>
      <c r="I183" s="465"/>
      <c r="J183" s="465"/>
      <c r="K183" s="465"/>
      <c r="L183" s="465"/>
      <c r="M183" s="465"/>
      <c r="N183" s="465"/>
      <c r="O183" s="465"/>
      <c r="P183" s="465"/>
      <c r="Q183" s="465"/>
      <c r="R183" s="465"/>
      <c r="S183" s="465"/>
      <c r="T183" s="465"/>
      <c r="U183" s="465"/>
      <c r="V183" s="465"/>
    </row>
    <row r="184" spans="1:22" x14ac:dyDescent="0.75">
      <c r="A184" s="384">
        <v>180</v>
      </c>
      <c r="B184" s="385"/>
      <c r="C184" s="465"/>
      <c r="D184" s="465"/>
      <c r="E184" s="465"/>
      <c r="F184" s="465"/>
      <c r="G184" s="465"/>
      <c r="H184" s="465"/>
      <c r="I184" s="465"/>
      <c r="J184" s="465"/>
      <c r="K184" s="465"/>
      <c r="L184" s="465"/>
      <c r="M184" s="465"/>
      <c r="N184" s="465"/>
      <c r="O184" s="465"/>
      <c r="P184" s="465"/>
      <c r="Q184" s="465"/>
      <c r="R184" s="465"/>
      <c r="S184" s="465"/>
      <c r="T184" s="465"/>
      <c r="U184" s="465"/>
      <c r="V184" s="465"/>
    </row>
    <row r="185" spans="1:22" x14ac:dyDescent="0.75">
      <c r="A185" s="384">
        <v>181</v>
      </c>
      <c r="B185" s="385"/>
      <c r="C185" s="465"/>
      <c r="D185" s="465"/>
      <c r="E185" s="465"/>
      <c r="F185" s="465"/>
      <c r="G185" s="465"/>
      <c r="H185" s="465"/>
      <c r="I185" s="465"/>
      <c r="J185" s="465"/>
      <c r="K185" s="465"/>
      <c r="L185" s="465"/>
      <c r="M185" s="465"/>
      <c r="N185" s="465"/>
      <c r="O185" s="465"/>
      <c r="P185" s="465"/>
      <c r="Q185" s="465"/>
      <c r="R185" s="465"/>
      <c r="S185" s="465"/>
      <c r="T185" s="465"/>
      <c r="U185" s="465"/>
      <c r="V185" s="465"/>
    </row>
    <row r="186" spans="1:22" x14ac:dyDescent="0.75">
      <c r="A186" s="384">
        <v>182</v>
      </c>
      <c r="B186" s="385"/>
      <c r="C186" s="465"/>
      <c r="D186" s="465"/>
      <c r="E186" s="465"/>
      <c r="F186" s="465"/>
      <c r="G186" s="465"/>
      <c r="H186" s="465"/>
      <c r="I186" s="465"/>
      <c r="J186" s="465"/>
      <c r="K186" s="465"/>
      <c r="L186" s="465"/>
      <c r="M186" s="465"/>
      <c r="N186" s="465"/>
      <c r="O186" s="465"/>
      <c r="P186" s="465"/>
      <c r="Q186" s="465"/>
      <c r="R186" s="465"/>
      <c r="S186" s="465"/>
      <c r="T186" s="465"/>
      <c r="U186" s="465"/>
      <c r="V186" s="465"/>
    </row>
    <row r="187" spans="1:22" x14ac:dyDescent="0.75">
      <c r="A187" s="384">
        <v>183</v>
      </c>
      <c r="B187" s="385"/>
      <c r="C187" s="465"/>
      <c r="D187" s="465"/>
      <c r="E187" s="465"/>
      <c r="F187" s="465"/>
      <c r="G187" s="465"/>
      <c r="H187" s="465"/>
      <c r="I187" s="465"/>
      <c r="J187" s="465"/>
      <c r="K187" s="465"/>
      <c r="L187" s="465"/>
      <c r="M187" s="465"/>
      <c r="N187" s="465"/>
      <c r="O187" s="465"/>
      <c r="P187" s="465"/>
      <c r="Q187" s="465"/>
      <c r="R187" s="465"/>
      <c r="S187" s="465"/>
      <c r="T187" s="465"/>
      <c r="U187" s="465"/>
      <c r="V187" s="465"/>
    </row>
    <row r="188" spans="1:22" x14ac:dyDescent="0.75">
      <c r="A188" s="384">
        <v>184</v>
      </c>
      <c r="B188" s="385"/>
      <c r="C188" s="465"/>
      <c r="D188" s="465"/>
      <c r="E188" s="465"/>
      <c r="F188" s="465"/>
      <c r="G188" s="465"/>
      <c r="H188" s="465"/>
      <c r="I188" s="465"/>
      <c r="J188" s="465"/>
      <c r="K188" s="465"/>
      <c r="L188" s="465"/>
      <c r="M188" s="465"/>
      <c r="N188" s="465"/>
      <c r="O188" s="465"/>
      <c r="P188" s="465"/>
      <c r="Q188" s="465"/>
      <c r="R188" s="465"/>
      <c r="S188" s="465"/>
      <c r="T188" s="465"/>
      <c r="U188" s="465"/>
      <c r="V188" s="465"/>
    </row>
    <row r="189" spans="1:22" x14ac:dyDescent="0.75">
      <c r="A189" s="384">
        <v>185</v>
      </c>
      <c r="B189" s="385"/>
      <c r="C189" s="465"/>
      <c r="D189" s="465"/>
      <c r="E189" s="465"/>
      <c r="F189" s="465"/>
      <c r="G189" s="465"/>
      <c r="H189" s="465"/>
      <c r="I189" s="465"/>
      <c r="J189" s="465"/>
      <c r="K189" s="465"/>
      <c r="L189" s="465"/>
      <c r="M189" s="465"/>
      <c r="N189" s="465"/>
      <c r="O189" s="465"/>
      <c r="P189" s="465"/>
      <c r="Q189" s="465"/>
      <c r="R189" s="465"/>
      <c r="S189" s="465"/>
      <c r="T189" s="465"/>
      <c r="U189" s="465"/>
      <c r="V189" s="465"/>
    </row>
    <row r="190" spans="1:22" x14ac:dyDescent="0.75">
      <c r="A190" s="384">
        <v>186</v>
      </c>
      <c r="B190" s="385"/>
      <c r="C190" s="465"/>
      <c r="D190" s="465"/>
      <c r="E190" s="465"/>
      <c r="F190" s="465"/>
      <c r="G190" s="465"/>
      <c r="H190" s="465"/>
      <c r="I190" s="465"/>
      <c r="J190" s="465"/>
      <c r="K190" s="465"/>
      <c r="L190" s="465"/>
      <c r="M190" s="465"/>
      <c r="N190" s="465"/>
      <c r="O190" s="465"/>
      <c r="P190" s="465"/>
      <c r="Q190" s="465"/>
      <c r="R190" s="465"/>
      <c r="S190" s="465"/>
      <c r="T190" s="465"/>
      <c r="U190" s="465"/>
      <c r="V190" s="465"/>
    </row>
    <row r="191" spans="1:22" x14ac:dyDescent="0.75">
      <c r="A191" s="384">
        <v>187</v>
      </c>
      <c r="B191" s="385"/>
      <c r="C191" s="465"/>
      <c r="D191" s="465"/>
      <c r="E191" s="465"/>
      <c r="F191" s="465"/>
      <c r="G191" s="465"/>
      <c r="H191" s="465"/>
      <c r="I191" s="465"/>
      <c r="J191" s="465"/>
      <c r="K191" s="465"/>
      <c r="L191" s="465"/>
      <c r="M191" s="465"/>
      <c r="N191" s="465"/>
      <c r="O191" s="465"/>
      <c r="P191" s="465"/>
      <c r="Q191" s="465"/>
      <c r="R191" s="465"/>
      <c r="S191" s="465"/>
      <c r="T191" s="465"/>
      <c r="U191" s="465"/>
      <c r="V191" s="465"/>
    </row>
    <row r="192" spans="1:22" x14ac:dyDescent="0.75">
      <c r="A192" s="384">
        <v>188</v>
      </c>
      <c r="B192" s="385"/>
      <c r="C192" s="465"/>
      <c r="D192" s="465"/>
      <c r="E192" s="465"/>
      <c r="F192" s="465"/>
      <c r="G192" s="465"/>
      <c r="H192" s="465"/>
      <c r="I192" s="465"/>
      <c r="J192" s="465"/>
      <c r="K192" s="465"/>
      <c r="L192" s="465"/>
      <c r="M192" s="465"/>
      <c r="N192" s="465"/>
      <c r="O192" s="465"/>
      <c r="P192" s="465"/>
      <c r="Q192" s="465"/>
      <c r="R192" s="465"/>
      <c r="S192" s="465"/>
      <c r="T192" s="465"/>
      <c r="U192" s="465"/>
      <c r="V192" s="465"/>
    </row>
    <row r="193" spans="1:22" x14ac:dyDescent="0.75">
      <c r="A193" s="384">
        <v>189</v>
      </c>
      <c r="B193" s="385"/>
      <c r="C193" s="465"/>
      <c r="D193" s="465"/>
      <c r="E193" s="465"/>
      <c r="F193" s="465"/>
      <c r="G193" s="465"/>
      <c r="H193" s="465"/>
      <c r="I193" s="465"/>
      <c r="J193" s="465"/>
      <c r="K193" s="465"/>
      <c r="L193" s="465"/>
      <c r="M193" s="465"/>
      <c r="N193" s="465"/>
      <c r="O193" s="465"/>
      <c r="P193" s="465"/>
      <c r="Q193" s="465"/>
      <c r="R193" s="465"/>
      <c r="S193" s="465"/>
      <c r="T193" s="465"/>
      <c r="U193" s="465"/>
      <c r="V193" s="465"/>
    </row>
    <row r="194" spans="1:22" x14ac:dyDescent="0.75">
      <c r="A194" s="384">
        <v>190</v>
      </c>
      <c r="B194" s="385"/>
      <c r="C194" s="465"/>
      <c r="D194" s="465"/>
      <c r="E194" s="465"/>
      <c r="F194" s="465"/>
      <c r="G194" s="465"/>
      <c r="H194" s="465"/>
      <c r="I194" s="465"/>
      <c r="J194" s="465"/>
      <c r="K194" s="465"/>
      <c r="L194" s="465"/>
      <c r="M194" s="465"/>
      <c r="N194" s="465"/>
      <c r="O194" s="465"/>
      <c r="P194" s="465"/>
      <c r="Q194" s="465"/>
      <c r="R194" s="465"/>
      <c r="S194" s="465"/>
      <c r="T194" s="465"/>
      <c r="U194" s="465"/>
      <c r="V194" s="465"/>
    </row>
    <row r="195" spans="1:22" x14ac:dyDescent="0.75">
      <c r="A195" s="384">
        <v>191</v>
      </c>
      <c r="B195" s="385"/>
      <c r="C195" s="465"/>
      <c r="D195" s="465"/>
      <c r="E195" s="465"/>
      <c r="F195" s="465"/>
      <c r="G195" s="465"/>
      <c r="H195" s="465"/>
      <c r="I195" s="465"/>
      <c r="J195" s="465"/>
      <c r="K195" s="465"/>
      <c r="L195" s="465"/>
      <c r="M195" s="465"/>
      <c r="N195" s="465"/>
      <c r="O195" s="465"/>
      <c r="P195" s="465"/>
      <c r="Q195" s="465"/>
      <c r="R195" s="465"/>
      <c r="S195" s="465"/>
      <c r="T195" s="465"/>
      <c r="U195" s="465"/>
      <c r="V195" s="465"/>
    </row>
    <row r="196" spans="1:22" x14ac:dyDescent="0.75">
      <c r="A196" s="384">
        <v>192</v>
      </c>
      <c r="B196" s="385"/>
      <c r="C196" s="465"/>
      <c r="D196" s="465"/>
      <c r="E196" s="465"/>
      <c r="F196" s="465"/>
      <c r="G196" s="465"/>
      <c r="H196" s="465"/>
      <c r="I196" s="465"/>
      <c r="J196" s="465"/>
      <c r="K196" s="465"/>
      <c r="L196" s="465"/>
      <c r="M196" s="465"/>
      <c r="N196" s="465"/>
      <c r="O196" s="465"/>
      <c r="P196" s="465"/>
      <c r="Q196" s="465"/>
      <c r="R196" s="465"/>
      <c r="S196" s="465"/>
      <c r="T196" s="465"/>
      <c r="U196" s="465"/>
      <c r="V196" s="465"/>
    </row>
    <row r="197" spans="1:22" x14ac:dyDescent="0.75">
      <c r="A197" s="384">
        <v>193</v>
      </c>
      <c r="B197" s="385"/>
      <c r="C197" s="465"/>
      <c r="D197" s="465"/>
      <c r="E197" s="465"/>
      <c r="F197" s="465"/>
      <c r="G197" s="465"/>
      <c r="H197" s="465"/>
      <c r="I197" s="465"/>
      <c r="J197" s="465"/>
      <c r="K197" s="465"/>
      <c r="L197" s="465"/>
      <c r="M197" s="465"/>
      <c r="N197" s="465"/>
      <c r="O197" s="465"/>
      <c r="P197" s="465"/>
      <c r="Q197" s="465"/>
      <c r="R197" s="465"/>
      <c r="S197" s="465"/>
      <c r="T197" s="465"/>
      <c r="U197" s="465"/>
      <c r="V197" s="465"/>
    </row>
    <row r="198" spans="1:22" x14ac:dyDescent="0.75">
      <c r="A198" s="384">
        <v>194</v>
      </c>
      <c r="B198" s="385"/>
      <c r="C198" s="465"/>
      <c r="D198" s="465"/>
      <c r="E198" s="465"/>
      <c r="F198" s="465"/>
      <c r="G198" s="465"/>
      <c r="H198" s="465"/>
      <c r="I198" s="465"/>
      <c r="J198" s="465"/>
      <c r="K198" s="465"/>
      <c r="L198" s="465"/>
      <c r="M198" s="465"/>
      <c r="N198" s="465"/>
      <c r="O198" s="465"/>
      <c r="P198" s="465"/>
      <c r="Q198" s="465"/>
      <c r="R198" s="465"/>
      <c r="S198" s="465"/>
      <c r="T198" s="465"/>
      <c r="U198" s="465"/>
      <c r="V198" s="465"/>
    </row>
    <row r="199" spans="1:22" x14ac:dyDescent="0.75">
      <c r="A199" s="384">
        <v>195</v>
      </c>
      <c r="B199" s="385"/>
      <c r="C199" s="465"/>
      <c r="D199" s="465"/>
      <c r="E199" s="465"/>
      <c r="F199" s="465"/>
      <c r="G199" s="465"/>
      <c r="H199" s="465"/>
      <c r="I199" s="465"/>
      <c r="J199" s="465"/>
      <c r="K199" s="465"/>
      <c r="L199" s="465"/>
      <c r="M199" s="465"/>
      <c r="N199" s="465"/>
      <c r="O199" s="465"/>
      <c r="P199" s="465"/>
      <c r="Q199" s="465"/>
      <c r="R199" s="465"/>
      <c r="S199" s="465"/>
      <c r="T199" s="465"/>
      <c r="U199" s="465"/>
      <c r="V199" s="465"/>
    </row>
    <row r="200" spans="1:22" x14ac:dyDescent="0.75">
      <c r="A200" s="384">
        <v>196</v>
      </c>
      <c r="B200" s="385"/>
      <c r="C200" s="465"/>
      <c r="D200" s="465"/>
      <c r="E200" s="465"/>
      <c r="F200" s="465"/>
      <c r="G200" s="465"/>
      <c r="H200" s="465"/>
      <c r="I200" s="465"/>
      <c r="J200" s="465"/>
      <c r="K200" s="465"/>
      <c r="L200" s="465"/>
      <c r="M200" s="465"/>
      <c r="N200" s="465"/>
      <c r="O200" s="465"/>
      <c r="P200" s="465"/>
      <c r="Q200" s="465"/>
      <c r="R200" s="465"/>
      <c r="S200" s="465"/>
      <c r="T200" s="465"/>
      <c r="U200" s="465"/>
      <c r="V200" s="465"/>
    </row>
    <row r="201" spans="1:22" x14ac:dyDescent="0.75">
      <c r="A201" s="384">
        <v>197</v>
      </c>
      <c r="B201" s="385"/>
      <c r="C201" s="465"/>
      <c r="D201" s="465"/>
      <c r="E201" s="465"/>
      <c r="F201" s="465"/>
      <c r="G201" s="465"/>
      <c r="H201" s="465"/>
      <c r="I201" s="465"/>
      <c r="J201" s="465"/>
      <c r="K201" s="465"/>
      <c r="L201" s="465"/>
      <c r="M201" s="465"/>
      <c r="N201" s="465"/>
      <c r="O201" s="465"/>
      <c r="P201" s="465"/>
      <c r="Q201" s="465"/>
      <c r="R201" s="465"/>
      <c r="S201" s="465"/>
      <c r="T201" s="465"/>
      <c r="U201" s="465"/>
      <c r="V201" s="465"/>
    </row>
    <row r="202" spans="1:22" x14ac:dyDescent="0.75">
      <c r="A202" s="384">
        <v>198</v>
      </c>
      <c r="B202" s="385"/>
      <c r="C202" s="465"/>
      <c r="D202" s="465"/>
      <c r="E202" s="465"/>
      <c r="F202" s="465"/>
      <c r="G202" s="465"/>
      <c r="H202" s="465"/>
      <c r="I202" s="465"/>
      <c r="J202" s="465"/>
      <c r="K202" s="465"/>
      <c r="L202" s="465"/>
      <c r="M202" s="465"/>
      <c r="N202" s="465"/>
      <c r="O202" s="465"/>
      <c r="P202" s="465"/>
      <c r="Q202" s="465"/>
      <c r="R202" s="465"/>
      <c r="S202" s="465"/>
      <c r="T202" s="465"/>
      <c r="U202" s="465"/>
      <c r="V202" s="465"/>
    </row>
    <row r="203" spans="1:22" x14ac:dyDescent="0.75">
      <c r="A203" s="384">
        <v>199</v>
      </c>
      <c r="B203" s="385"/>
      <c r="C203" s="465"/>
      <c r="D203" s="465"/>
      <c r="E203" s="465"/>
      <c r="F203" s="465"/>
      <c r="G203" s="465"/>
      <c r="H203" s="465"/>
      <c r="I203" s="465"/>
      <c r="J203" s="465"/>
      <c r="K203" s="465"/>
      <c r="L203" s="465"/>
      <c r="M203" s="465"/>
      <c r="N203" s="465"/>
      <c r="O203" s="465"/>
      <c r="P203" s="465"/>
      <c r="Q203" s="465"/>
      <c r="R203" s="465"/>
      <c r="S203" s="465"/>
      <c r="T203" s="465"/>
      <c r="U203" s="465"/>
      <c r="V203" s="465"/>
    </row>
    <row r="204" spans="1:22" x14ac:dyDescent="0.75">
      <c r="A204" s="384">
        <v>200</v>
      </c>
      <c r="B204" s="385"/>
      <c r="C204" s="465"/>
      <c r="D204" s="465"/>
      <c r="E204" s="465"/>
      <c r="F204" s="465"/>
      <c r="G204" s="465"/>
      <c r="H204" s="465"/>
      <c r="I204" s="465"/>
      <c r="J204" s="465"/>
      <c r="K204" s="465"/>
      <c r="L204" s="465"/>
      <c r="M204" s="465"/>
      <c r="N204" s="465"/>
      <c r="O204" s="465"/>
      <c r="P204" s="465"/>
      <c r="Q204" s="465"/>
      <c r="R204" s="465"/>
      <c r="S204" s="465"/>
      <c r="T204" s="465"/>
      <c r="U204" s="465"/>
      <c r="V204" s="465"/>
    </row>
    <row r="205" spans="1:22" x14ac:dyDescent="0.75">
      <c r="A205" s="384">
        <v>201</v>
      </c>
      <c r="B205" s="385"/>
      <c r="C205" s="465"/>
      <c r="D205" s="465"/>
      <c r="E205" s="465"/>
      <c r="F205" s="465"/>
      <c r="G205" s="465"/>
      <c r="H205" s="465"/>
      <c r="I205" s="465"/>
      <c r="J205" s="465"/>
      <c r="K205" s="465"/>
      <c r="L205" s="465"/>
      <c r="M205" s="465"/>
      <c r="N205" s="465"/>
      <c r="O205" s="465"/>
      <c r="P205" s="465"/>
      <c r="Q205" s="465"/>
      <c r="R205" s="465"/>
      <c r="S205" s="465"/>
      <c r="T205" s="465"/>
      <c r="U205" s="465"/>
      <c r="V205" s="465"/>
    </row>
    <row r="206" spans="1:22" x14ac:dyDescent="0.75">
      <c r="A206" s="384">
        <v>202</v>
      </c>
      <c r="B206" s="385"/>
      <c r="C206" s="465"/>
      <c r="D206" s="465"/>
      <c r="E206" s="465"/>
      <c r="F206" s="465"/>
      <c r="G206" s="465"/>
      <c r="H206" s="465"/>
      <c r="I206" s="465"/>
      <c r="J206" s="465"/>
      <c r="K206" s="465"/>
      <c r="L206" s="465"/>
      <c r="M206" s="465"/>
      <c r="N206" s="465"/>
      <c r="O206" s="465"/>
      <c r="P206" s="465"/>
      <c r="Q206" s="465"/>
      <c r="R206" s="465"/>
      <c r="S206" s="465"/>
      <c r="T206" s="465"/>
      <c r="U206" s="465"/>
      <c r="V206" s="465"/>
    </row>
    <row r="207" spans="1:22" x14ac:dyDescent="0.75">
      <c r="A207" s="384">
        <v>203</v>
      </c>
      <c r="B207" s="385"/>
      <c r="C207" s="465"/>
      <c r="D207" s="465"/>
      <c r="E207" s="465"/>
      <c r="F207" s="465"/>
      <c r="G207" s="465"/>
      <c r="H207" s="465"/>
      <c r="I207" s="465"/>
      <c r="J207" s="465"/>
      <c r="K207" s="465"/>
      <c r="L207" s="465"/>
      <c r="M207" s="465"/>
      <c r="N207" s="465"/>
      <c r="O207" s="465"/>
      <c r="P207" s="465"/>
      <c r="Q207" s="465"/>
      <c r="R207" s="465"/>
      <c r="S207" s="465"/>
      <c r="T207" s="465"/>
      <c r="U207" s="465"/>
      <c r="V207" s="465"/>
    </row>
    <row r="208" spans="1:22" x14ac:dyDescent="0.75">
      <c r="A208" s="384">
        <v>204</v>
      </c>
      <c r="B208" s="385"/>
      <c r="C208" s="465"/>
      <c r="D208" s="465"/>
      <c r="E208" s="465"/>
      <c r="F208" s="465"/>
      <c r="G208" s="465"/>
      <c r="H208" s="465"/>
      <c r="I208" s="465"/>
      <c r="J208" s="465"/>
      <c r="K208" s="465"/>
      <c r="L208" s="465"/>
      <c r="M208" s="465"/>
      <c r="N208" s="465"/>
      <c r="O208" s="465"/>
      <c r="P208" s="465"/>
      <c r="Q208" s="465"/>
      <c r="R208" s="465"/>
      <c r="S208" s="465"/>
      <c r="T208" s="465"/>
      <c r="U208" s="465"/>
      <c r="V208" s="465"/>
    </row>
    <row r="209" spans="1:22" x14ac:dyDescent="0.75">
      <c r="A209" s="384">
        <v>205</v>
      </c>
      <c r="B209" s="385"/>
      <c r="C209" s="465"/>
      <c r="D209" s="465"/>
      <c r="E209" s="465"/>
      <c r="F209" s="465"/>
      <c r="G209" s="465"/>
      <c r="H209" s="465"/>
      <c r="I209" s="465"/>
      <c r="J209" s="465"/>
      <c r="K209" s="465"/>
      <c r="L209" s="465"/>
      <c r="M209" s="465"/>
      <c r="N209" s="465"/>
      <c r="O209" s="465"/>
      <c r="P209" s="465"/>
      <c r="Q209" s="465"/>
      <c r="R209" s="465"/>
      <c r="S209" s="465"/>
      <c r="T209" s="465"/>
      <c r="U209" s="465"/>
      <c r="V209" s="465"/>
    </row>
    <row r="210" spans="1:22" x14ac:dyDescent="0.75">
      <c r="A210" s="384">
        <v>206</v>
      </c>
      <c r="B210" s="385"/>
      <c r="C210" s="465"/>
      <c r="D210" s="465"/>
      <c r="E210" s="465"/>
      <c r="F210" s="465"/>
      <c r="G210" s="465"/>
      <c r="H210" s="465"/>
      <c r="I210" s="465"/>
      <c r="J210" s="465"/>
      <c r="K210" s="465"/>
      <c r="L210" s="465"/>
      <c r="M210" s="465"/>
      <c r="N210" s="465"/>
      <c r="O210" s="465"/>
      <c r="P210" s="465"/>
      <c r="Q210" s="465"/>
      <c r="R210" s="465"/>
      <c r="S210" s="465"/>
      <c r="T210" s="465"/>
      <c r="U210" s="465"/>
      <c r="V210" s="465"/>
    </row>
    <row r="211" spans="1:22" x14ac:dyDescent="0.75">
      <c r="A211" s="384">
        <v>207</v>
      </c>
      <c r="B211" s="385"/>
      <c r="C211" s="465"/>
      <c r="D211" s="465"/>
      <c r="E211" s="465"/>
      <c r="F211" s="465"/>
      <c r="G211" s="465"/>
      <c r="H211" s="465"/>
      <c r="I211" s="465"/>
      <c r="J211" s="465"/>
      <c r="K211" s="465"/>
      <c r="L211" s="465"/>
      <c r="M211" s="465"/>
      <c r="N211" s="465"/>
      <c r="O211" s="465"/>
      <c r="P211" s="465"/>
      <c r="Q211" s="465"/>
      <c r="R211" s="465"/>
      <c r="S211" s="465"/>
      <c r="T211" s="465"/>
      <c r="U211" s="465"/>
      <c r="V211" s="465"/>
    </row>
    <row r="212" spans="1:22" x14ac:dyDescent="0.75">
      <c r="A212" s="384">
        <v>208</v>
      </c>
      <c r="B212" s="385"/>
      <c r="C212" s="465"/>
      <c r="D212" s="465"/>
      <c r="E212" s="465"/>
      <c r="F212" s="465"/>
      <c r="G212" s="465"/>
      <c r="H212" s="465"/>
      <c r="I212" s="465"/>
      <c r="J212" s="465"/>
      <c r="K212" s="465"/>
      <c r="L212" s="465"/>
      <c r="M212" s="465"/>
      <c r="N212" s="465"/>
      <c r="O212" s="465"/>
      <c r="P212" s="465"/>
      <c r="Q212" s="465"/>
      <c r="R212" s="465"/>
      <c r="S212" s="465"/>
      <c r="T212" s="465"/>
      <c r="U212" s="465"/>
      <c r="V212" s="465"/>
    </row>
    <row r="213" spans="1:22" x14ac:dyDescent="0.75">
      <c r="A213" s="384">
        <v>209</v>
      </c>
      <c r="B213" s="385"/>
      <c r="C213" s="465"/>
      <c r="D213" s="465"/>
      <c r="E213" s="465"/>
      <c r="F213" s="465"/>
      <c r="G213" s="465"/>
      <c r="H213" s="465"/>
      <c r="I213" s="465"/>
      <c r="J213" s="465"/>
      <c r="K213" s="465"/>
      <c r="L213" s="465"/>
      <c r="M213" s="465"/>
      <c r="N213" s="465"/>
      <c r="O213" s="465"/>
      <c r="P213" s="465"/>
      <c r="Q213" s="465"/>
      <c r="R213" s="465"/>
      <c r="S213" s="465"/>
      <c r="T213" s="465"/>
      <c r="U213" s="465"/>
      <c r="V213" s="465"/>
    </row>
    <row r="214" spans="1:22" x14ac:dyDescent="0.75">
      <c r="A214" s="384">
        <v>210</v>
      </c>
      <c r="B214" s="385"/>
      <c r="C214" s="465"/>
      <c r="D214" s="465"/>
      <c r="E214" s="465"/>
      <c r="F214" s="465"/>
      <c r="G214" s="465"/>
      <c r="H214" s="465"/>
      <c r="I214" s="465"/>
      <c r="J214" s="465"/>
      <c r="K214" s="465"/>
      <c r="L214" s="465"/>
      <c r="M214" s="465"/>
      <c r="N214" s="465"/>
      <c r="O214" s="465"/>
      <c r="P214" s="465"/>
      <c r="Q214" s="465"/>
      <c r="R214" s="465"/>
      <c r="S214" s="465"/>
      <c r="T214" s="465"/>
      <c r="U214" s="465"/>
      <c r="V214" s="465"/>
    </row>
    <row r="215" spans="1:22" x14ac:dyDescent="0.75">
      <c r="A215" s="384">
        <v>211</v>
      </c>
      <c r="B215" s="385"/>
      <c r="C215" s="465"/>
      <c r="D215" s="465"/>
      <c r="E215" s="465"/>
      <c r="F215" s="465"/>
      <c r="G215" s="465"/>
      <c r="H215" s="465"/>
      <c r="I215" s="465"/>
      <c r="J215" s="465"/>
      <c r="K215" s="465"/>
      <c r="L215" s="465"/>
      <c r="M215" s="465"/>
      <c r="N215" s="465"/>
      <c r="O215" s="465"/>
      <c r="P215" s="465"/>
      <c r="Q215" s="465"/>
      <c r="R215" s="465"/>
      <c r="S215" s="465"/>
      <c r="T215" s="465"/>
      <c r="U215" s="465"/>
      <c r="V215" s="465"/>
    </row>
    <row r="216" spans="1:22" x14ac:dyDescent="0.75">
      <c r="A216" s="384">
        <v>212</v>
      </c>
      <c r="B216" s="385"/>
      <c r="C216" s="465"/>
      <c r="D216" s="465"/>
      <c r="E216" s="465"/>
      <c r="F216" s="465"/>
      <c r="G216" s="465"/>
      <c r="H216" s="465"/>
      <c r="I216" s="465"/>
      <c r="J216" s="465"/>
      <c r="K216" s="465"/>
      <c r="L216" s="465"/>
      <c r="M216" s="465"/>
      <c r="N216" s="465"/>
      <c r="O216" s="465"/>
      <c r="P216" s="465"/>
      <c r="Q216" s="465"/>
      <c r="R216" s="465"/>
      <c r="S216" s="465"/>
      <c r="T216" s="465"/>
      <c r="U216" s="465"/>
      <c r="V216" s="465"/>
    </row>
    <row r="217" spans="1:22" x14ac:dyDescent="0.75">
      <c r="A217" s="384">
        <v>213</v>
      </c>
      <c r="B217" s="385"/>
      <c r="C217" s="465"/>
      <c r="D217" s="465"/>
      <c r="E217" s="465"/>
      <c r="F217" s="465"/>
      <c r="G217" s="465"/>
      <c r="H217" s="465"/>
      <c r="I217" s="465"/>
      <c r="J217" s="465"/>
      <c r="K217" s="465"/>
      <c r="L217" s="465"/>
      <c r="M217" s="465"/>
      <c r="N217" s="465"/>
      <c r="O217" s="465"/>
      <c r="P217" s="465"/>
      <c r="Q217" s="465"/>
      <c r="R217" s="465"/>
      <c r="S217" s="465"/>
      <c r="T217" s="465"/>
      <c r="U217" s="465"/>
      <c r="V217" s="465"/>
    </row>
    <row r="218" spans="1:22" x14ac:dyDescent="0.75">
      <c r="A218" s="384">
        <v>214</v>
      </c>
      <c r="B218" s="385"/>
      <c r="C218" s="465"/>
      <c r="D218" s="465"/>
      <c r="E218" s="465"/>
      <c r="F218" s="465"/>
      <c r="G218" s="465"/>
      <c r="H218" s="465"/>
      <c r="I218" s="465"/>
      <c r="J218" s="465"/>
      <c r="K218" s="465"/>
      <c r="L218" s="465"/>
      <c r="M218" s="465"/>
      <c r="N218" s="465"/>
      <c r="O218" s="465"/>
      <c r="P218" s="465"/>
      <c r="Q218" s="465"/>
      <c r="R218" s="465"/>
      <c r="S218" s="465"/>
      <c r="T218" s="465"/>
      <c r="U218" s="465"/>
      <c r="V218" s="465"/>
    </row>
    <row r="219" spans="1:22" x14ac:dyDescent="0.75">
      <c r="A219" s="384">
        <v>215</v>
      </c>
      <c r="B219" s="385"/>
      <c r="C219" s="465"/>
      <c r="D219" s="465"/>
      <c r="E219" s="465"/>
      <c r="F219" s="465"/>
      <c r="G219" s="465"/>
      <c r="H219" s="465"/>
      <c r="I219" s="465"/>
      <c r="J219" s="465"/>
      <c r="K219" s="465"/>
      <c r="L219" s="465"/>
      <c r="M219" s="465"/>
      <c r="N219" s="465"/>
      <c r="O219" s="465"/>
      <c r="P219" s="465"/>
      <c r="Q219" s="465"/>
      <c r="R219" s="465"/>
      <c r="S219" s="465"/>
      <c r="T219" s="465"/>
      <c r="U219" s="465"/>
      <c r="V219" s="465"/>
    </row>
    <row r="220" spans="1:22" x14ac:dyDescent="0.75">
      <c r="A220" s="384">
        <v>216</v>
      </c>
      <c r="B220" s="385"/>
      <c r="C220" s="465"/>
      <c r="D220" s="465"/>
      <c r="E220" s="465"/>
      <c r="F220" s="465"/>
      <c r="G220" s="465"/>
      <c r="H220" s="465"/>
      <c r="I220" s="465"/>
      <c r="J220" s="465"/>
      <c r="K220" s="465"/>
      <c r="L220" s="465"/>
      <c r="M220" s="465"/>
      <c r="N220" s="465"/>
      <c r="O220" s="465"/>
      <c r="P220" s="465"/>
      <c r="Q220" s="465"/>
      <c r="R220" s="465"/>
      <c r="S220" s="465"/>
      <c r="T220" s="465"/>
      <c r="U220" s="465"/>
      <c r="V220" s="465"/>
    </row>
    <row r="221" spans="1:22" x14ac:dyDescent="0.75">
      <c r="A221" s="384">
        <v>217</v>
      </c>
      <c r="B221" s="385"/>
      <c r="C221" s="465"/>
      <c r="D221" s="465"/>
      <c r="E221" s="465"/>
      <c r="F221" s="465"/>
      <c r="G221" s="465"/>
      <c r="H221" s="465"/>
      <c r="I221" s="465"/>
      <c r="J221" s="465"/>
      <c r="K221" s="465"/>
      <c r="L221" s="465"/>
      <c r="M221" s="465"/>
      <c r="N221" s="465"/>
      <c r="O221" s="465"/>
      <c r="P221" s="465"/>
      <c r="Q221" s="465"/>
      <c r="R221" s="465"/>
      <c r="S221" s="465"/>
      <c r="T221" s="465"/>
      <c r="U221" s="465"/>
      <c r="V221" s="465"/>
    </row>
    <row r="222" spans="1:22" x14ac:dyDescent="0.75">
      <c r="A222" s="384">
        <v>218</v>
      </c>
      <c r="B222" s="385"/>
      <c r="C222" s="465"/>
      <c r="D222" s="465"/>
      <c r="E222" s="465"/>
      <c r="F222" s="465"/>
      <c r="G222" s="465"/>
      <c r="H222" s="465"/>
      <c r="I222" s="465"/>
      <c r="J222" s="465"/>
      <c r="K222" s="465"/>
      <c r="L222" s="465"/>
      <c r="M222" s="465"/>
      <c r="N222" s="465"/>
      <c r="O222" s="465"/>
      <c r="P222" s="465"/>
      <c r="Q222" s="465"/>
      <c r="R222" s="465"/>
      <c r="S222" s="465"/>
      <c r="T222" s="465"/>
      <c r="U222" s="465"/>
      <c r="V222" s="465"/>
    </row>
    <row r="223" spans="1:22" x14ac:dyDescent="0.75">
      <c r="A223" s="384">
        <v>219</v>
      </c>
      <c r="B223" s="385"/>
      <c r="C223" s="465"/>
      <c r="D223" s="465"/>
      <c r="E223" s="465"/>
      <c r="F223" s="465"/>
      <c r="G223" s="465"/>
      <c r="H223" s="465"/>
      <c r="I223" s="465"/>
      <c r="J223" s="465"/>
      <c r="K223" s="465"/>
      <c r="L223" s="465"/>
      <c r="M223" s="465"/>
      <c r="N223" s="465"/>
      <c r="O223" s="465"/>
      <c r="P223" s="465"/>
      <c r="Q223" s="465"/>
      <c r="R223" s="465"/>
      <c r="S223" s="465"/>
      <c r="T223" s="465"/>
      <c r="U223" s="465"/>
      <c r="V223" s="465"/>
    </row>
    <row r="224" spans="1:22" x14ac:dyDescent="0.75">
      <c r="A224" s="384">
        <v>220</v>
      </c>
      <c r="B224" s="385"/>
      <c r="C224" s="465"/>
      <c r="D224" s="465"/>
      <c r="E224" s="465"/>
      <c r="F224" s="465"/>
      <c r="G224" s="465"/>
      <c r="H224" s="465"/>
      <c r="I224" s="465"/>
      <c r="J224" s="465"/>
      <c r="K224" s="465"/>
      <c r="L224" s="465"/>
      <c r="M224" s="465"/>
      <c r="N224" s="465"/>
      <c r="O224" s="465"/>
      <c r="P224" s="465"/>
      <c r="Q224" s="465"/>
      <c r="R224" s="465"/>
      <c r="S224" s="465"/>
      <c r="T224" s="465"/>
      <c r="U224" s="465"/>
      <c r="V224" s="465"/>
    </row>
    <row r="225" spans="1:22" x14ac:dyDescent="0.75">
      <c r="A225" s="384">
        <v>221</v>
      </c>
      <c r="B225" s="385"/>
      <c r="C225" s="465"/>
      <c r="D225" s="465"/>
      <c r="E225" s="465"/>
      <c r="F225" s="465"/>
      <c r="G225" s="465"/>
      <c r="H225" s="465"/>
      <c r="I225" s="465"/>
      <c r="J225" s="465"/>
      <c r="K225" s="465"/>
      <c r="L225" s="465"/>
      <c r="M225" s="465"/>
      <c r="N225" s="465"/>
      <c r="O225" s="465"/>
      <c r="P225" s="465"/>
      <c r="Q225" s="465"/>
      <c r="R225" s="465"/>
      <c r="S225" s="465"/>
      <c r="T225" s="465"/>
      <c r="U225" s="465"/>
      <c r="V225" s="465"/>
    </row>
    <row r="226" spans="1:22" x14ac:dyDescent="0.75">
      <c r="A226" s="384">
        <v>222</v>
      </c>
      <c r="B226" s="385"/>
      <c r="C226" s="465"/>
      <c r="D226" s="465"/>
      <c r="E226" s="465"/>
      <c r="F226" s="465"/>
      <c r="G226" s="465"/>
      <c r="H226" s="465"/>
      <c r="I226" s="465"/>
      <c r="J226" s="465"/>
      <c r="K226" s="465"/>
      <c r="L226" s="465"/>
      <c r="M226" s="465"/>
      <c r="N226" s="465"/>
      <c r="O226" s="465"/>
      <c r="P226" s="465"/>
      <c r="Q226" s="465"/>
      <c r="R226" s="465"/>
      <c r="S226" s="465"/>
      <c r="T226" s="465"/>
      <c r="U226" s="465"/>
      <c r="V226" s="465"/>
    </row>
    <row r="227" spans="1:22" x14ac:dyDescent="0.75">
      <c r="A227" s="384">
        <v>223</v>
      </c>
      <c r="B227" s="385"/>
      <c r="C227" s="465"/>
      <c r="D227" s="465"/>
      <c r="E227" s="465"/>
      <c r="F227" s="465"/>
      <c r="G227" s="465"/>
      <c r="H227" s="465"/>
      <c r="I227" s="465"/>
      <c r="J227" s="465"/>
      <c r="K227" s="465"/>
      <c r="L227" s="465"/>
      <c r="M227" s="465"/>
      <c r="N227" s="465"/>
      <c r="O227" s="465"/>
      <c r="P227" s="465"/>
      <c r="Q227" s="465"/>
      <c r="R227" s="465"/>
      <c r="S227" s="465"/>
      <c r="T227" s="465"/>
      <c r="U227" s="465"/>
      <c r="V227" s="465"/>
    </row>
    <row r="228" spans="1:22" x14ac:dyDescent="0.75">
      <c r="A228" s="384">
        <v>224</v>
      </c>
      <c r="B228" s="385"/>
      <c r="C228" s="465"/>
      <c r="D228" s="465"/>
      <c r="E228" s="465"/>
      <c r="F228" s="465"/>
      <c r="G228" s="465"/>
      <c r="H228" s="465"/>
      <c r="I228" s="465"/>
      <c r="J228" s="465"/>
      <c r="K228" s="465"/>
      <c r="L228" s="465"/>
      <c r="M228" s="465"/>
      <c r="N228" s="465"/>
      <c r="O228" s="465"/>
      <c r="P228" s="465"/>
      <c r="Q228" s="465"/>
      <c r="R228" s="465"/>
      <c r="S228" s="465"/>
      <c r="T228" s="465"/>
      <c r="U228" s="465"/>
      <c r="V228" s="465"/>
    </row>
    <row r="229" spans="1:22" x14ac:dyDescent="0.75">
      <c r="A229" s="384">
        <v>225</v>
      </c>
      <c r="B229" s="385"/>
      <c r="C229" s="465"/>
      <c r="D229" s="465"/>
      <c r="E229" s="465"/>
      <c r="F229" s="465"/>
      <c r="G229" s="465"/>
      <c r="H229" s="465"/>
      <c r="I229" s="465"/>
      <c r="J229" s="465"/>
      <c r="K229" s="465"/>
      <c r="L229" s="465"/>
      <c r="M229" s="465"/>
      <c r="N229" s="465"/>
      <c r="O229" s="465"/>
      <c r="P229" s="465"/>
      <c r="Q229" s="465"/>
      <c r="R229" s="465"/>
      <c r="S229" s="465"/>
      <c r="T229" s="465"/>
      <c r="U229" s="465"/>
      <c r="V229" s="465"/>
    </row>
    <row r="230" spans="1:22" x14ac:dyDescent="0.75">
      <c r="A230" s="384">
        <v>226</v>
      </c>
      <c r="B230" s="385"/>
      <c r="C230" s="465"/>
      <c r="D230" s="465"/>
      <c r="E230" s="465"/>
      <c r="F230" s="465"/>
      <c r="G230" s="465"/>
      <c r="H230" s="465"/>
      <c r="I230" s="465"/>
      <c r="J230" s="465"/>
      <c r="K230" s="465"/>
      <c r="L230" s="465"/>
      <c r="M230" s="465"/>
      <c r="N230" s="465"/>
      <c r="O230" s="465"/>
      <c r="P230" s="465"/>
      <c r="Q230" s="465"/>
      <c r="R230" s="465"/>
      <c r="S230" s="465"/>
      <c r="T230" s="465"/>
      <c r="U230" s="465"/>
      <c r="V230" s="465"/>
    </row>
    <row r="231" spans="1:22" x14ac:dyDescent="0.75">
      <c r="A231" s="384">
        <v>227</v>
      </c>
      <c r="B231" s="385"/>
      <c r="C231" s="465"/>
      <c r="D231" s="465"/>
      <c r="E231" s="465"/>
      <c r="F231" s="465"/>
      <c r="G231" s="465"/>
      <c r="H231" s="465"/>
      <c r="I231" s="465"/>
      <c r="J231" s="465"/>
      <c r="K231" s="465"/>
      <c r="L231" s="465"/>
      <c r="M231" s="465"/>
      <c r="N231" s="465"/>
      <c r="O231" s="465"/>
      <c r="P231" s="465"/>
      <c r="Q231" s="465"/>
      <c r="R231" s="465"/>
      <c r="S231" s="465"/>
      <c r="T231" s="465"/>
      <c r="U231" s="465"/>
      <c r="V231" s="465"/>
    </row>
    <row r="232" spans="1:22" x14ac:dyDescent="0.75">
      <c r="A232" s="384">
        <v>228</v>
      </c>
      <c r="B232" s="385"/>
      <c r="C232" s="465"/>
      <c r="D232" s="465"/>
      <c r="E232" s="465"/>
      <c r="F232" s="465"/>
      <c r="G232" s="465"/>
      <c r="H232" s="465"/>
      <c r="I232" s="465"/>
      <c r="J232" s="465"/>
      <c r="K232" s="465"/>
      <c r="L232" s="465"/>
      <c r="M232" s="465"/>
      <c r="N232" s="465"/>
      <c r="O232" s="465"/>
      <c r="P232" s="465"/>
      <c r="Q232" s="465"/>
      <c r="R232" s="465"/>
      <c r="S232" s="465"/>
      <c r="T232" s="465"/>
      <c r="U232" s="465"/>
      <c r="V232" s="465"/>
    </row>
    <row r="233" spans="1:22" x14ac:dyDescent="0.75">
      <c r="A233" s="384">
        <v>229</v>
      </c>
      <c r="B233" s="385"/>
      <c r="C233" s="465"/>
      <c r="D233" s="465"/>
      <c r="E233" s="465"/>
      <c r="F233" s="465"/>
      <c r="G233" s="465"/>
      <c r="H233" s="465"/>
      <c r="I233" s="465"/>
      <c r="J233" s="465"/>
      <c r="K233" s="465"/>
      <c r="L233" s="465"/>
      <c r="M233" s="465"/>
      <c r="N233" s="465"/>
      <c r="O233" s="465"/>
      <c r="P233" s="465"/>
      <c r="Q233" s="465"/>
      <c r="R233" s="465"/>
      <c r="S233" s="465"/>
      <c r="T233" s="465"/>
      <c r="U233" s="465"/>
      <c r="V233" s="465"/>
    </row>
    <row r="234" spans="1:22" x14ac:dyDescent="0.75">
      <c r="A234" s="384">
        <v>230</v>
      </c>
      <c r="B234" s="385"/>
      <c r="C234" s="465"/>
      <c r="D234" s="465"/>
      <c r="E234" s="465"/>
      <c r="F234" s="465"/>
      <c r="G234" s="465"/>
      <c r="H234" s="465"/>
      <c r="I234" s="465"/>
      <c r="J234" s="465"/>
      <c r="K234" s="465"/>
      <c r="L234" s="465"/>
      <c r="M234" s="465"/>
      <c r="N234" s="465"/>
      <c r="O234" s="465"/>
      <c r="P234" s="465"/>
      <c r="Q234" s="465"/>
      <c r="R234" s="465"/>
      <c r="S234" s="465"/>
      <c r="T234" s="465"/>
      <c r="U234" s="465"/>
      <c r="V234" s="465"/>
    </row>
    <row r="235" spans="1:22" x14ac:dyDescent="0.75">
      <c r="A235" s="384">
        <v>231</v>
      </c>
      <c r="B235" s="385"/>
      <c r="C235" s="465"/>
      <c r="D235" s="465"/>
      <c r="E235" s="465"/>
      <c r="F235" s="465"/>
      <c r="G235" s="465"/>
      <c r="H235" s="465"/>
      <c r="I235" s="465"/>
      <c r="J235" s="465"/>
      <c r="K235" s="465"/>
      <c r="L235" s="465"/>
      <c r="M235" s="465"/>
      <c r="N235" s="465"/>
      <c r="O235" s="465"/>
      <c r="P235" s="465"/>
      <c r="Q235" s="465"/>
      <c r="R235" s="465"/>
      <c r="S235" s="465"/>
      <c r="T235" s="465"/>
      <c r="U235" s="465"/>
      <c r="V235" s="465"/>
    </row>
    <row r="236" spans="1:22" x14ac:dyDescent="0.75">
      <c r="A236" s="384">
        <v>232</v>
      </c>
      <c r="B236" s="385"/>
      <c r="C236" s="465"/>
      <c r="D236" s="465"/>
      <c r="E236" s="465"/>
      <c r="F236" s="465"/>
      <c r="G236" s="465"/>
      <c r="H236" s="465"/>
      <c r="I236" s="465"/>
      <c r="J236" s="465"/>
      <c r="K236" s="465"/>
      <c r="L236" s="465"/>
      <c r="M236" s="465"/>
      <c r="N236" s="465"/>
      <c r="O236" s="465"/>
      <c r="P236" s="465"/>
      <c r="Q236" s="465"/>
      <c r="R236" s="465"/>
      <c r="S236" s="465"/>
      <c r="T236" s="465"/>
      <c r="U236" s="465"/>
      <c r="V236" s="465"/>
    </row>
    <row r="237" spans="1:22" x14ac:dyDescent="0.75">
      <c r="A237" s="384">
        <v>233</v>
      </c>
      <c r="B237" s="385"/>
      <c r="C237" s="465"/>
      <c r="D237" s="465"/>
      <c r="E237" s="465"/>
      <c r="F237" s="465"/>
      <c r="G237" s="465"/>
      <c r="H237" s="465"/>
      <c r="I237" s="465"/>
      <c r="J237" s="465"/>
      <c r="K237" s="465"/>
      <c r="L237" s="465"/>
      <c r="M237" s="465"/>
      <c r="N237" s="465"/>
      <c r="O237" s="465"/>
      <c r="P237" s="465"/>
      <c r="Q237" s="465"/>
      <c r="R237" s="465"/>
      <c r="S237" s="465"/>
      <c r="T237" s="465"/>
      <c r="U237" s="465"/>
      <c r="V237" s="465"/>
    </row>
    <row r="238" spans="1:22" x14ac:dyDescent="0.75">
      <c r="A238" s="384">
        <v>234</v>
      </c>
      <c r="B238" s="385"/>
      <c r="C238" s="465"/>
      <c r="D238" s="465"/>
      <c r="E238" s="465"/>
      <c r="F238" s="465"/>
      <c r="G238" s="465"/>
      <c r="H238" s="465"/>
      <c r="I238" s="465"/>
      <c r="J238" s="465"/>
      <c r="K238" s="465"/>
      <c r="L238" s="465"/>
      <c r="M238" s="465"/>
      <c r="N238" s="465"/>
      <c r="O238" s="465"/>
      <c r="P238" s="465"/>
      <c r="Q238" s="465"/>
      <c r="R238" s="465"/>
      <c r="S238" s="465"/>
      <c r="T238" s="465"/>
      <c r="U238" s="465"/>
      <c r="V238" s="465"/>
    </row>
    <row r="239" spans="1:22" x14ac:dyDescent="0.75">
      <c r="A239" s="384">
        <v>235</v>
      </c>
      <c r="B239" s="385"/>
      <c r="C239" s="465"/>
      <c r="D239" s="465"/>
      <c r="E239" s="465"/>
      <c r="F239" s="465"/>
      <c r="G239" s="465"/>
      <c r="H239" s="465"/>
      <c r="I239" s="465"/>
      <c r="J239" s="465"/>
      <c r="K239" s="465"/>
      <c r="L239" s="465"/>
      <c r="M239" s="465"/>
      <c r="N239" s="465"/>
      <c r="O239" s="465"/>
      <c r="P239" s="465"/>
      <c r="Q239" s="465"/>
      <c r="R239" s="465"/>
      <c r="S239" s="465"/>
      <c r="T239" s="465"/>
      <c r="U239" s="465"/>
      <c r="V239" s="465"/>
    </row>
    <row r="240" spans="1:22" x14ac:dyDescent="0.75">
      <c r="A240" s="384">
        <v>236</v>
      </c>
      <c r="B240" s="385"/>
      <c r="C240" s="465"/>
      <c r="D240" s="465"/>
      <c r="E240" s="465"/>
      <c r="F240" s="465"/>
      <c r="G240" s="465"/>
      <c r="H240" s="465"/>
      <c r="I240" s="465"/>
      <c r="J240" s="465"/>
      <c r="K240" s="465"/>
      <c r="L240" s="465"/>
      <c r="M240" s="465"/>
      <c r="N240" s="465"/>
      <c r="O240" s="465"/>
      <c r="P240" s="465"/>
      <c r="Q240" s="465"/>
      <c r="R240" s="465"/>
      <c r="S240" s="465"/>
      <c r="T240" s="465"/>
      <c r="U240" s="465"/>
      <c r="V240" s="465"/>
    </row>
    <row r="241" spans="1:22" x14ac:dyDescent="0.75">
      <c r="A241" s="384">
        <v>237</v>
      </c>
      <c r="B241" s="385"/>
      <c r="C241" s="465"/>
      <c r="D241" s="465"/>
      <c r="E241" s="465"/>
      <c r="F241" s="465"/>
      <c r="G241" s="465"/>
      <c r="H241" s="465"/>
      <c r="I241" s="465"/>
      <c r="J241" s="465"/>
      <c r="K241" s="465"/>
      <c r="L241" s="465"/>
      <c r="M241" s="465"/>
      <c r="N241" s="465"/>
      <c r="O241" s="465"/>
      <c r="P241" s="465"/>
      <c r="Q241" s="465"/>
      <c r="R241" s="465"/>
      <c r="S241" s="465"/>
      <c r="T241" s="465"/>
      <c r="U241" s="465"/>
      <c r="V241" s="465"/>
    </row>
    <row r="242" spans="1:22" x14ac:dyDescent="0.75">
      <c r="A242" s="384">
        <v>238</v>
      </c>
      <c r="B242" s="385"/>
      <c r="C242" s="465"/>
      <c r="D242" s="465"/>
      <c r="E242" s="465"/>
      <c r="F242" s="465"/>
      <c r="G242" s="465"/>
      <c r="H242" s="465"/>
      <c r="I242" s="465"/>
      <c r="J242" s="465"/>
      <c r="K242" s="465"/>
      <c r="L242" s="465"/>
      <c r="M242" s="465"/>
      <c r="N242" s="465"/>
      <c r="O242" s="465"/>
      <c r="P242" s="465"/>
      <c r="Q242" s="465"/>
      <c r="R242" s="465"/>
      <c r="S242" s="465"/>
      <c r="T242" s="465"/>
      <c r="U242" s="465"/>
      <c r="V242" s="465"/>
    </row>
    <row r="243" spans="1:22" x14ac:dyDescent="0.75">
      <c r="A243" s="384">
        <v>239</v>
      </c>
      <c r="B243" s="385"/>
      <c r="C243" s="465"/>
      <c r="D243" s="465"/>
      <c r="E243" s="465"/>
      <c r="F243" s="465"/>
      <c r="G243" s="465"/>
      <c r="H243" s="465"/>
      <c r="I243" s="465"/>
      <c r="J243" s="465"/>
      <c r="K243" s="465"/>
      <c r="L243" s="465"/>
      <c r="M243" s="465"/>
      <c r="N243" s="465"/>
      <c r="O243" s="465"/>
      <c r="P243" s="465"/>
      <c r="Q243" s="465"/>
      <c r="R243" s="465"/>
      <c r="S243" s="465"/>
      <c r="T243" s="465"/>
      <c r="U243" s="465"/>
      <c r="V243" s="465"/>
    </row>
    <row r="244" spans="1:22" x14ac:dyDescent="0.75">
      <c r="A244" s="384">
        <v>240</v>
      </c>
      <c r="B244" s="385"/>
      <c r="C244" s="465"/>
      <c r="D244" s="465"/>
      <c r="E244" s="465"/>
      <c r="F244" s="465"/>
      <c r="G244" s="465"/>
      <c r="H244" s="465"/>
      <c r="I244" s="465"/>
      <c r="J244" s="465"/>
      <c r="K244" s="465"/>
      <c r="L244" s="465"/>
      <c r="M244" s="465"/>
      <c r="N244" s="465"/>
      <c r="O244" s="465"/>
      <c r="P244" s="465"/>
      <c r="Q244" s="465"/>
      <c r="R244" s="465"/>
      <c r="S244" s="465"/>
      <c r="T244" s="465"/>
      <c r="U244" s="465"/>
      <c r="V244" s="465"/>
    </row>
    <row r="245" spans="1:22" x14ac:dyDescent="0.75">
      <c r="A245" s="384">
        <v>241</v>
      </c>
      <c r="B245" s="385"/>
      <c r="C245" s="465"/>
      <c r="D245" s="465"/>
      <c r="E245" s="465"/>
      <c r="F245" s="465"/>
      <c r="G245" s="465"/>
      <c r="H245" s="465"/>
      <c r="I245" s="465"/>
      <c r="J245" s="465"/>
      <c r="K245" s="465"/>
      <c r="L245" s="465"/>
      <c r="M245" s="465"/>
      <c r="N245" s="465"/>
      <c r="O245" s="465"/>
      <c r="P245" s="465"/>
      <c r="Q245" s="465"/>
      <c r="R245" s="465"/>
      <c r="S245" s="465"/>
      <c r="T245" s="465"/>
      <c r="U245" s="465"/>
      <c r="V245" s="465"/>
    </row>
    <row r="246" spans="1:22" x14ac:dyDescent="0.75">
      <c r="A246" s="384">
        <v>242</v>
      </c>
      <c r="B246" s="385"/>
      <c r="C246" s="465"/>
      <c r="D246" s="465"/>
      <c r="E246" s="465"/>
      <c r="F246" s="465"/>
      <c r="G246" s="465"/>
      <c r="H246" s="465"/>
      <c r="I246" s="465"/>
      <c r="J246" s="465"/>
      <c r="K246" s="465"/>
      <c r="L246" s="465"/>
      <c r="M246" s="465"/>
      <c r="N246" s="465"/>
      <c r="O246" s="465"/>
      <c r="P246" s="465"/>
      <c r="Q246" s="465"/>
      <c r="R246" s="465"/>
      <c r="S246" s="465"/>
      <c r="T246" s="465"/>
      <c r="U246" s="465"/>
      <c r="V246" s="465"/>
    </row>
    <row r="247" spans="1:22" x14ac:dyDescent="0.75">
      <c r="A247" s="384">
        <v>243</v>
      </c>
      <c r="B247" s="385"/>
      <c r="C247" s="465"/>
      <c r="D247" s="465"/>
      <c r="E247" s="465"/>
      <c r="F247" s="465"/>
      <c r="G247" s="465"/>
      <c r="H247" s="465"/>
      <c r="I247" s="465"/>
      <c r="J247" s="465"/>
      <c r="K247" s="465"/>
      <c r="L247" s="465"/>
      <c r="M247" s="465"/>
      <c r="N247" s="465"/>
      <c r="O247" s="465"/>
      <c r="P247" s="465"/>
      <c r="Q247" s="465"/>
      <c r="R247" s="465"/>
      <c r="S247" s="465"/>
      <c r="T247" s="465"/>
      <c r="U247" s="465"/>
      <c r="V247" s="465"/>
    </row>
    <row r="248" spans="1:22" x14ac:dyDescent="0.75">
      <c r="A248" s="384">
        <v>244</v>
      </c>
      <c r="B248" s="385"/>
      <c r="C248" s="465"/>
      <c r="D248" s="465"/>
      <c r="E248" s="465"/>
      <c r="F248" s="465"/>
      <c r="G248" s="465"/>
      <c r="H248" s="465"/>
      <c r="I248" s="465"/>
      <c r="J248" s="465"/>
      <c r="K248" s="465"/>
      <c r="L248" s="465"/>
      <c r="M248" s="465"/>
      <c r="N248" s="465"/>
      <c r="O248" s="465"/>
      <c r="P248" s="465"/>
      <c r="Q248" s="465"/>
      <c r="R248" s="465"/>
      <c r="S248" s="465"/>
      <c r="T248" s="465"/>
      <c r="U248" s="465"/>
      <c r="V248" s="465"/>
    </row>
    <row r="249" spans="1:22" x14ac:dyDescent="0.75">
      <c r="A249" s="384">
        <v>245</v>
      </c>
      <c r="B249" s="385"/>
      <c r="C249" s="465"/>
      <c r="D249" s="465"/>
      <c r="E249" s="465"/>
      <c r="F249" s="465"/>
      <c r="G249" s="465"/>
      <c r="H249" s="465"/>
      <c r="I249" s="465"/>
      <c r="J249" s="465"/>
      <c r="K249" s="465"/>
      <c r="L249" s="465"/>
      <c r="M249" s="465"/>
      <c r="N249" s="465"/>
      <c r="O249" s="465"/>
      <c r="P249" s="465"/>
      <c r="Q249" s="465"/>
      <c r="R249" s="465"/>
      <c r="S249" s="465"/>
      <c r="T249" s="465"/>
      <c r="U249" s="465"/>
      <c r="V249" s="465"/>
    </row>
    <row r="250" spans="1:22" x14ac:dyDescent="0.75">
      <c r="A250" s="384">
        <v>246</v>
      </c>
      <c r="B250" s="385"/>
      <c r="C250" s="465"/>
      <c r="D250" s="465"/>
      <c r="E250" s="465"/>
      <c r="F250" s="465"/>
      <c r="G250" s="465"/>
      <c r="H250" s="465"/>
      <c r="I250" s="465"/>
      <c r="J250" s="465"/>
      <c r="K250" s="465"/>
      <c r="L250" s="465"/>
      <c r="M250" s="465"/>
      <c r="N250" s="465"/>
      <c r="O250" s="465"/>
      <c r="P250" s="465"/>
      <c r="Q250" s="465"/>
      <c r="R250" s="465"/>
      <c r="S250" s="465"/>
      <c r="T250" s="465"/>
      <c r="U250" s="465"/>
      <c r="V250" s="465"/>
    </row>
    <row r="251" spans="1:22" x14ac:dyDescent="0.75">
      <c r="A251" s="384">
        <v>247</v>
      </c>
      <c r="B251" s="385"/>
      <c r="C251" s="465"/>
      <c r="D251" s="465"/>
      <c r="E251" s="465"/>
      <c r="F251" s="465"/>
      <c r="G251" s="465"/>
      <c r="H251" s="465"/>
      <c r="I251" s="465"/>
      <c r="J251" s="465"/>
      <c r="K251" s="465"/>
      <c r="L251" s="465"/>
      <c r="M251" s="465"/>
      <c r="N251" s="465"/>
      <c r="O251" s="465"/>
      <c r="P251" s="465"/>
      <c r="Q251" s="465"/>
      <c r="R251" s="465"/>
      <c r="S251" s="465"/>
      <c r="T251" s="465"/>
      <c r="U251" s="465"/>
      <c r="V251" s="465"/>
    </row>
    <row r="252" spans="1:22" x14ac:dyDescent="0.75">
      <c r="A252" s="384">
        <v>248</v>
      </c>
      <c r="B252" s="385"/>
      <c r="C252" s="465"/>
      <c r="D252" s="465"/>
      <c r="E252" s="465"/>
      <c r="F252" s="465"/>
      <c r="G252" s="465"/>
      <c r="H252" s="465"/>
      <c r="I252" s="465"/>
      <c r="J252" s="465"/>
      <c r="K252" s="465"/>
      <c r="L252" s="465"/>
      <c r="M252" s="465"/>
      <c r="N252" s="465"/>
      <c r="O252" s="465"/>
      <c r="P252" s="465"/>
      <c r="Q252" s="465"/>
      <c r="R252" s="465"/>
      <c r="S252" s="465"/>
      <c r="T252" s="465"/>
      <c r="U252" s="465"/>
      <c r="V252" s="465"/>
    </row>
    <row r="253" spans="1:22" x14ac:dyDescent="0.75">
      <c r="A253" s="384">
        <v>249</v>
      </c>
      <c r="B253" s="385"/>
      <c r="C253" s="465"/>
      <c r="D253" s="465"/>
      <c r="E253" s="465"/>
      <c r="F253" s="465"/>
      <c r="G253" s="465"/>
      <c r="H253" s="465"/>
      <c r="I253" s="465"/>
      <c r="J253" s="465"/>
      <c r="K253" s="465"/>
      <c r="L253" s="465"/>
      <c r="M253" s="465"/>
      <c r="N253" s="465"/>
      <c r="O253" s="465"/>
      <c r="P253" s="465"/>
      <c r="Q253" s="465"/>
      <c r="R253" s="465"/>
      <c r="S253" s="465"/>
      <c r="T253" s="465"/>
      <c r="U253" s="465"/>
      <c r="V253" s="465"/>
    </row>
    <row r="254" spans="1:22" x14ac:dyDescent="0.75">
      <c r="A254" s="384">
        <v>250</v>
      </c>
      <c r="B254" s="385"/>
      <c r="C254" s="465"/>
      <c r="D254" s="465"/>
      <c r="E254" s="465"/>
      <c r="F254" s="465"/>
      <c r="G254" s="465"/>
      <c r="H254" s="465"/>
      <c r="I254" s="465"/>
      <c r="J254" s="465"/>
      <c r="K254" s="465"/>
      <c r="L254" s="465"/>
      <c r="M254" s="465"/>
      <c r="N254" s="465"/>
      <c r="O254" s="465"/>
      <c r="P254" s="465"/>
      <c r="Q254" s="465"/>
      <c r="R254" s="465"/>
      <c r="S254" s="465"/>
      <c r="T254" s="465"/>
      <c r="U254" s="465"/>
      <c r="V254" s="465"/>
    </row>
    <row r="255" spans="1:22" x14ac:dyDescent="0.75">
      <c r="A255" s="384">
        <v>251</v>
      </c>
      <c r="B255" s="385"/>
      <c r="C255" s="465"/>
      <c r="D255" s="465"/>
      <c r="E255" s="465"/>
      <c r="F255" s="465"/>
      <c r="G255" s="465"/>
      <c r="H255" s="465"/>
      <c r="I255" s="465"/>
      <c r="J255" s="465"/>
      <c r="K255" s="465"/>
      <c r="L255" s="465"/>
      <c r="M255" s="465"/>
      <c r="N255" s="465"/>
      <c r="O255" s="465"/>
      <c r="P255" s="465"/>
      <c r="Q255" s="465"/>
      <c r="R255" s="465"/>
      <c r="S255" s="465"/>
      <c r="T255" s="465"/>
      <c r="U255" s="465"/>
      <c r="V255" s="465"/>
    </row>
    <row r="256" spans="1:22" x14ac:dyDescent="0.75">
      <c r="A256" s="384">
        <v>252</v>
      </c>
      <c r="B256" s="385"/>
      <c r="C256" s="465"/>
      <c r="D256" s="465"/>
      <c r="E256" s="465"/>
      <c r="F256" s="465"/>
      <c r="G256" s="465"/>
      <c r="H256" s="465"/>
      <c r="I256" s="465"/>
      <c r="J256" s="465"/>
      <c r="K256" s="465"/>
      <c r="L256" s="465"/>
      <c r="M256" s="465"/>
      <c r="N256" s="465"/>
      <c r="O256" s="465"/>
      <c r="P256" s="465"/>
      <c r="Q256" s="465"/>
      <c r="R256" s="465"/>
      <c r="S256" s="465"/>
      <c r="T256" s="465"/>
      <c r="U256" s="465"/>
      <c r="V256" s="465"/>
    </row>
    <row r="257" spans="1:22" x14ac:dyDescent="0.75">
      <c r="A257" s="384">
        <v>253</v>
      </c>
      <c r="B257" s="385"/>
      <c r="C257" s="465"/>
      <c r="D257" s="465"/>
      <c r="E257" s="465"/>
      <c r="F257" s="465"/>
      <c r="G257" s="465"/>
      <c r="H257" s="465"/>
      <c r="I257" s="465"/>
      <c r="J257" s="465"/>
      <c r="K257" s="465"/>
      <c r="L257" s="465"/>
      <c r="M257" s="465"/>
      <c r="N257" s="465"/>
      <c r="O257" s="465"/>
      <c r="P257" s="465"/>
      <c r="Q257" s="465"/>
      <c r="R257" s="465"/>
      <c r="S257" s="465"/>
      <c r="T257" s="465"/>
      <c r="U257" s="465"/>
      <c r="V257" s="465"/>
    </row>
    <row r="258" spans="1:22" x14ac:dyDescent="0.75">
      <c r="A258" s="384">
        <v>254</v>
      </c>
      <c r="B258" s="385"/>
      <c r="C258" s="465"/>
      <c r="D258" s="465"/>
      <c r="E258" s="465"/>
      <c r="F258" s="465"/>
      <c r="G258" s="465"/>
      <c r="H258" s="465"/>
      <c r="I258" s="465"/>
      <c r="J258" s="465"/>
      <c r="K258" s="465"/>
      <c r="L258" s="465"/>
      <c r="M258" s="465"/>
      <c r="N258" s="465"/>
      <c r="O258" s="465"/>
      <c r="P258" s="465"/>
      <c r="Q258" s="465"/>
      <c r="R258" s="465"/>
      <c r="S258" s="465"/>
      <c r="T258" s="465"/>
      <c r="U258" s="465"/>
      <c r="V258" s="465"/>
    </row>
    <row r="259" spans="1:22" x14ac:dyDescent="0.75">
      <c r="A259" s="384">
        <v>255</v>
      </c>
      <c r="B259" s="385"/>
      <c r="C259" s="465"/>
      <c r="D259" s="465"/>
      <c r="E259" s="465"/>
      <c r="F259" s="465"/>
      <c r="G259" s="465"/>
      <c r="H259" s="465"/>
      <c r="I259" s="465"/>
      <c r="J259" s="465"/>
      <c r="K259" s="465"/>
      <c r="L259" s="465"/>
      <c r="M259" s="465"/>
      <c r="N259" s="465"/>
      <c r="O259" s="465"/>
      <c r="P259" s="465"/>
      <c r="Q259" s="465"/>
      <c r="R259" s="465"/>
      <c r="S259" s="465"/>
      <c r="T259" s="465"/>
      <c r="U259" s="465"/>
      <c r="V259" s="465"/>
    </row>
    <row r="260" spans="1:22" x14ac:dyDescent="0.75">
      <c r="A260" s="384">
        <v>256</v>
      </c>
      <c r="B260" s="385"/>
      <c r="C260" s="465"/>
      <c r="D260" s="465"/>
      <c r="E260" s="465"/>
      <c r="F260" s="465"/>
      <c r="G260" s="465"/>
      <c r="H260" s="465"/>
      <c r="I260" s="465"/>
      <c r="J260" s="465"/>
      <c r="K260" s="465"/>
      <c r="L260" s="465"/>
      <c r="M260" s="465"/>
      <c r="N260" s="465"/>
      <c r="O260" s="465"/>
      <c r="P260" s="465"/>
      <c r="Q260" s="465"/>
      <c r="R260" s="465"/>
      <c r="S260" s="465"/>
      <c r="T260" s="465"/>
      <c r="U260" s="465"/>
      <c r="V260" s="465"/>
    </row>
    <row r="261" spans="1:22" x14ac:dyDescent="0.75">
      <c r="A261" s="384">
        <v>257</v>
      </c>
      <c r="B261" s="385"/>
      <c r="C261" s="465"/>
      <c r="D261" s="465"/>
      <c r="E261" s="465"/>
      <c r="F261" s="465"/>
      <c r="G261" s="465"/>
      <c r="H261" s="465"/>
      <c r="I261" s="465"/>
      <c r="J261" s="465"/>
      <c r="K261" s="465"/>
      <c r="L261" s="465"/>
      <c r="M261" s="465"/>
      <c r="N261" s="465"/>
      <c r="O261" s="465"/>
      <c r="P261" s="465"/>
      <c r="Q261" s="465"/>
      <c r="R261" s="465"/>
      <c r="S261" s="465"/>
      <c r="T261" s="465"/>
      <c r="U261" s="465"/>
      <c r="V261" s="465"/>
    </row>
    <row r="262" spans="1:22" x14ac:dyDescent="0.75">
      <c r="A262" s="384">
        <v>258</v>
      </c>
      <c r="B262" s="385"/>
      <c r="C262" s="465"/>
      <c r="D262" s="465"/>
      <c r="E262" s="465"/>
      <c r="F262" s="465"/>
      <c r="G262" s="465"/>
      <c r="H262" s="465"/>
      <c r="I262" s="465"/>
      <c r="J262" s="465"/>
      <c r="K262" s="465"/>
      <c r="L262" s="465"/>
      <c r="M262" s="465"/>
      <c r="N262" s="465"/>
      <c r="O262" s="465"/>
      <c r="P262" s="465"/>
      <c r="Q262" s="465"/>
      <c r="R262" s="465"/>
      <c r="S262" s="465"/>
      <c r="T262" s="465"/>
      <c r="U262" s="465"/>
      <c r="V262" s="465"/>
    </row>
    <row r="263" spans="1:22" x14ac:dyDescent="0.75">
      <c r="A263" s="384">
        <v>259</v>
      </c>
      <c r="B263" s="385"/>
      <c r="C263" s="465"/>
      <c r="D263" s="465"/>
      <c r="E263" s="465"/>
      <c r="F263" s="465"/>
      <c r="G263" s="465"/>
      <c r="H263" s="465"/>
      <c r="I263" s="465"/>
      <c r="J263" s="465"/>
      <c r="K263" s="465"/>
      <c r="L263" s="465"/>
      <c r="M263" s="465"/>
      <c r="N263" s="465"/>
      <c r="O263" s="465"/>
      <c r="P263" s="465"/>
      <c r="Q263" s="465"/>
      <c r="R263" s="465"/>
      <c r="S263" s="465"/>
      <c r="T263" s="465"/>
      <c r="U263" s="465"/>
      <c r="V263" s="465"/>
    </row>
    <row r="264" spans="1:22" x14ac:dyDescent="0.75">
      <c r="A264" s="384">
        <v>260</v>
      </c>
      <c r="B264" s="385"/>
      <c r="C264" s="465"/>
      <c r="D264" s="465"/>
      <c r="E264" s="465"/>
      <c r="F264" s="465"/>
      <c r="G264" s="465"/>
      <c r="H264" s="465"/>
      <c r="I264" s="465"/>
      <c r="J264" s="465"/>
      <c r="K264" s="465"/>
      <c r="L264" s="465"/>
      <c r="M264" s="465"/>
      <c r="N264" s="465"/>
      <c r="O264" s="465"/>
      <c r="P264" s="465"/>
      <c r="Q264" s="465"/>
      <c r="R264" s="465"/>
      <c r="S264" s="465"/>
      <c r="T264" s="465"/>
      <c r="U264" s="465"/>
      <c r="V264" s="465"/>
    </row>
    <row r="265" spans="1:22" x14ac:dyDescent="0.75">
      <c r="A265" s="384">
        <v>261</v>
      </c>
      <c r="B265" s="385"/>
      <c r="C265" s="465"/>
      <c r="D265" s="465"/>
      <c r="E265" s="465"/>
      <c r="F265" s="465"/>
      <c r="G265" s="465"/>
      <c r="H265" s="465"/>
      <c r="I265" s="465"/>
      <c r="J265" s="465"/>
      <c r="K265" s="465"/>
      <c r="L265" s="465"/>
      <c r="M265" s="465"/>
      <c r="N265" s="465"/>
      <c r="O265" s="465"/>
      <c r="P265" s="465"/>
      <c r="Q265" s="465"/>
      <c r="R265" s="465"/>
      <c r="S265" s="465"/>
      <c r="T265" s="465"/>
      <c r="U265" s="465"/>
      <c r="V265" s="465"/>
    </row>
    <row r="266" spans="1:22" x14ac:dyDescent="0.75">
      <c r="A266" s="384">
        <v>262</v>
      </c>
      <c r="B266" s="385"/>
      <c r="C266" s="465"/>
      <c r="D266" s="465"/>
      <c r="E266" s="465"/>
      <c r="F266" s="465"/>
      <c r="G266" s="465"/>
      <c r="H266" s="465"/>
      <c r="I266" s="465"/>
      <c r="J266" s="465"/>
      <c r="K266" s="465"/>
      <c r="L266" s="465"/>
      <c r="M266" s="465"/>
      <c r="N266" s="465"/>
      <c r="O266" s="465"/>
      <c r="P266" s="465"/>
      <c r="Q266" s="465"/>
      <c r="R266" s="465"/>
      <c r="S266" s="465"/>
      <c r="T266" s="465"/>
      <c r="U266" s="465"/>
      <c r="V266" s="465"/>
    </row>
    <row r="267" spans="1:22" x14ac:dyDescent="0.75">
      <c r="A267" s="384">
        <v>263</v>
      </c>
      <c r="B267" s="385"/>
      <c r="C267" s="465"/>
      <c r="D267" s="465"/>
      <c r="E267" s="465"/>
      <c r="F267" s="465"/>
      <c r="G267" s="465"/>
      <c r="H267" s="465"/>
      <c r="I267" s="465"/>
      <c r="J267" s="465"/>
      <c r="K267" s="465"/>
      <c r="L267" s="465"/>
      <c r="M267" s="465"/>
      <c r="N267" s="465"/>
      <c r="O267" s="465"/>
      <c r="P267" s="465"/>
      <c r="Q267" s="465"/>
      <c r="R267" s="465"/>
      <c r="S267" s="465"/>
      <c r="T267" s="465"/>
      <c r="U267" s="465"/>
      <c r="V267" s="465"/>
    </row>
    <row r="268" spans="1:22" x14ac:dyDescent="0.75">
      <c r="A268" s="384">
        <v>264</v>
      </c>
      <c r="B268" s="385"/>
      <c r="C268" s="465"/>
      <c r="D268" s="465"/>
      <c r="E268" s="465"/>
      <c r="F268" s="465"/>
      <c r="G268" s="465"/>
      <c r="H268" s="465"/>
      <c r="I268" s="465"/>
      <c r="J268" s="465"/>
      <c r="K268" s="465"/>
      <c r="L268" s="465"/>
      <c r="M268" s="465"/>
      <c r="N268" s="465"/>
      <c r="O268" s="465"/>
      <c r="P268" s="465"/>
      <c r="Q268" s="465"/>
      <c r="R268" s="465"/>
      <c r="S268" s="465"/>
      <c r="T268" s="465"/>
      <c r="U268" s="465"/>
      <c r="V268" s="465"/>
    </row>
    <row r="269" spans="1:22" x14ac:dyDescent="0.75">
      <c r="A269" s="384">
        <v>265</v>
      </c>
      <c r="B269" s="385"/>
      <c r="C269" s="465"/>
      <c r="D269" s="465"/>
      <c r="E269" s="465"/>
      <c r="F269" s="465"/>
      <c r="G269" s="465"/>
      <c r="H269" s="465"/>
      <c r="I269" s="465"/>
      <c r="J269" s="465"/>
      <c r="K269" s="465"/>
      <c r="L269" s="465"/>
      <c r="M269" s="465"/>
      <c r="N269" s="465"/>
      <c r="O269" s="465"/>
      <c r="P269" s="465"/>
      <c r="Q269" s="465"/>
      <c r="R269" s="465"/>
      <c r="S269" s="465"/>
      <c r="T269" s="465"/>
      <c r="U269" s="465"/>
      <c r="V269" s="465"/>
    </row>
    <row r="270" spans="1:22" x14ac:dyDescent="0.75">
      <c r="A270" s="384">
        <v>266</v>
      </c>
      <c r="B270" s="385"/>
      <c r="C270" s="465"/>
      <c r="D270" s="465"/>
      <c r="E270" s="465"/>
      <c r="F270" s="465"/>
      <c r="G270" s="465"/>
      <c r="H270" s="465"/>
      <c r="I270" s="465"/>
      <c r="J270" s="465"/>
      <c r="K270" s="465"/>
      <c r="L270" s="465"/>
      <c r="M270" s="465"/>
      <c r="N270" s="465"/>
      <c r="O270" s="465"/>
      <c r="P270" s="465"/>
      <c r="Q270" s="465"/>
      <c r="R270" s="465"/>
      <c r="S270" s="465"/>
      <c r="T270" s="465"/>
      <c r="U270" s="465"/>
      <c r="V270" s="465"/>
    </row>
    <row r="271" spans="1:22" x14ac:dyDescent="0.75">
      <c r="A271" s="384">
        <v>267</v>
      </c>
      <c r="B271" s="385"/>
      <c r="C271" s="465"/>
      <c r="D271" s="465"/>
      <c r="E271" s="465"/>
      <c r="F271" s="465"/>
      <c r="G271" s="465"/>
      <c r="H271" s="465"/>
      <c r="I271" s="465"/>
      <c r="J271" s="465"/>
      <c r="K271" s="465"/>
      <c r="L271" s="465"/>
      <c r="M271" s="465"/>
      <c r="N271" s="465"/>
      <c r="O271" s="465"/>
      <c r="P271" s="465"/>
      <c r="Q271" s="465"/>
      <c r="R271" s="465"/>
      <c r="S271" s="465"/>
      <c r="T271" s="465"/>
      <c r="U271" s="465"/>
      <c r="V271" s="465"/>
    </row>
    <row r="272" spans="1:22" x14ac:dyDescent="0.75">
      <c r="A272" s="384">
        <v>268</v>
      </c>
      <c r="B272" s="385"/>
      <c r="C272" s="465"/>
      <c r="D272" s="465"/>
      <c r="E272" s="465"/>
      <c r="F272" s="465"/>
      <c r="G272" s="465"/>
      <c r="H272" s="465"/>
      <c r="I272" s="465"/>
      <c r="J272" s="465"/>
      <c r="K272" s="465"/>
      <c r="L272" s="465"/>
      <c r="M272" s="465"/>
      <c r="N272" s="465"/>
      <c r="O272" s="465"/>
      <c r="P272" s="465"/>
      <c r="Q272" s="465"/>
      <c r="R272" s="465"/>
      <c r="S272" s="465"/>
      <c r="T272" s="465"/>
      <c r="U272" s="465"/>
      <c r="V272" s="465"/>
    </row>
    <row r="273" spans="1:22" x14ac:dyDescent="0.75">
      <c r="A273" s="384">
        <v>269</v>
      </c>
      <c r="B273" s="385"/>
      <c r="C273" s="465"/>
      <c r="D273" s="465"/>
      <c r="E273" s="465"/>
      <c r="F273" s="465"/>
      <c r="G273" s="465"/>
      <c r="H273" s="465"/>
      <c r="I273" s="465"/>
      <c r="J273" s="465"/>
      <c r="K273" s="465"/>
      <c r="L273" s="465"/>
      <c r="M273" s="465"/>
      <c r="N273" s="465"/>
      <c r="O273" s="465"/>
      <c r="P273" s="465"/>
      <c r="Q273" s="465"/>
      <c r="R273" s="465"/>
      <c r="S273" s="465"/>
      <c r="T273" s="465"/>
      <c r="U273" s="465"/>
      <c r="V273" s="465"/>
    </row>
    <row r="274" spans="1:22" x14ac:dyDescent="0.75">
      <c r="A274" s="384">
        <v>270</v>
      </c>
      <c r="B274" s="385"/>
      <c r="C274" s="465"/>
      <c r="D274" s="465"/>
      <c r="E274" s="465"/>
      <c r="F274" s="465"/>
      <c r="G274" s="465"/>
      <c r="H274" s="465"/>
      <c r="I274" s="465"/>
      <c r="J274" s="465"/>
      <c r="K274" s="465"/>
      <c r="L274" s="465"/>
      <c r="M274" s="465"/>
      <c r="N274" s="465"/>
      <c r="O274" s="465"/>
      <c r="P274" s="465"/>
      <c r="Q274" s="465"/>
      <c r="R274" s="465"/>
      <c r="S274" s="465"/>
      <c r="T274" s="465"/>
      <c r="U274" s="465"/>
      <c r="V274" s="465"/>
    </row>
    <row r="275" spans="1:22" x14ac:dyDescent="0.75">
      <c r="A275" s="384">
        <v>271</v>
      </c>
      <c r="B275" s="385"/>
      <c r="C275" s="465"/>
      <c r="D275" s="465"/>
      <c r="E275" s="465"/>
      <c r="F275" s="465"/>
      <c r="G275" s="465"/>
      <c r="H275" s="465"/>
      <c r="I275" s="465"/>
      <c r="J275" s="465"/>
      <c r="K275" s="465"/>
      <c r="L275" s="465"/>
      <c r="M275" s="465"/>
      <c r="N275" s="465"/>
      <c r="O275" s="465"/>
      <c r="P275" s="465"/>
      <c r="Q275" s="465"/>
      <c r="R275" s="465"/>
      <c r="S275" s="465"/>
      <c r="T275" s="465"/>
      <c r="U275" s="465"/>
      <c r="V275" s="465"/>
    </row>
    <row r="276" spans="1:22" x14ac:dyDescent="0.75">
      <c r="A276" s="384">
        <v>272</v>
      </c>
      <c r="B276" s="385"/>
      <c r="C276" s="465"/>
      <c r="D276" s="465"/>
      <c r="E276" s="465"/>
      <c r="F276" s="465"/>
      <c r="G276" s="465"/>
      <c r="H276" s="465"/>
      <c r="I276" s="465"/>
      <c r="J276" s="465"/>
      <c r="K276" s="465"/>
      <c r="L276" s="465"/>
      <c r="M276" s="465"/>
      <c r="N276" s="465"/>
      <c r="O276" s="465"/>
      <c r="P276" s="465"/>
      <c r="Q276" s="465"/>
      <c r="R276" s="465"/>
      <c r="S276" s="465"/>
      <c r="T276" s="465"/>
      <c r="U276" s="465"/>
      <c r="V276" s="465"/>
    </row>
    <row r="277" spans="1:22" x14ac:dyDescent="0.75">
      <c r="A277" s="384">
        <v>273</v>
      </c>
      <c r="B277" s="385"/>
      <c r="C277" s="465"/>
      <c r="D277" s="465"/>
      <c r="E277" s="465"/>
      <c r="F277" s="465"/>
      <c r="G277" s="465"/>
      <c r="H277" s="465"/>
      <c r="I277" s="465"/>
      <c r="J277" s="465"/>
      <c r="K277" s="465"/>
      <c r="L277" s="465"/>
      <c r="M277" s="465"/>
      <c r="N277" s="465"/>
      <c r="O277" s="465"/>
      <c r="P277" s="465"/>
      <c r="Q277" s="465"/>
      <c r="R277" s="465"/>
      <c r="S277" s="465"/>
      <c r="T277" s="465"/>
      <c r="U277" s="465"/>
      <c r="V277" s="465"/>
    </row>
    <row r="278" spans="1:22" x14ac:dyDescent="0.75">
      <c r="A278" s="384">
        <v>274</v>
      </c>
      <c r="B278" s="385"/>
      <c r="C278" s="465"/>
      <c r="D278" s="465"/>
      <c r="E278" s="465"/>
      <c r="F278" s="465"/>
      <c r="G278" s="465"/>
      <c r="H278" s="465"/>
      <c r="I278" s="465"/>
      <c r="J278" s="465"/>
      <c r="K278" s="465"/>
      <c r="L278" s="465"/>
      <c r="M278" s="465"/>
      <c r="N278" s="465"/>
      <c r="O278" s="465"/>
      <c r="P278" s="465"/>
      <c r="Q278" s="465"/>
      <c r="R278" s="465"/>
      <c r="S278" s="465"/>
      <c r="T278" s="465"/>
      <c r="U278" s="465"/>
      <c r="V278" s="465"/>
    </row>
    <row r="279" spans="1:22" x14ac:dyDescent="0.75">
      <c r="A279" s="384">
        <v>275</v>
      </c>
      <c r="B279" s="385"/>
      <c r="C279" s="465"/>
      <c r="D279" s="465"/>
      <c r="E279" s="465"/>
      <c r="F279" s="465"/>
      <c r="G279" s="465"/>
      <c r="H279" s="465"/>
      <c r="I279" s="465"/>
      <c r="J279" s="465"/>
      <c r="K279" s="465"/>
      <c r="L279" s="465"/>
      <c r="M279" s="465"/>
      <c r="N279" s="465"/>
      <c r="O279" s="465"/>
      <c r="P279" s="465"/>
      <c r="Q279" s="465"/>
      <c r="R279" s="465"/>
      <c r="S279" s="465"/>
      <c r="T279" s="465"/>
      <c r="U279" s="465"/>
      <c r="V279" s="465"/>
    </row>
    <row r="280" spans="1:22" x14ac:dyDescent="0.75">
      <c r="A280" s="384">
        <v>276</v>
      </c>
      <c r="B280" s="385"/>
      <c r="C280" s="465"/>
      <c r="D280" s="465"/>
      <c r="E280" s="465"/>
      <c r="F280" s="465"/>
      <c r="G280" s="465"/>
      <c r="H280" s="465"/>
      <c r="I280" s="465"/>
      <c r="J280" s="465"/>
      <c r="K280" s="465"/>
      <c r="L280" s="465"/>
      <c r="M280" s="465"/>
      <c r="N280" s="465"/>
      <c r="O280" s="465"/>
      <c r="P280" s="465"/>
      <c r="Q280" s="465"/>
      <c r="R280" s="465"/>
      <c r="S280" s="465"/>
      <c r="T280" s="465"/>
      <c r="U280" s="465"/>
      <c r="V280" s="465"/>
    </row>
    <row r="281" spans="1:22" x14ac:dyDescent="0.75">
      <c r="A281" s="384">
        <v>277</v>
      </c>
      <c r="B281" s="385"/>
      <c r="C281" s="465"/>
      <c r="D281" s="465"/>
      <c r="E281" s="465"/>
      <c r="F281" s="465"/>
      <c r="G281" s="465"/>
      <c r="H281" s="465"/>
      <c r="I281" s="465"/>
      <c r="J281" s="465"/>
      <c r="K281" s="465"/>
      <c r="L281" s="465"/>
      <c r="M281" s="465"/>
      <c r="N281" s="465"/>
      <c r="O281" s="465"/>
      <c r="P281" s="465"/>
      <c r="Q281" s="465"/>
      <c r="R281" s="465"/>
      <c r="S281" s="465"/>
      <c r="T281" s="465"/>
      <c r="U281" s="465"/>
      <c r="V281" s="465"/>
    </row>
    <row r="282" spans="1:22" x14ac:dyDescent="0.75">
      <c r="A282" s="384">
        <v>278</v>
      </c>
      <c r="B282" s="385"/>
      <c r="C282" s="465"/>
      <c r="D282" s="465"/>
      <c r="E282" s="465"/>
      <c r="F282" s="465"/>
      <c r="G282" s="465"/>
      <c r="H282" s="465"/>
      <c r="I282" s="465"/>
      <c r="J282" s="465"/>
      <c r="K282" s="465"/>
      <c r="L282" s="465"/>
      <c r="M282" s="465"/>
      <c r="N282" s="465"/>
      <c r="O282" s="465"/>
      <c r="P282" s="465"/>
      <c r="Q282" s="465"/>
      <c r="R282" s="465"/>
      <c r="S282" s="465"/>
      <c r="T282" s="465"/>
      <c r="U282" s="465"/>
      <c r="V282" s="465"/>
    </row>
    <row r="283" spans="1:22" x14ac:dyDescent="0.75">
      <c r="A283" s="384">
        <v>279</v>
      </c>
      <c r="B283" s="385"/>
      <c r="C283" s="465"/>
      <c r="D283" s="465"/>
      <c r="E283" s="465"/>
      <c r="F283" s="465"/>
      <c r="G283" s="465"/>
      <c r="H283" s="465"/>
      <c r="I283" s="465"/>
      <c r="J283" s="465"/>
      <c r="K283" s="465"/>
      <c r="L283" s="465"/>
      <c r="M283" s="465"/>
      <c r="N283" s="465"/>
      <c r="O283" s="465"/>
      <c r="P283" s="465"/>
      <c r="Q283" s="465"/>
      <c r="R283" s="465"/>
      <c r="S283" s="465"/>
      <c r="T283" s="465"/>
      <c r="U283" s="465"/>
      <c r="V283" s="465"/>
    </row>
    <row r="284" spans="1:22" x14ac:dyDescent="0.75">
      <c r="A284" s="384">
        <v>280</v>
      </c>
      <c r="B284" s="385"/>
      <c r="C284" s="465"/>
      <c r="D284" s="465"/>
      <c r="E284" s="465"/>
      <c r="F284" s="465"/>
      <c r="G284" s="465"/>
      <c r="H284" s="465"/>
      <c r="I284" s="465"/>
      <c r="J284" s="465"/>
      <c r="K284" s="465"/>
      <c r="L284" s="465"/>
      <c r="M284" s="465"/>
      <c r="N284" s="465"/>
      <c r="O284" s="465"/>
      <c r="P284" s="465"/>
      <c r="Q284" s="465"/>
      <c r="R284" s="465"/>
      <c r="S284" s="465"/>
      <c r="T284" s="465"/>
      <c r="U284" s="465"/>
      <c r="V284" s="465"/>
    </row>
    <row r="285" spans="1:22" x14ac:dyDescent="0.75">
      <c r="A285" s="384">
        <v>281</v>
      </c>
      <c r="B285" s="385"/>
      <c r="C285" s="465"/>
      <c r="D285" s="465"/>
      <c r="E285" s="465"/>
      <c r="F285" s="465"/>
      <c r="G285" s="465"/>
      <c r="H285" s="465"/>
      <c r="I285" s="465"/>
      <c r="J285" s="465"/>
      <c r="K285" s="465"/>
      <c r="L285" s="465"/>
      <c r="M285" s="465"/>
      <c r="N285" s="465"/>
      <c r="O285" s="465"/>
      <c r="P285" s="465"/>
      <c r="Q285" s="465"/>
      <c r="R285" s="465"/>
      <c r="S285" s="465"/>
      <c r="T285" s="465"/>
      <c r="U285" s="465"/>
      <c r="V285" s="465"/>
    </row>
    <row r="286" spans="1:22" x14ac:dyDescent="0.75">
      <c r="A286" s="384">
        <v>282</v>
      </c>
      <c r="B286" s="385"/>
      <c r="C286" s="465"/>
      <c r="D286" s="465"/>
      <c r="E286" s="465"/>
      <c r="F286" s="465"/>
      <c r="G286" s="465"/>
      <c r="H286" s="465"/>
      <c r="I286" s="465"/>
      <c r="J286" s="465"/>
      <c r="K286" s="465"/>
      <c r="L286" s="465"/>
      <c r="M286" s="465"/>
      <c r="N286" s="465"/>
      <c r="O286" s="465"/>
      <c r="P286" s="465"/>
      <c r="Q286" s="465"/>
      <c r="R286" s="465"/>
      <c r="S286" s="465"/>
      <c r="T286" s="465"/>
      <c r="U286" s="465"/>
      <c r="V286" s="465"/>
    </row>
    <row r="287" spans="1:22" x14ac:dyDescent="0.75">
      <c r="A287" s="384">
        <v>283</v>
      </c>
      <c r="B287" s="385"/>
      <c r="C287" s="465"/>
      <c r="D287" s="465"/>
      <c r="E287" s="465"/>
      <c r="F287" s="465"/>
      <c r="G287" s="465"/>
      <c r="H287" s="465"/>
      <c r="I287" s="465"/>
      <c r="J287" s="465"/>
      <c r="K287" s="465"/>
      <c r="L287" s="465"/>
      <c r="M287" s="465"/>
      <c r="N287" s="465"/>
      <c r="O287" s="465"/>
      <c r="P287" s="465"/>
      <c r="Q287" s="465"/>
      <c r="R287" s="465"/>
      <c r="S287" s="465"/>
      <c r="T287" s="465"/>
      <c r="U287" s="465"/>
      <c r="V287" s="465"/>
    </row>
    <row r="288" spans="1:22" x14ac:dyDescent="0.75">
      <c r="A288" s="384">
        <v>284</v>
      </c>
      <c r="B288" s="385"/>
      <c r="C288" s="465"/>
      <c r="D288" s="465"/>
      <c r="E288" s="465"/>
      <c r="F288" s="465"/>
      <c r="G288" s="465"/>
      <c r="H288" s="465"/>
      <c r="I288" s="465"/>
      <c r="J288" s="465"/>
      <c r="K288" s="465"/>
      <c r="L288" s="465"/>
      <c r="M288" s="465"/>
      <c r="N288" s="465"/>
      <c r="O288" s="465"/>
      <c r="P288" s="465"/>
      <c r="Q288" s="465"/>
      <c r="R288" s="465"/>
      <c r="S288" s="465"/>
      <c r="T288" s="465"/>
      <c r="U288" s="465"/>
      <c r="V288" s="465"/>
    </row>
    <row r="289" spans="1:22" x14ac:dyDescent="0.75">
      <c r="A289" s="384">
        <v>285</v>
      </c>
      <c r="B289" s="385"/>
      <c r="C289" s="465"/>
      <c r="D289" s="465"/>
      <c r="E289" s="465"/>
      <c r="F289" s="465"/>
      <c r="G289" s="465"/>
      <c r="H289" s="465"/>
      <c r="I289" s="465"/>
      <c r="J289" s="465"/>
      <c r="K289" s="465"/>
      <c r="L289" s="465"/>
      <c r="M289" s="465"/>
      <c r="N289" s="465"/>
      <c r="O289" s="465"/>
      <c r="P289" s="465"/>
      <c r="Q289" s="465"/>
      <c r="R289" s="465"/>
      <c r="S289" s="465"/>
      <c r="T289" s="465"/>
      <c r="U289" s="465"/>
      <c r="V289" s="465"/>
    </row>
    <row r="290" spans="1:22" x14ac:dyDescent="0.75">
      <c r="A290" s="384">
        <v>286</v>
      </c>
      <c r="B290" s="385"/>
      <c r="C290" s="465"/>
      <c r="D290" s="465"/>
      <c r="E290" s="465"/>
      <c r="F290" s="465"/>
      <c r="G290" s="465"/>
      <c r="H290" s="465"/>
      <c r="I290" s="465"/>
      <c r="J290" s="465"/>
      <c r="K290" s="465"/>
      <c r="L290" s="465"/>
      <c r="M290" s="465"/>
      <c r="N290" s="465"/>
      <c r="O290" s="465"/>
      <c r="P290" s="465"/>
      <c r="Q290" s="465"/>
      <c r="R290" s="465"/>
      <c r="S290" s="465"/>
      <c r="T290" s="465"/>
      <c r="U290" s="465"/>
      <c r="V290" s="465"/>
    </row>
    <row r="291" spans="1:22" x14ac:dyDescent="0.75">
      <c r="A291" s="384">
        <v>287</v>
      </c>
      <c r="B291" s="385"/>
      <c r="C291" s="465"/>
      <c r="D291" s="465"/>
      <c r="E291" s="465"/>
      <c r="F291" s="465"/>
      <c r="G291" s="465"/>
      <c r="H291" s="465"/>
      <c r="I291" s="465"/>
      <c r="J291" s="465"/>
      <c r="K291" s="465"/>
      <c r="L291" s="465"/>
      <c r="M291" s="465"/>
      <c r="N291" s="465"/>
      <c r="O291" s="465"/>
      <c r="P291" s="465"/>
      <c r="Q291" s="465"/>
      <c r="R291" s="465"/>
      <c r="S291" s="465"/>
      <c r="T291" s="465"/>
      <c r="U291" s="465"/>
      <c r="V291" s="465"/>
    </row>
    <row r="292" spans="1:22" x14ac:dyDescent="0.75">
      <c r="A292" s="384">
        <v>288</v>
      </c>
      <c r="B292" s="385"/>
      <c r="C292" s="465"/>
      <c r="D292" s="465"/>
      <c r="E292" s="465"/>
      <c r="F292" s="465"/>
      <c r="G292" s="465"/>
      <c r="H292" s="465"/>
      <c r="I292" s="465"/>
      <c r="J292" s="465"/>
      <c r="K292" s="465"/>
      <c r="L292" s="465"/>
      <c r="M292" s="465"/>
      <c r="N292" s="465"/>
      <c r="O292" s="465"/>
      <c r="P292" s="465"/>
      <c r="Q292" s="465"/>
      <c r="R292" s="465"/>
      <c r="S292" s="465"/>
      <c r="T292" s="465"/>
      <c r="U292" s="465"/>
      <c r="V292" s="465"/>
    </row>
    <row r="293" spans="1:22" x14ac:dyDescent="0.75">
      <c r="A293" s="384">
        <v>289</v>
      </c>
      <c r="B293" s="385"/>
      <c r="C293" s="465"/>
      <c r="D293" s="465"/>
      <c r="E293" s="465"/>
      <c r="F293" s="465"/>
      <c r="G293" s="465"/>
      <c r="H293" s="465"/>
      <c r="I293" s="465"/>
      <c r="J293" s="465"/>
      <c r="K293" s="465"/>
      <c r="L293" s="465"/>
      <c r="M293" s="465"/>
      <c r="N293" s="465"/>
      <c r="O293" s="465"/>
      <c r="P293" s="465"/>
      <c r="Q293" s="465"/>
      <c r="R293" s="465"/>
      <c r="S293" s="465"/>
      <c r="T293" s="465"/>
      <c r="U293" s="465"/>
      <c r="V293" s="465"/>
    </row>
    <row r="294" spans="1:22" x14ac:dyDescent="0.75">
      <c r="A294" s="384">
        <v>290</v>
      </c>
      <c r="B294" s="385"/>
      <c r="C294" s="465"/>
      <c r="D294" s="465"/>
      <c r="E294" s="465"/>
      <c r="F294" s="465"/>
      <c r="G294" s="465"/>
      <c r="H294" s="465"/>
      <c r="I294" s="465"/>
      <c r="J294" s="465"/>
      <c r="K294" s="465"/>
      <c r="L294" s="465"/>
      <c r="M294" s="465"/>
      <c r="N294" s="465"/>
      <c r="O294" s="465"/>
      <c r="P294" s="465"/>
      <c r="Q294" s="465"/>
      <c r="R294" s="465"/>
      <c r="S294" s="465"/>
      <c r="T294" s="465"/>
      <c r="U294" s="465"/>
      <c r="V294" s="465"/>
    </row>
    <row r="295" spans="1:22" x14ac:dyDescent="0.75">
      <c r="A295" s="384">
        <v>291</v>
      </c>
      <c r="B295" s="385"/>
      <c r="C295" s="465"/>
      <c r="D295" s="465"/>
      <c r="E295" s="465"/>
      <c r="F295" s="465"/>
      <c r="G295" s="465"/>
      <c r="H295" s="465"/>
      <c r="I295" s="465"/>
      <c r="J295" s="465"/>
      <c r="K295" s="465"/>
      <c r="L295" s="465"/>
      <c r="M295" s="465"/>
      <c r="N295" s="465"/>
      <c r="O295" s="465"/>
      <c r="P295" s="465"/>
      <c r="Q295" s="465"/>
      <c r="R295" s="465"/>
      <c r="S295" s="465"/>
      <c r="T295" s="465"/>
      <c r="U295" s="465"/>
      <c r="V295" s="465"/>
    </row>
    <row r="296" spans="1:22" x14ac:dyDescent="0.75">
      <c r="A296" s="384">
        <v>292</v>
      </c>
      <c r="B296" s="385"/>
      <c r="C296" s="465"/>
      <c r="D296" s="465"/>
      <c r="E296" s="465"/>
      <c r="F296" s="465"/>
      <c r="G296" s="465"/>
      <c r="H296" s="465"/>
      <c r="I296" s="465"/>
      <c r="J296" s="465"/>
      <c r="K296" s="465"/>
      <c r="L296" s="465"/>
      <c r="M296" s="465"/>
      <c r="N296" s="465"/>
      <c r="O296" s="465"/>
      <c r="P296" s="465"/>
      <c r="Q296" s="465"/>
      <c r="R296" s="465"/>
      <c r="S296" s="465"/>
      <c r="T296" s="465"/>
      <c r="U296" s="465"/>
      <c r="V296" s="465"/>
    </row>
    <row r="297" spans="1:22" x14ac:dyDescent="0.75">
      <c r="A297" s="384">
        <v>293</v>
      </c>
      <c r="B297" s="385"/>
      <c r="C297" s="465"/>
      <c r="D297" s="465"/>
      <c r="E297" s="465"/>
      <c r="F297" s="465"/>
      <c r="G297" s="465"/>
      <c r="H297" s="465"/>
      <c r="I297" s="465"/>
      <c r="J297" s="465"/>
      <c r="K297" s="465"/>
      <c r="L297" s="465"/>
      <c r="M297" s="465"/>
      <c r="N297" s="465"/>
      <c r="O297" s="465"/>
      <c r="P297" s="465"/>
      <c r="Q297" s="465"/>
      <c r="R297" s="465"/>
      <c r="S297" s="465"/>
      <c r="T297" s="465"/>
      <c r="U297" s="465"/>
      <c r="V297" s="465"/>
    </row>
    <row r="298" spans="1:22" x14ac:dyDescent="0.75">
      <c r="A298" s="384">
        <v>294</v>
      </c>
      <c r="B298" s="385"/>
      <c r="C298" s="465"/>
      <c r="D298" s="465"/>
      <c r="E298" s="465"/>
      <c r="F298" s="465"/>
      <c r="G298" s="465"/>
      <c r="H298" s="465"/>
      <c r="I298" s="465"/>
      <c r="J298" s="465"/>
      <c r="K298" s="465"/>
      <c r="L298" s="465"/>
      <c r="M298" s="465"/>
      <c r="N298" s="465"/>
      <c r="O298" s="465"/>
      <c r="P298" s="465"/>
      <c r="Q298" s="465"/>
      <c r="R298" s="465"/>
      <c r="S298" s="465"/>
      <c r="T298" s="465"/>
      <c r="U298" s="465"/>
      <c r="V298" s="465"/>
    </row>
    <row r="299" spans="1:22" x14ac:dyDescent="0.75">
      <c r="A299" s="384">
        <v>295</v>
      </c>
      <c r="B299" s="385"/>
      <c r="C299" s="465"/>
      <c r="D299" s="465"/>
      <c r="E299" s="465"/>
      <c r="F299" s="465"/>
      <c r="G299" s="465"/>
      <c r="H299" s="465"/>
      <c r="I299" s="465"/>
      <c r="J299" s="465"/>
      <c r="K299" s="465"/>
      <c r="L299" s="465"/>
      <c r="M299" s="465"/>
      <c r="N299" s="465"/>
      <c r="O299" s="465"/>
      <c r="P299" s="465"/>
      <c r="Q299" s="465"/>
      <c r="R299" s="465"/>
      <c r="S299" s="465"/>
      <c r="T299" s="465"/>
      <c r="U299" s="465"/>
      <c r="V299" s="465"/>
    </row>
    <row r="300" spans="1:22" x14ac:dyDescent="0.75">
      <c r="A300" s="384">
        <v>296</v>
      </c>
      <c r="B300" s="385"/>
      <c r="C300" s="465"/>
      <c r="D300" s="465"/>
      <c r="E300" s="465"/>
      <c r="F300" s="465"/>
      <c r="G300" s="465"/>
      <c r="H300" s="465"/>
      <c r="I300" s="465"/>
      <c r="J300" s="465"/>
      <c r="K300" s="465"/>
      <c r="L300" s="465"/>
      <c r="M300" s="465"/>
      <c r="N300" s="465"/>
      <c r="O300" s="465"/>
      <c r="P300" s="465"/>
      <c r="Q300" s="465"/>
      <c r="R300" s="465"/>
      <c r="S300" s="465"/>
      <c r="T300" s="465"/>
      <c r="U300" s="465"/>
      <c r="V300" s="465"/>
    </row>
    <row r="301" spans="1:22" x14ac:dyDescent="0.75">
      <c r="A301" s="384">
        <v>297</v>
      </c>
      <c r="B301" s="385"/>
      <c r="C301" s="465"/>
      <c r="D301" s="465"/>
      <c r="E301" s="465"/>
      <c r="F301" s="465"/>
      <c r="G301" s="465"/>
      <c r="H301" s="465"/>
      <c r="I301" s="465"/>
      <c r="J301" s="465"/>
      <c r="K301" s="465"/>
      <c r="L301" s="465"/>
      <c r="M301" s="465"/>
      <c r="N301" s="465"/>
      <c r="O301" s="465"/>
      <c r="P301" s="465"/>
      <c r="Q301" s="465"/>
      <c r="R301" s="465"/>
      <c r="S301" s="465"/>
      <c r="T301" s="465"/>
      <c r="U301" s="465"/>
      <c r="V301" s="465"/>
    </row>
    <row r="302" spans="1:22" x14ac:dyDescent="0.75">
      <c r="A302" s="384">
        <v>298</v>
      </c>
      <c r="B302" s="385"/>
      <c r="C302" s="465"/>
      <c r="D302" s="465"/>
      <c r="E302" s="465"/>
      <c r="F302" s="465"/>
      <c r="G302" s="465"/>
      <c r="H302" s="465"/>
      <c r="I302" s="465"/>
      <c r="J302" s="465"/>
      <c r="K302" s="465"/>
      <c r="L302" s="465"/>
      <c r="M302" s="465"/>
      <c r="N302" s="465"/>
      <c r="O302" s="465"/>
      <c r="P302" s="465"/>
      <c r="Q302" s="465"/>
      <c r="R302" s="465"/>
      <c r="S302" s="465"/>
      <c r="T302" s="465"/>
      <c r="U302" s="465"/>
      <c r="V302" s="465"/>
    </row>
    <row r="303" spans="1:22" x14ac:dyDescent="0.75">
      <c r="A303" s="384">
        <v>299</v>
      </c>
      <c r="B303" s="385"/>
      <c r="C303" s="465"/>
      <c r="D303" s="465"/>
      <c r="E303" s="465"/>
      <c r="F303" s="465"/>
      <c r="G303" s="465"/>
      <c r="H303" s="465"/>
      <c r="I303" s="465"/>
      <c r="J303" s="465"/>
      <c r="K303" s="465"/>
      <c r="L303" s="465"/>
      <c r="M303" s="465"/>
      <c r="N303" s="465"/>
      <c r="O303" s="465"/>
      <c r="P303" s="465"/>
      <c r="Q303" s="465"/>
      <c r="R303" s="465"/>
      <c r="S303" s="465"/>
      <c r="T303" s="465"/>
      <c r="U303" s="465"/>
      <c r="V303" s="465"/>
    </row>
    <row r="304" spans="1:22" x14ac:dyDescent="0.75">
      <c r="A304" s="384">
        <v>300</v>
      </c>
      <c r="B304" s="385"/>
      <c r="C304" s="465"/>
      <c r="D304" s="465"/>
      <c r="E304" s="465"/>
      <c r="F304" s="465"/>
      <c r="G304" s="465"/>
      <c r="H304" s="465"/>
      <c r="I304" s="465"/>
      <c r="J304" s="465"/>
      <c r="K304" s="465"/>
      <c r="L304" s="465"/>
      <c r="M304" s="465"/>
      <c r="N304" s="465"/>
      <c r="O304" s="465"/>
      <c r="P304" s="465"/>
      <c r="Q304" s="465"/>
      <c r="R304" s="465"/>
      <c r="S304" s="465"/>
      <c r="T304" s="465"/>
      <c r="U304" s="465"/>
      <c r="V304" s="465"/>
    </row>
    <row r="305" spans="1:11" x14ac:dyDescent="0.75">
      <c r="A305" s="383"/>
    </row>
    <row r="306" spans="1:11" x14ac:dyDescent="0.75">
      <c r="A306" s="383"/>
    </row>
    <row r="307" spans="1:11" x14ac:dyDescent="0.75">
      <c r="A307" s="383"/>
      <c r="B307" s="19" t="str">
        <f>CONCATENATE("Version ",'Change Log'!$B$3," – © 2015-",YEAR('Change Log'!$A$3),", William W. Davis, MSPM, PMP")</f>
        <v>Version 5.0h – © 2015-2021, William W. Davis, MSPM, PMP</v>
      </c>
      <c r="C307" s="19"/>
      <c r="D307" s="5"/>
      <c r="E307" s="5"/>
      <c r="F307" s="5"/>
      <c r="G307" s="5"/>
    </row>
    <row r="308" spans="1:11" x14ac:dyDescent="0.75">
      <c r="A308" s="383"/>
      <c r="B308" s="408" t="s">
        <v>139</v>
      </c>
      <c r="C308" s="408"/>
      <c r="D308" s="408"/>
      <c r="E308" s="408"/>
      <c r="F308" s="408"/>
      <c r="G308" s="408"/>
      <c r="H308" s="408"/>
      <c r="I308" s="408"/>
      <c r="J308" s="408"/>
      <c r="K308" s="408"/>
    </row>
    <row r="309" spans="1:11" x14ac:dyDescent="0.75">
      <c r="A309" s="383"/>
      <c r="B309" s="408" t="s">
        <v>140</v>
      </c>
      <c r="C309" s="408"/>
      <c r="D309" s="408"/>
      <c r="E309" s="408"/>
      <c r="F309" s="408"/>
      <c r="G309" s="408"/>
      <c r="H309" s="354"/>
      <c r="I309" s="354"/>
    </row>
    <row r="310" spans="1:11" x14ac:dyDescent="0.75">
      <c r="A310" s="383"/>
      <c r="B310" s="408" t="s">
        <v>93</v>
      </c>
      <c r="C310" s="408"/>
      <c r="D310" s="408"/>
      <c r="E310" s="408"/>
      <c r="F310" s="354"/>
      <c r="G310" s="354"/>
    </row>
    <row r="311" spans="1:11" x14ac:dyDescent="0.75">
      <c r="A311" s="383"/>
      <c r="B311" s="408" t="s">
        <v>218</v>
      </c>
      <c r="C311" s="408"/>
      <c r="D311" s="408"/>
      <c r="E311" s="408"/>
      <c r="F311" s="408"/>
      <c r="G311" s="408"/>
      <c r="H311" s="354"/>
      <c r="I311" s="354"/>
    </row>
    <row r="312" spans="1:11" x14ac:dyDescent="0.75">
      <c r="A312" s="383"/>
      <c r="B312" s="408" t="s">
        <v>848</v>
      </c>
      <c r="C312" s="408"/>
      <c r="D312" s="408"/>
      <c r="E312" s="408"/>
      <c r="F312" s="408"/>
      <c r="G312" s="408"/>
      <c r="H312" s="408"/>
      <c r="I312" s="408"/>
      <c r="J312" s="408"/>
      <c r="K312" s="408"/>
    </row>
    <row r="313" spans="1:11" x14ac:dyDescent="0.75">
      <c r="A313" s="383"/>
      <c r="B313" s="155" t="s">
        <v>213</v>
      </c>
      <c r="C313" s="155"/>
      <c r="D313" s="5"/>
      <c r="E313" s="5"/>
      <c r="F313" s="5"/>
      <c r="G313" s="5"/>
    </row>
    <row r="314" spans="1:11" x14ac:dyDescent="0.75">
      <c r="A314" s="383"/>
      <c r="B314" s="155" t="s">
        <v>91</v>
      </c>
      <c r="C314" s="155"/>
      <c r="D314" s="5"/>
      <c r="E314" s="5"/>
      <c r="F314" s="5"/>
      <c r="G314" s="5"/>
    </row>
    <row r="315" spans="1:11" x14ac:dyDescent="0.75">
      <c r="A315" s="383"/>
      <c r="B315" s="155" t="s">
        <v>212</v>
      </c>
      <c r="C315" s="155"/>
      <c r="D315" s="5"/>
      <c r="E315" s="5"/>
      <c r="F315" s="5"/>
      <c r="G315" s="5"/>
    </row>
    <row r="316" spans="1:11" x14ac:dyDescent="0.75">
      <c r="A316" s="383"/>
      <c r="B316" s="155" t="s">
        <v>214</v>
      </c>
      <c r="C316" s="155"/>
      <c r="D316" s="5"/>
      <c r="E316" s="5"/>
      <c r="F316" s="5"/>
      <c r="G316" s="5"/>
    </row>
    <row r="317" spans="1:11" x14ac:dyDescent="0.75">
      <c r="A317" s="383"/>
      <c r="B317" s="155" t="s">
        <v>759</v>
      </c>
      <c r="C317" s="155"/>
      <c r="D317" s="5"/>
      <c r="E317" s="5"/>
      <c r="F317" s="5"/>
      <c r="G317" s="5"/>
    </row>
    <row r="318" spans="1:11" x14ac:dyDescent="0.75">
      <c r="A318" s="383"/>
      <c r="B318" s="155" t="s">
        <v>760</v>
      </c>
      <c r="C318" s="155"/>
      <c r="D318" s="5"/>
      <c r="E318" s="5"/>
      <c r="F318" s="5"/>
      <c r="G318" s="5"/>
    </row>
    <row r="319" spans="1:11" x14ac:dyDescent="0.75">
      <c r="A319" s="383"/>
      <c r="B319" s="155"/>
      <c r="C319" s="155"/>
      <c r="D319" s="5"/>
      <c r="E319" s="5"/>
      <c r="F319" s="5"/>
      <c r="G319" s="5"/>
    </row>
    <row r="320" spans="1:11" x14ac:dyDescent="0.75">
      <c r="A320" s="383"/>
      <c r="B320" s="155" t="s">
        <v>761</v>
      </c>
      <c r="C320" s="155"/>
      <c r="D320" s="5"/>
      <c r="E320" s="5"/>
      <c r="F320" s="5"/>
      <c r="G320" s="5"/>
    </row>
    <row r="321" spans="1:12" x14ac:dyDescent="0.75">
      <c r="A321" s="383"/>
      <c r="B321" s="155" t="s">
        <v>90</v>
      </c>
      <c r="C321" s="155"/>
      <c r="D321" s="5"/>
      <c r="E321" s="5"/>
      <c r="F321" s="5"/>
      <c r="G321" s="5"/>
    </row>
    <row r="322" spans="1:12" x14ac:dyDescent="0.75">
      <c r="A322" s="383"/>
      <c r="B322" s="409" t="s">
        <v>766</v>
      </c>
      <c r="C322" s="409"/>
      <c r="D322" s="409"/>
      <c r="E322" s="409"/>
      <c r="F322" s="409"/>
      <c r="G322" s="409"/>
      <c r="H322" s="409"/>
      <c r="I322" s="381"/>
      <c r="J322" s="269"/>
      <c r="K322" s="269"/>
      <c r="L322" s="269"/>
    </row>
    <row r="323" spans="1:12" x14ac:dyDescent="0.75">
      <c r="A323" s="383"/>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sheetData>
  <mergeCells count="28">
    <mergeCell ref="B310:E310"/>
    <mergeCell ref="B311:G311"/>
    <mergeCell ref="B312:K312"/>
    <mergeCell ref="B322:H322"/>
    <mergeCell ref="S2:S4"/>
    <mergeCell ref="L2:L4"/>
    <mergeCell ref="F2:F4"/>
    <mergeCell ref="T2:T4"/>
    <mergeCell ref="U2:U4"/>
    <mergeCell ref="V2:V4"/>
    <mergeCell ref="B308:K308"/>
    <mergeCell ref="B309:G309"/>
    <mergeCell ref="M2:M4"/>
    <mergeCell ref="N2:N4"/>
    <mergeCell ref="O2:O4"/>
    <mergeCell ref="P2:P4"/>
    <mergeCell ref="Q2:Q4"/>
    <mergeCell ref="R2:R4"/>
    <mergeCell ref="G2:G4"/>
    <mergeCell ref="H2:H4"/>
    <mergeCell ref="I2:I4"/>
    <mergeCell ref="J2:J4"/>
    <mergeCell ref="K2:K4"/>
    <mergeCell ref="A2:A4"/>
    <mergeCell ref="B2:B4"/>
    <mergeCell ref="C2:C4"/>
    <mergeCell ref="D2:D4"/>
    <mergeCell ref="E2:E4"/>
  </mergeCells>
  <hyperlinks>
    <hyperlink ref="B308" r:id="rId1" display="Download more FREE Statistical PERT templates at https://www.statisticalpert.com" xr:uid="{AD6B5A54-E636-40EE-B31E-FF5EFA6B588C}"/>
    <hyperlink ref="B309" r:id="rId2" display="Take a Pluralsight course on Statistical PERT" xr:uid="{31808A9A-D9E8-462E-ACD5-55DEF62BA7E7}"/>
    <hyperlink ref="B310" r:id="rId3" xr:uid="{0C2D7D40-D966-462D-ADA8-562829D4C669}"/>
    <hyperlink ref="B312" r:id="rId4" display="Follow Statistical PERT on Twitter to learn when new updates are released" xr:uid="{AA6B2634-DD3C-4383-9A7A-733DBDABBA76}"/>
    <hyperlink ref="B322" r:id="rId5" display="See the GNU General Public License for more details (http://www.gnu.org/licenses/)." xr:uid="{F4BB76ED-30CC-4305-AD32-98C80CD011FA}"/>
    <hyperlink ref="B312:K312" r:id="rId6" location="newsletter" display="Subscribe to the SPERT® newsletter for monthly tips, free webinars, and new release notifications" xr:uid="{D741F774-7D2D-40A8-8DE8-FE509F6109D1}"/>
    <hyperlink ref="B309:G309" r:id="rId7" display="Watch a Pluralsight course on Statistical PERT® Normal Edition" xr:uid="{20C2987E-9A98-4DC1-84B6-0AA5171B0B43}"/>
  </hyperlinks>
  <pageMargins left="0.7" right="0.7" top="0.75" bottom="0.75" header="0.3" footer="0.3"/>
  <drawing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5"/>
  <sheetViews>
    <sheetView showGridLines="0" workbookViewId="0">
      <selection activeCell="A71" sqref="A7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54" t="s">
        <v>875</v>
      </c>
      <c r="B16" s="310">
        <v>-0.05</v>
      </c>
    </row>
    <row r="17" spans="1:2" x14ac:dyDescent="0.75">
      <c r="A17" s="455"/>
      <c r="B17" s="310">
        <v>-0.1</v>
      </c>
    </row>
    <row r="18" spans="1:2" x14ac:dyDescent="0.75">
      <c r="A18" s="455"/>
      <c r="B18" s="310">
        <v>-0.15</v>
      </c>
    </row>
    <row r="19" spans="1:2" x14ac:dyDescent="0.75">
      <c r="A19" s="455"/>
      <c r="B19" s="310">
        <v>-0.2</v>
      </c>
    </row>
    <row r="20" spans="1:2" x14ac:dyDescent="0.75">
      <c r="A20" s="455"/>
      <c r="B20" s="310">
        <v>-0.25</v>
      </c>
    </row>
    <row r="21" spans="1:2" x14ac:dyDescent="0.75">
      <c r="A21" s="455"/>
      <c r="B21" s="310">
        <v>-0.3</v>
      </c>
    </row>
    <row r="22" spans="1:2" x14ac:dyDescent="0.75">
      <c r="A22" s="455"/>
      <c r="B22" s="310">
        <v>-0.35</v>
      </c>
    </row>
    <row r="23" spans="1:2" x14ac:dyDescent="0.75">
      <c r="A23" s="455"/>
      <c r="B23" s="310">
        <v>-0.4</v>
      </c>
    </row>
    <row r="24" spans="1:2" x14ac:dyDescent="0.75">
      <c r="A24" s="455"/>
      <c r="B24" s="310">
        <v>-0.5</v>
      </c>
    </row>
    <row r="25" spans="1:2" x14ac:dyDescent="0.75">
      <c r="A25" s="455"/>
      <c r="B25" s="310">
        <v>-0.6</v>
      </c>
    </row>
    <row r="26" spans="1:2" x14ac:dyDescent="0.75">
      <c r="A26" s="456"/>
      <c r="B26" s="310">
        <v>-0.7</v>
      </c>
    </row>
    <row r="27" spans="1:2" x14ac:dyDescent="0.75">
      <c r="B27" s="52"/>
    </row>
    <row r="29" spans="1:2" x14ac:dyDescent="0.75">
      <c r="A29" s="457" t="s">
        <v>873</v>
      </c>
      <c r="B29" s="310">
        <v>0.1</v>
      </c>
    </row>
    <row r="30" spans="1:2" x14ac:dyDescent="0.75">
      <c r="A30" s="457"/>
      <c r="B30" s="310">
        <v>0.2</v>
      </c>
    </row>
    <row r="31" spans="1:2" x14ac:dyDescent="0.75">
      <c r="A31" s="457"/>
      <c r="B31" s="310">
        <v>0.3</v>
      </c>
    </row>
    <row r="32" spans="1:2" x14ac:dyDescent="0.75">
      <c r="A32" s="457"/>
      <c r="B32" s="310">
        <v>0.4</v>
      </c>
    </row>
    <row r="33" spans="1:21" x14ac:dyDescent="0.75">
      <c r="A33" s="457"/>
      <c r="B33" s="310">
        <v>0.5</v>
      </c>
    </row>
    <row r="34" spans="1:21" x14ac:dyDescent="0.75">
      <c r="A34" s="457"/>
      <c r="B34" s="310">
        <v>0.75</v>
      </c>
    </row>
    <row r="35" spans="1:21" x14ac:dyDescent="0.75">
      <c r="A35" s="457"/>
      <c r="B35" s="310">
        <v>1</v>
      </c>
    </row>
    <row r="36" spans="1:21" x14ac:dyDescent="0.75">
      <c r="A36" s="457"/>
      <c r="B36" s="310">
        <v>1.25</v>
      </c>
    </row>
    <row r="37" spans="1:21" x14ac:dyDescent="0.75">
      <c r="A37" s="457"/>
      <c r="B37" s="310">
        <v>1.5</v>
      </c>
    </row>
    <row r="38" spans="1:21" x14ac:dyDescent="0.75">
      <c r="A38" s="457"/>
      <c r="B38" s="310">
        <v>1.75</v>
      </c>
    </row>
    <row r="39" spans="1:21" x14ac:dyDescent="0.75">
      <c r="A39" s="457"/>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863</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860</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864</v>
      </c>
    </row>
    <row r="51" spans="1:2" x14ac:dyDescent="0.75">
      <c r="A51" s="368"/>
    </row>
    <row r="52" spans="1:2" x14ac:dyDescent="0.75">
      <c r="A52" s="459" t="s">
        <v>874</v>
      </c>
      <c r="B52" s="310">
        <v>0</v>
      </c>
    </row>
    <row r="53" spans="1:2" x14ac:dyDescent="0.75">
      <c r="A53" s="460"/>
      <c r="B53" s="310">
        <v>0.2</v>
      </c>
    </row>
    <row r="54" spans="1:2" x14ac:dyDescent="0.75">
      <c r="A54" s="460"/>
      <c r="B54" s="310">
        <v>0.3</v>
      </c>
    </row>
    <row r="55" spans="1:2" x14ac:dyDescent="0.75">
      <c r="A55" s="460"/>
      <c r="B55" s="310">
        <v>0.4</v>
      </c>
    </row>
    <row r="56" spans="1:2" x14ac:dyDescent="0.75">
      <c r="A56" s="460"/>
      <c r="B56" s="310">
        <v>0.5</v>
      </c>
    </row>
    <row r="57" spans="1:2" x14ac:dyDescent="0.75">
      <c r="A57" s="460"/>
      <c r="B57" s="310">
        <v>0.6</v>
      </c>
    </row>
    <row r="58" spans="1:2" x14ac:dyDescent="0.75">
      <c r="A58" s="460"/>
      <c r="B58" s="310">
        <v>0.7</v>
      </c>
    </row>
    <row r="59" spans="1:2" x14ac:dyDescent="0.75">
      <c r="A59" s="461"/>
      <c r="B59" s="310">
        <v>0.8</v>
      </c>
    </row>
    <row r="60" spans="1:2" x14ac:dyDescent="0.75">
      <c r="A60" s="368"/>
    </row>
    <row r="61" spans="1:2" x14ac:dyDescent="0.75">
      <c r="A61" s="368"/>
    </row>
    <row r="62" spans="1:2" x14ac:dyDescent="0.75">
      <c r="A62" s="83" t="s">
        <v>895</v>
      </c>
    </row>
    <row r="63" spans="1:2" x14ac:dyDescent="0.75">
      <c r="A63" s="310">
        <v>0.4</v>
      </c>
    </row>
    <row r="64" spans="1:2" x14ac:dyDescent="0.75">
      <c r="A64" s="310">
        <v>0.5</v>
      </c>
    </row>
    <row r="65" spans="1:1" x14ac:dyDescent="0.75">
      <c r="A65" s="310">
        <v>0.75</v>
      </c>
    </row>
    <row r="66" spans="1:1" x14ac:dyDescent="0.75">
      <c r="A66" s="310">
        <v>1</v>
      </c>
    </row>
    <row r="67" spans="1:1" x14ac:dyDescent="0.75">
      <c r="A67" s="310">
        <v>1.25</v>
      </c>
    </row>
    <row r="68" spans="1:1" x14ac:dyDescent="0.75">
      <c r="A68" s="310">
        <v>1.5</v>
      </c>
    </row>
    <row r="69" spans="1:1" x14ac:dyDescent="0.75">
      <c r="A69" s="310">
        <v>1.75</v>
      </c>
    </row>
    <row r="70" spans="1:1" x14ac:dyDescent="0.75">
      <c r="A70" s="310">
        <v>2</v>
      </c>
    </row>
    <row r="71" spans="1:1" x14ac:dyDescent="0.75">
      <c r="A71" s="368"/>
    </row>
    <row r="72" spans="1:1" x14ac:dyDescent="0.75">
      <c r="A72" s="368"/>
    </row>
    <row r="73" spans="1:1" x14ac:dyDescent="0.75">
      <c r="A73" s="368"/>
    </row>
    <row r="74" spans="1:1" x14ac:dyDescent="0.75">
      <c r="A74" s="157" t="str">
        <f>CONCATENATE("Version ",'Change Log'!$B$3," – © 2015-",YEAR('Change Log'!$A$3),", William W. Davis, MSPM, PMP")</f>
        <v>Version 5.0h – © 2015-2021, William W. Davis, MSPM, PMP</v>
      </c>
    </row>
    <row r="76" spans="1:1" x14ac:dyDescent="0.75">
      <c r="A76" s="156" t="s">
        <v>213</v>
      </c>
    </row>
    <row r="77" spans="1:1" x14ac:dyDescent="0.75">
      <c r="A77" s="156" t="s">
        <v>91</v>
      </c>
    </row>
    <row r="78" spans="1:1" x14ac:dyDescent="0.75">
      <c r="A78" s="156" t="s">
        <v>212</v>
      </c>
    </row>
    <row r="79" spans="1:1" x14ac:dyDescent="0.75">
      <c r="A79" s="156" t="s">
        <v>214</v>
      </c>
    </row>
    <row r="80" spans="1:1" x14ac:dyDescent="0.75">
      <c r="A80" s="156" t="s">
        <v>759</v>
      </c>
    </row>
    <row r="81" spans="1:5" x14ac:dyDescent="0.75">
      <c r="A81" s="156" t="s">
        <v>760</v>
      </c>
    </row>
    <row r="82" spans="1:5" x14ac:dyDescent="0.75">
      <c r="A82" s="156"/>
    </row>
    <row r="83" spans="1:5" x14ac:dyDescent="0.75">
      <c r="A83" s="156" t="s">
        <v>761</v>
      </c>
    </row>
    <row r="84" spans="1:5" x14ac:dyDescent="0.75">
      <c r="A84" s="156" t="s">
        <v>90</v>
      </c>
    </row>
    <row r="85" spans="1:5" x14ac:dyDescent="0.75">
      <c r="A85" s="458" t="s">
        <v>766</v>
      </c>
      <c r="B85" s="458"/>
      <c r="C85" s="458"/>
      <c r="D85" s="458"/>
      <c r="E85" s="458"/>
    </row>
  </sheetData>
  <mergeCells count="4">
    <mergeCell ref="A16:A26"/>
    <mergeCell ref="A29:A39"/>
    <mergeCell ref="A85:E85"/>
    <mergeCell ref="A52:A59"/>
  </mergeCells>
  <hyperlinks>
    <hyperlink ref="A85"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2" t="s">
        <v>69</v>
      </c>
      <c r="C3" s="462"/>
      <c r="D3" s="462"/>
      <c r="E3" s="5"/>
      <c r="F3" s="5"/>
      <c r="G3" s="462" t="s">
        <v>65</v>
      </c>
      <c r="H3" s="462"/>
      <c r="I3" s="462"/>
      <c r="J3" s="5"/>
      <c r="K3" s="5"/>
      <c r="L3" s="462" t="s">
        <v>70</v>
      </c>
      <c r="M3" s="462"/>
      <c r="N3" s="462"/>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63" t="str">
        <f>IF(B10+C10+D10=100,"","Distribution not equal to 100")</f>
        <v/>
      </c>
      <c r="C11" s="463"/>
      <c r="D11" s="463"/>
      <c r="E11" s="5"/>
      <c r="F11" s="62"/>
      <c r="G11" s="463" t="str">
        <f>IF(G10+H10+I10=100,"","Distribution not equal to 100")</f>
        <v/>
      </c>
      <c r="H11" s="463"/>
      <c r="I11" s="463"/>
      <c r="J11" s="5"/>
      <c r="K11" s="62"/>
      <c r="L11" s="463" t="str">
        <f>IF(L10+M10+N10=100,"","Distribution not equal to 100")</f>
        <v/>
      </c>
      <c r="M11" s="463"/>
      <c r="N11" s="463"/>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864</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5.0h – © 2015-2021, William W. Davis, MSPM, PMP</v>
      </c>
      <c r="B114" s="5"/>
      <c r="C114" s="5"/>
      <c r="D114" s="2"/>
      <c r="E114" s="2"/>
      <c r="F114" s="5"/>
      <c r="G114" s="5"/>
      <c r="H114" s="5"/>
      <c r="I114" s="5"/>
      <c r="J114" s="2"/>
      <c r="K114" s="5"/>
      <c r="L114" s="5"/>
      <c r="M114" s="5"/>
      <c r="N114" s="5"/>
      <c r="O114" s="5"/>
      <c r="P114" s="5"/>
      <c r="Q114" s="5"/>
      <c r="R114" s="5"/>
    </row>
    <row r="115" spans="1:18" x14ac:dyDescent="0.75">
      <c r="A115" s="464" t="s">
        <v>139</v>
      </c>
      <c r="B115" s="464"/>
      <c r="C115" s="464"/>
      <c r="D115" s="464"/>
      <c r="E115" s="464"/>
      <c r="F115" s="464"/>
      <c r="G115" s="464"/>
      <c r="H115" s="5"/>
      <c r="I115" s="5"/>
      <c r="J115" s="2"/>
      <c r="K115" s="5"/>
      <c r="L115" s="5"/>
      <c r="M115" s="5"/>
      <c r="N115" s="5"/>
      <c r="O115" s="5"/>
      <c r="P115" s="5"/>
      <c r="Q115" s="5"/>
      <c r="R115" s="5"/>
    </row>
    <row r="116" spans="1:18" x14ac:dyDescent="0.75">
      <c r="A116" s="464" t="s">
        <v>140</v>
      </c>
      <c r="B116" s="464"/>
      <c r="C116" s="464"/>
      <c r="D116" s="464"/>
      <c r="E116" s="464"/>
      <c r="F116" s="464"/>
      <c r="G116" s="464"/>
      <c r="H116" s="5"/>
      <c r="I116" s="5"/>
      <c r="J116" s="2"/>
      <c r="K116" s="5"/>
      <c r="L116" s="5"/>
      <c r="M116" s="5"/>
      <c r="N116" s="5"/>
      <c r="O116" s="5"/>
      <c r="P116" s="5"/>
      <c r="Q116" s="5"/>
      <c r="R116" s="5"/>
    </row>
    <row r="117" spans="1:18" x14ac:dyDescent="0.75">
      <c r="A117" s="464" t="s">
        <v>93</v>
      </c>
      <c r="B117" s="464"/>
      <c r="C117" s="464"/>
      <c r="D117" s="464"/>
      <c r="E117" s="464"/>
      <c r="F117" s="464"/>
      <c r="G117" s="464"/>
      <c r="H117" s="5"/>
      <c r="I117" s="5"/>
      <c r="J117" s="2"/>
      <c r="K117" s="5"/>
      <c r="L117" s="5"/>
      <c r="M117" s="5"/>
      <c r="N117" s="5"/>
      <c r="O117" s="5"/>
      <c r="P117" s="5"/>
      <c r="Q117" s="5"/>
      <c r="R117" s="5"/>
    </row>
    <row r="118" spans="1:18" x14ac:dyDescent="0.75">
      <c r="A118" s="464" t="s">
        <v>218</v>
      </c>
      <c r="B118" s="464"/>
      <c r="C118" s="464"/>
      <c r="D118" s="464"/>
      <c r="E118" s="464"/>
      <c r="F118" s="464"/>
      <c r="G118" s="464"/>
      <c r="H118" s="5"/>
      <c r="I118" s="5"/>
      <c r="J118" s="2"/>
      <c r="K118" s="5"/>
      <c r="L118" s="5"/>
      <c r="M118" s="5"/>
      <c r="N118" s="5"/>
      <c r="O118" s="5"/>
      <c r="P118" s="5"/>
      <c r="Q118" s="5"/>
      <c r="R118" s="5"/>
    </row>
    <row r="119" spans="1:18" x14ac:dyDescent="0.75">
      <c r="A119" s="464" t="s">
        <v>848</v>
      </c>
      <c r="B119" s="464"/>
      <c r="C119" s="464"/>
      <c r="D119" s="464"/>
      <c r="E119" s="464"/>
      <c r="F119" s="464"/>
      <c r="G119" s="464"/>
      <c r="H119" s="464"/>
      <c r="I119" s="464"/>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58" t="s">
        <v>766</v>
      </c>
      <c r="B129" s="458"/>
      <c r="C129" s="458"/>
      <c r="D129" s="458"/>
      <c r="E129" s="458"/>
      <c r="F129" s="458"/>
      <c r="G129" s="458"/>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407" t="s">
        <v>204</v>
      </c>
      <c r="F17" s="407"/>
      <c r="G17" s="407"/>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44350</v>
      </c>
      <c r="B3" s="377" t="s">
        <v>936</v>
      </c>
      <c r="C3" s="378" t="s">
        <v>940</v>
      </c>
    </row>
    <row r="4" spans="1:3" x14ac:dyDescent="0.75">
      <c r="A4" s="376">
        <v>44350</v>
      </c>
      <c r="B4" s="377" t="s">
        <v>906</v>
      </c>
      <c r="C4" s="378" t="s">
        <v>937</v>
      </c>
    </row>
    <row r="5" spans="1:3" x14ac:dyDescent="0.75">
      <c r="A5" s="376">
        <v>44350</v>
      </c>
      <c r="B5" s="377" t="s">
        <v>897</v>
      </c>
      <c r="C5" s="378" t="s">
        <v>898</v>
      </c>
    </row>
    <row r="6" spans="1:3" x14ac:dyDescent="0.75">
      <c r="A6" s="376">
        <v>44350</v>
      </c>
      <c r="B6" s="377" t="s">
        <v>893</v>
      </c>
      <c r="C6" s="378" t="s">
        <v>896</v>
      </c>
    </row>
    <row r="7" spans="1:3" x14ac:dyDescent="0.75">
      <c r="A7" s="376">
        <v>44349</v>
      </c>
      <c r="B7" s="377" t="s">
        <v>890</v>
      </c>
      <c r="C7" s="378" t="s">
        <v>891</v>
      </c>
    </row>
    <row r="8" spans="1:3" x14ac:dyDescent="0.75">
      <c r="A8" s="376">
        <v>44349</v>
      </c>
      <c r="B8" s="377" t="s">
        <v>889</v>
      </c>
      <c r="C8" s="378" t="s">
        <v>892</v>
      </c>
    </row>
    <row r="9" spans="1:3" x14ac:dyDescent="0.75">
      <c r="A9" s="376">
        <v>44349</v>
      </c>
      <c r="B9" s="377" t="s">
        <v>887</v>
      </c>
      <c r="C9" s="378" t="s">
        <v>888</v>
      </c>
    </row>
    <row r="10" spans="1:3" x14ac:dyDescent="0.75">
      <c r="A10" s="376">
        <v>44348</v>
      </c>
      <c r="B10" s="377" t="s">
        <v>884</v>
      </c>
      <c r="C10" s="378" t="s">
        <v>886</v>
      </c>
    </row>
    <row r="11" spans="1:3" x14ac:dyDescent="0.75">
      <c r="A11" s="278">
        <v>44310</v>
      </c>
      <c r="B11" s="279" t="s">
        <v>882</v>
      </c>
      <c r="C11" s="280" t="s">
        <v>883</v>
      </c>
    </row>
    <row r="12" spans="1:3" x14ac:dyDescent="0.75">
      <c r="A12" s="278">
        <v>44134</v>
      </c>
      <c r="B12" s="279" t="s">
        <v>877</v>
      </c>
      <c r="C12" s="280" t="s">
        <v>881</v>
      </c>
    </row>
    <row r="13" spans="1:3" x14ac:dyDescent="0.75">
      <c r="A13" s="278">
        <v>43985</v>
      </c>
      <c r="B13" s="279" t="s">
        <v>871</v>
      </c>
      <c r="C13" s="280" t="s">
        <v>876</v>
      </c>
    </row>
    <row r="14" spans="1:3" x14ac:dyDescent="0.75">
      <c r="A14" s="278">
        <v>43984</v>
      </c>
      <c r="B14" s="279" t="s">
        <v>869</v>
      </c>
      <c r="C14" s="280" t="s">
        <v>870</v>
      </c>
    </row>
    <row r="15" spans="1:3" x14ac:dyDescent="0.75">
      <c r="A15" s="278">
        <v>43977</v>
      </c>
      <c r="B15" s="279" t="s">
        <v>867</v>
      </c>
      <c r="C15" s="280" t="s">
        <v>868</v>
      </c>
    </row>
    <row r="16" spans="1:3" x14ac:dyDescent="0.75">
      <c r="A16" s="278">
        <v>43974</v>
      </c>
      <c r="B16" s="279" t="s">
        <v>865</v>
      </c>
      <c r="C16" s="280" t="s">
        <v>866</v>
      </c>
    </row>
    <row r="17" spans="1:3" x14ac:dyDescent="0.75">
      <c r="A17" s="278">
        <v>43961</v>
      </c>
      <c r="B17" s="279" t="s">
        <v>855</v>
      </c>
      <c r="C17" s="280" t="s">
        <v>856</v>
      </c>
    </row>
    <row r="18" spans="1:3" x14ac:dyDescent="0.75">
      <c r="A18" s="278">
        <v>43947</v>
      </c>
      <c r="B18" s="279" t="s">
        <v>854</v>
      </c>
      <c r="C18" s="280" t="s">
        <v>853</v>
      </c>
    </row>
    <row r="19" spans="1:3" x14ac:dyDescent="0.75">
      <c r="A19" s="278">
        <v>43944</v>
      </c>
      <c r="B19" s="279" t="s">
        <v>849</v>
      </c>
      <c r="C19" s="280" t="s">
        <v>852</v>
      </c>
    </row>
    <row r="20" spans="1:3" x14ac:dyDescent="0.75">
      <c r="A20" s="278">
        <v>43832</v>
      </c>
      <c r="B20" s="279" t="s">
        <v>846</v>
      </c>
      <c r="C20" s="280" t="s">
        <v>847</v>
      </c>
    </row>
    <row r="21" spans="1:3" x14ac:dyDescent="0.75">
      <c r="A21" s="210">
        <v>43658</v>
      </c>
      <c r="B21" s="211" t="s">
        <v>768</v>
      </c>
      <c r="C21" s="212" t="s">
        <v>769</v>
      </c>
    </row>
    <row r="22" spans="1:3" x14ac:dyDescent="0.75">
      <c r="A22" s="210">
        <v>43655</v>
      </c>
      <c r="B22" s="211" t="s">
        <v>764</v>
      </c>
      <c r="C22" s="212" t="s">
        <v>767</v>
      </c>
    </row>
    <row r="23" spans="1:3" x14ac:dyDescent="0.75">
      <c r="A23" s="210">
        <v>43646</v>
      </c>
      <c r="B23" s="211" t="s">
        <v>244</v>
      </c>
      <c r="C23" s="212" t="s">
        <v>245</v>
      </c>
    </row>
    <row r="24" spans="1:3" x14ac:dyDescent="0.75">
      <c r="A24" s="210">
        <v>43534</v>
      </c>
      <c r="B24" s="211" t="s">
        <v>242</v>
      </c>
      <c r="C24" s="212" t="s">
        <v>243</v>
      </c>
    </row>
    <row r="25" spans="1:3" x14ac:dyDescent="0.75">
      <c r="A25" s="87">
        <v>43421</v>
      </c>
      <c r="B25" s="88" t="s">
        <v>223</v>
      </c>
      <c r="C25" s="89" t="s">
        <v>224</v>
      </c>
    </row>
    <row r="26" spans="1:3" x14ac:dyDescent="0.75">
      <c r="A26" s="87">
        <v>43365</v>
      </c>
      <c r="B26" s="88" t="s">
        <v>146</v>
      </c>
      <c r="C26" s="89" t="s">
        <v>172</v>
      </c>
    </row>
    <row r="27" spans="1:3" x14ac:dyDescent="0.75">
      <c r="A27" s="87">
        <v>42795</v>
      </c>
      <c r="B27" s="88" t="s">
        <v>107</v>
      </c>
      <c r="C27" s="89" t="s">
        <v>112</v>
      </c>
    </row>
    <row r="28" spans="1:3" x14ac:dyDescent="0.75">
      <c r="A28" s="87">
        <v>42769</v>
      </c>
      <c r="B28" s="88" t="s">
        <v>99</v>
      </c>
      <c r="C28" s="89" t="s">
        <v>100</v>
      </c>
    </row>
    <row r="29" spans="1:3" x14ac:dyDescent="0.75">
      <c r="A29" s="87">
        <v>42747</v>
      </c>
      <c r="B29" s="88" t="s">
        <v>97</v>
      </c>
      <c r="C29" s="89" t="s">
        <v>98</v>
      </c>
    </row>
    <row r="30" spans="1:3" x14ac:dyDescent="0.75">
      <c r="A30" s="87">
        <v>42738</v>
      </c>
      <c r="B30" s="88" t="s">
        <v>96</v>
      </c>
      <c r="C30" s="89" t="s">
        <v>145</v>
      </c>
    </row>
    <row r="31" spans="1:3" x14ac:dyDescent="0.75">
      <c r="A31" s="87">
        <v>42736</v>
      </c>
      <c r="B31" s="88" t="s">
        <v>59</v>
      </c>
      <c r="C31" s="89" t="s">
        <v>76</v>
      </c>
    </row>
    <row r="32" spans="1:3" x14ac:dyDescent="0.75">
      <c r="A32" s="84">
        <v>42649</v>
      </c>
      <c r="B32" s="85" t="s">
        <v>57</v>
      </c>
      <c r="C32" s="86" t="s">
        <v>58</v>
      </c>
    </row>
    <row r="33" spans="1:3" x14ac:dyDescent="0.75">
      <c r="A33" s="84">
        <v>42646</v>
      </c>
      <c r="B33" s="85" t="s">
        <v>52</v>
      </c>
      <c r="C33" s="86" t="s">
        <v>56</v>
      </c>
    </row>
    <row r="34" spans="1:3" x14ac:dyDescent="0.75">
      <c r="A34" s="84">
        <v>42634</v>
      </c>
      <c r="B34" s="85" t="s">
        <v>48</v>
      </c>
      <c r="C34" s="86" t="s">
        <v>49</v>
      </c>
    </row>
    <row r="35" spans="1:3" x14ac:dyDescent="0.75">
      <c r="A35" s="84">
        <v>42623</v>
      </c>
      <c r="B35" s="85" t="s">
        <v>31</v>
      </c>
      <c r="C35" s="86" t="s">
        <v>35</v>
      </c>
    </row>
    <row r="36" spans="1:3" x14ac:dyDescent="0.75">
      <c r="A36" s="84">
        <v>42560</v>
      </c>
      <c r="B36" s="85" t="s">
        <v>27</v>
      </c>
      <c r="C36" s="86" t="s">
        <v>28</v>
      </c>
    </row>
    <row r="37" spans="1:3" x14ac:dyDescent="0.75">
      <c r="A37" s="84">
        <v>42554</v>
      </c>
      <c r="B37" s="85" t="s">
        <v>25</v>
      </c>
      <c r="C37" s="86" t="s">
        <v>26</v>
      </c>
    </row>
    <row r="38" spans="1:3" x14ac:dyDescent="0.75">
      <c r="A38" s="84">
        <v>42286</v>
      </c>
      <c r="B38" s="85" t="s">
        <v>22</v>
      </c>
      <c r="C38" s="86" t="s">
        <v>23</v>
      </c>
    </row>
    <row r="39" spans="1:3" x14ac:dyDescent="0.75">
      <c r="A39" s="84">
        <v>42264</v>
      </c>
      <c r="B39" s="85" t="s">
        <v>20</v>
      </c>
      <c r="C39" s="86" t="s">
        <v>21</v>
      </c>
    </row>
    <row r="40" spans="1:3" x14ac:dyDescent="0.75">
      <c r="A40" s="84">
        <v>42216</v>
      </c>
      <c r="B40" s="85" t="s">
        <v>18</v>
      </c>
      <c r="C40"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2021-06-04T03:42:39Z</dcterms:modified>
</cp:coreProperties>
</file>