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4.0.1 - Newsletter link\"/>
    </mc:Choice>
  </mc:AlternateContent>
  <xr:revisionPtr revIDLastSave="0" documentId="13_ncr:1_{8AD759BA-1C5B-4E42-9C31-896F4608BB17}"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8" i="25" l="1"/>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F13" i="25" s="1"/>
  <c r="E14" i="25"/>
  <c r="E15" i="25"/>
  <c r="F15" i="25" s="1"/>
  <c r="E16" i="25"/>
  <c r="E17" i="25"/>
  <c r="E18" i="25"/>
  <c r="F18" i="25" s="1"/>
  <c r="G5" i="25"/>
  <c r="F16" i="25" l="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Q9" i="24"/>
  <c r="Q1" i="24"/>
  <c r="D23" i="24"/>
  <c r="F8" i="25" l="1"/>
  <c r="E9" i="25"/>
  <c r="G10" i="25" s="1"/>
  <c r="E10" i="25" l="1"/>
  <c r="G11" i="25" s="1"/>
  <c r="F9" i="25"/>
  <c r="D17" i="24"/>
  <c r="D18" i="24"/>
  <c r="D19" i="24"/>
  <c r="E11" i="25" l="1"/>
  <c r="G12" i="25" s="1"/>
  <c r="F10" i="25"/>
  <c r="D22" i="24"/>
  <c r="D21" i="24"/>
  <c r="E12" i="25" l="1"/>
  <c r="G13" i="25" s="1"/>
  <c r="F11" i="25"/>
  <c r="M4" i="24"/>
  <c r="B44" i="24"/>
  <c r="O5" i="24"/>
  <c r="D5" i="24"/>
  <c r="C5" i="24"/>
  <c r="B5" i="24"/>
  <c r="X4" i="24"/>
  <c r="K4" i="24"/>
  <c r="G4" i="24"/>
  <c r="G5" i="24" s="1"/>
  <c r="F4" i="24"/>
  <c r="E4" i="24"/>
  <c r="F12" i="25" l="1"/>
  <c r="N4" i="24"/>
  <c r="C63" i="24" s="1"/>
  <c r="L4" i="24"/>
  <c r="L5" i="24" s="1"/>
  <c r="AS4" i="24"/>
  <c r="AT4" i="24" s="1"/>
  <c r="J5" i="24"/>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G19" i="25"/>
  <c r="C15" i="23"/>
  <c r="G14" i="25"/>
  <c r="G17" i="25"/>
  <c r="G16" i="25"/>
  <c r="G15" i="25"/>
  <c r="G18" i="25"/>
  <c r="H12" i="25"/>
  <c r="I12" i="25" s="1"/>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Q11" i="24"/>
  <c r="EM9" i="24"/>
  <c r="EM10" i="24"/>
  <c r="EM4" i="24"/>
  <c r="EM8" i="24" s="1"/>
  <c r="AO4" i="24"/>
  <c r="E16" i="23"/>
  <c r="E18" i="23" s="1"/>
  <c r="D16" i="23"/>
  <c r="C16" i="23"/>
  <c r="ES4" i="24" l="1"/>
  <c r="ES8" i="24" s="1"/>
  <c r="I8" i="25"/>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R10" i="14"/>
  <c r="O10" i="14"/>
  <c r="Q10" i="14"/>
  <c r="L10" i="14"/>
  <c r="T10" i="14"/>
  <c r="S10" i="14"/>
  <c r="AN7" i="14"/>
  <c r="AP8" i="14" l="1"/>
  <c r="AR8" i="14"/>
  <c r="K4" i="14"/>
  <c r="K8" i="14"/>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N8"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T12" i="15" l="1"/>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BA11" i="15" l="1"/>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BC13" i="15" l="1"/>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BC12" i="15" l="1"/>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J109" i="15" l="1"/>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A109" i="7" l="1"/>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X109" i="7" l="1"/>
  <c r="BO12" i="15"/>
  <c r="FK12" i="15"/>
  <c r="BL11" i="7"/>
  <c r="FH11" i="7"/>
  <c r="BO11" i="15"/>
  <c r="FK11" i="15"/>
  <c r="AA13" i="15"/>
  <c r="DX13" i="15" s="1"/>
  <c r="DY13" i="15"/>
  <c r="BP13" i="15"/>
  <c r="FL13" i="15"/>
  <c r="FD107" i="15"/>
  <c r="FD109" i="15" s="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BM11" i="7" l="1"/>
  <c r="FI11" i="7"/>
  <c r="BQ13" i="15"/>
  <c r="FM13" i="15"/>
  <c r="BP11" i="15"/>
  <c r="FL11" i="15"/>
  <c r="BP12" i="15"/>
  <c r="FL12" i="15"/>
  <c r="EV107" i="7"/>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BQ12" i="15" l="1"/>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BO11" i="7" l="1"/>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W11" i="7" l="1"/>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CE12" i="15" l="1"/>
  <c r="GA12" i="15"/>
  <c r="CF13" i="15"/>
  <c r="GB13" i="15"/>
  <c r="CE11" i="15"/>
  <c r="GA11" i="15"/>
  <c r="CB11" i="7"/>
  <c r="FX11" i="7"/>
  <c r="EN108" i="15"/>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CC11" i="7" l="1"/>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U12" i="15" l="1"/>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<sst xmlns="http://schemas.openxmlformats.org/spreadsheetml/2006/main" count="1252" uniqueCount="861">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</sst>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5"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169" fontId="0" fillId="36" borderId="1" xfId="0" applyNumberFormat="1" applyFont="1" applyFill="1" applyBorder="1" applyAlignment="1">
      <alignment horizontal="right" vertical="center"/>
    </xf>
    <xf numFmtId="169" fontId="0" fillId="36" borderId="1" xfId="0" applyNumberFormat="1" applyFill="1" applyBorder="1" applyAlignment="1">
      <alignment vertic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0" fontId="0" fillId="4" borderId="11"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comments" Target="../comments7.xml"/><Relationship Id="rId4" Type="http://schemas.openxmlformats.org/officeDocument/2006/relationships/hyperlink" Target="https://twitter.com/StatisticalPERT" TargetMode="External"/><Relationship Id="rId9"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8" Type="http://schemas.openxmlformats.org/officeDocument/2006/relationships/vmlDrawing" Target="../drawings/vmlDrawing8.vml"/><Relationship Id="rId3" Type="http://schemas.openxmlformats.org/officeDocument/2006/relationships/hyperlink" Target="https://www.youtube.com/statisticalpert" TargetMode="External"/><Relationship Id="rId7" Type="http://schemas.openxmlformats.org/officeDocument/2006/relationships/drawing" Target="../drawings/drawing1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9.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145</v>
      </c>
      <c r="C2" s="214"/>
    </row>
    <row r="3" spans="1:7" x14ac:dyDescent="0.25">
      <c r="A3" s="5"/>
      <c r="B3" s="5"/>
    </row>
    <row r="4" spans="1:7" ht="17.25" x14ac:dyDescent="0.3">
      <c r="A4" s="5"/>
      <c r="B4" s="5" t="s">
        <v>142</v>
      </c>
      <c r="D4" s="246" t="s">
        <v>237</v>
      </c>
      <c r="G4" s="215"/>
    </row>
    <row r="5" spans="1:7" x14ac:dyDescent="0.25">
      <c r="A5" s="5"/>
      <c r="B5" s="5" t="s">
        <v>93</v>
      </c>
      <c r="D5" s="247" t="s">
        <v>236</v>
      </c>
      <c r="G5" s="215"/>
    </row>
    <row r="6" spans="1:7" x14ac:dyDescent="0.25">
      <c r="A6" s="5"/>
      <c r="B6" s="5" t="s">
        <v>43</v>
      </c>
      <c r="G6" s="215"/>
    </row>
    <row r="7" spans="1:7" x14ac:dyDescent="0.25">
      <c r="A7" s="5"/>
      <c r="B7" s="5"/>
      <c r="G7" s="215"/>
    </row>
    <row r="8" spans="1:7" ht="17.25" x14ac:dyDescent="0.3">
      <c r="A8" s="5"/>
      <c r="B8" s="5" t="s">
        <v>137</v>
      </c>
      <c r="D8" s="248" t="s">
        <v>238</v>
      </c>
      <c r="G8" s="215"/>
    </row>
    <row r="9" spans="1:7" x14ac:dyDescent="0.25">
      <c r="A9" s="5"/>
      <c r="B9" s="5" t="s">
        <v>95</v>
      </c>
      <c r="D9" s="247" t="s">
        <v>235</v>
      </c>
      <c r="G9" s="215"/>
    </row>
    <row r="10" spans="1:7" x14ac:dyDescent="0.25">
      <c r="A10" s="5"/>
      <c r="B10" s="5" t="s">
        <v>138</v>
      </c>
      <c r="G10" s="215"/>
    </row>
    <row r="11" spans="1:7" x14ac:dyDescent="0.25">
      <c r="A11" s="5"/>
      <c r="B11" s="5" t="s">
        <v>221</v>
      </c>
      <c r="G11" s="215"/>
    </row>
    <row r="12" spans="1:7" x14ac:dyDescent="0.25">
      <c r="A12" s="5"/>
      <c r="B12" s="5"/>
      <c r="G12" s="215"/>
    </row>
    <row r="13" spans="1:7" x14ac:dyDescent="0.25">
      <c r="A13" s="5"/>
      <c r="B13" s="5" t="s">
        <v>46</v>
      </c>
      <c r="G13" s="215"/>
    </row>
    <row r="14" spans="1:7" x14ac:dyDescent="0.25">
      <c r="A14" s="5"/>
      <c r="B14" s="48" t="s">
        <v>143</v>
      </c>
      <c r="G14" s="215"/>
    </row>
    <row r="15" spans="1:7" x14ac:dyDescent="0.25">
      <c r="A15" s="5"/>
      <c r="B15" s="5" t="s">
        <v>139</v>
      </c>
      <c r="G15" s="215"/>
    </row>
    <row r="16" spans="1:7" x14ac:dyDescent="0.25">
      <c r="A16" s="5"/>
      <c r="B16" s="5" t="s">
        <v>96</v>
      </c>
      <c r="G16" s="216"/>
    </row>
    <row r="17" spans="1:9" x14ac:dyDescent="0.25">
      <c r="A17" s="5"/>
      <c r="B17" s="5"/>
      <c r="G17" s="215"/>
    </row>
    <row r="18" spans="1:9" x14ac:dyDescent="0.25">
      <c r="A18" s="5"/>
      <c r="B18" s="5" t="s">
        <v>68</v>
      </c>
      <c r="G18" s="372"/>
      <c r="H18" s="372"/>
      <c r="I18" s="372"/>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824</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4.0.1 – © 2015-2020, William W. Davis, MSPM, PMP</v>
      </c>
      <c r="C25" s="12"/>
      <c r="D25" s="261"/>
      <c r="H25" s="12"/>
    </row>
    <row r="26" spans="1:9" x14ac:dyDescent="0.25">
      <c r="A26" s="5"/>
      <c r="B26" s="104" t="s">
        <v>140</v>
      </c>
      <c r="C26" s="103"/>
      <c r="D26" s="261"/>
      <c r="E26" s="103"/>
      <c r="F26" s="103"/>
      <c r="G26" s="103"/>
      <c r="H26" s="103"/>
    </row>
    <row r="27" spans="1:9" x14ac:dyDescent="0.25">
      <c r="A27" s="5"/>
      <c r="B27" s="104" t="s">
        <v>141</v>
      </c>
      <c r="C27" s="103"/>
      <c r="D27" s="261"/>
      <c r="H27" s="12"/>
    </row>
    <row r="28" spans="1:9" x14ac:dyDescent="0.25">
      <c r="A28" s="5"/>
      <c r="B28" s="104" t="s">
        <v>94</v>
      </c>
      <c r="C28" s="103"/>
      <c r="D28" s="261"/>
      <c r="H28" s="12"/>
    </row>
    <row r="29" spans="1:9" x14ac:dyDescent="0.25">
      <c r="A29" s="5"/>
      <c r="B29" s="104" t="s">
        <v>220</v>
      </c>
      <c r="C29" s="103"/>
      <c r="D29" s="261"/>
      <c r="H29" s="12"/>
    </row>
    <row r="30" spans="1:9" x14ac:dyDescent="0.25">
      <c r="A30" s="5"/>
      <c r="B30" s="366" t="s">
        <v>856</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t="s">
        <v>820</v>
      </c>
      <c r="H34" s="12"/>
    </row>
    <row r="35" spans="1:8" x14ac:dyDescent="0.25">
      <c r="A35" s="5"/>
      <c r="B35" s="155" t="s">
        <v>761</v>
      </c>
      <c r="C35" s="12"/>
      <c r="H35" s="12"/>
    </row>
    <row r="36" spans="1:8" x14ac:dyDescent="0.25">
      <c r="A36" s="5"/>
      <c r="B36" s="155" t="s">
        <v>762</v>
      </c>
      <c r="C36" s="12"/>
      <c r="D36" s="261" t="s">
        <v>243</v>
      </c>
      <c r="H36" s="12"/>
    </row>
    <row r="37" spans="1:8" x14ac:dyDescent="0.25">
      <c r="A37" s="5"/>
      <c r="B37" s="155"/>
      <c r="C37" s="12"/>
      <c r="D37" s="261" t="s">
        <v>822</v>
      </c>
      <c r="H37" s="12"/>
    </row>
    <row r="38" spans="1:8" x14ac:dyDescent="0.25">
      <c r="A38" s="5"/>
      <c r="B38" s="155" t="s">
        <v>763</v>
      </c>
      <c r="C38" s="12"/>
      <c r="D38" s="261" t="s">
        <v>823</v>
      </c>
      <c r="H38" s="12"/>
    </row>
    <row r="39" spans="1:8" x14ac:dyDescent="0.25">
      <c r="A39" s="19"/>
      <c r="B39" s="155" t="s">
        <v>91</v>
      </c>
      <c r="C39" s="12"/>
      <c r="D39" s="261" t="s">
        <v>821</v>
      </c>
      <c r="H39" s="12"/>
    </row>
    <row r="40" spans="1:8" x14ac:dyDescent="0.25">
      <c r="A40" s="5"/>
      <c r="B40" s="262" t="s">
        <v>768</v>
      </c>
      <c r="D40" s="261" t="s">
        <v>850</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836</v>
      </c>
      <c r="C2" s="214"/>
    </row>
    <row r="3" spans="1:7" x14ac:dyDescent="0.25">
      <c r="A3" s="5"/>
      <c r="B3" s="5"/>
    </row>
    <row r="4" spans="1:7" ht="17.25" x14ac:dyDescent="0.3">
      <c r="A4" s="5"/>
      <c r="B4" s="5" t="s">
        <v>825</v>
      </c>
      <c r="D4" s="246"/>
      <c r="G4" s="215"/>
    </row>
    <row r="5" spans="1:7" x14ac:dyDescent="0.25">
      <c r="A5" s="5"/>
      <c r="B5" s="5" t="s">
        <v>826</v>
      </c>
      <c r="D5" s="247"/>
      <c r="G5" s="215"/>
    </row>
    <row r="6" spans="1:7" x14ac:dyDescent="0.25">
      <c r="A6" s="5"/>
      <c r="B6" s="5" t="s">
        <v>827</v>
      </c>
      <c r="G6" s="215"/>
    </row>
    <row r="7" spans="1:7" x14ac:dyDescent="0.25">
      <c r="A7" s="5"/>
      <c r="B7" s="5" t="s">
        <v>828</v>
      </c>
      <c r="G7" s="215"/>
    </row>
    <row r="8" spans="1:7" ht="17.25" x14ac:dyDescent="0.3">
      <c r="A8" s="5"/>
      <c r="B8" s="5"/>
      <c r="D8" s="248"/>
      <c r="G8" s="215"/>
    </row>
    <row r="9" spans="1:7" x14ac:dyDescent="0.25">
      <c r="A9" s="5"/>
      <c r="B9" s="5" t="s">
        <v>829</v>
      </c>
      <c r="D9" s="247"/>
      <c r="G9" s="215"/>
    </row>
    <row r="10" spans="1:7" x14ac:dyDescent="0.25">
      <c r="A10" s="5"/>
      <c r="B10" s="5" t="s">
        <v>830</v>
      </c>
      <c r="G10" s="215"/>
    </row>
    <row r="11" spans="1:7" x14ac:dyDescent="0.25">
      <c r="A11" s="5"/>
      <c r="B11" s="5" t="s">
        <v>831</v>
      </c>
      <c r="G11" s="215"/>
    </row>
    <row r="12" spans="1:7" x14ac:dyDescent="0.25">
      <c r="A12" s="5"/>
      <c r="B12" s="351" t="s">
        <v>832</v>
      </c>
      <c r="G12" s="215"/>
    </row>
    <row r="13" spans="1:7" x14ac:dyDescent="0.25">
      <c r="A13" s="5"/>
      <c r="B13" s="5" t="s">
        <v>835</v>
      </c>
      <c r="G13" s="215"/>
    </row>
    <row r="14" spans="1:7" x14ac:dyDescent="0.25">
      <c r="A14" s="5"/>
      <c r="B14" s="5" t="s">
        <v>834</v>
      </c>
      <c r="G14" s="215"/>
    </row>
    <row r="15" spans="1:7" x14ac:dyDescent="0.25">
      <c r="A15" s="5"/>
      <c r="B15" s="5" t="s">
        <v>845</v>
      </c>
      <c r="G15" s="215"/>
    </row>
    <row r="16" spans="1:7" x14ac:dyDescent="0.25">
      <c r="A16" s="5"/>
      <c r="B16" s="5"/>
      <c r="G16" s="216"/>
    </row>
    <row r="17" spans="1:9" x14ac:dyDescent="0.25">
      <c r="A17" s="5"/>
      <c r="B17" s="5" t="s">
        <v>833</v>
      </c>
      <c r="G17" s="215"/>
    </row>
    <row r="18" spans="1:9" x14ac:dyDescent="0.25">
      <c r="A18" s="5"/>
      <c r="B18" s="5" t="s">
        <v>837</v>
      </c>
      <c r="G18" s="372"/>
      <c r="H18" s="372"/>
      <c r="I18" s="372"/>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4.0.1 – © 2015-2020, William W. Davis, MSPM, PMP</v>
      </c>
      <c r="C25" s="12"/>
      <c r="D25" s="261"/>
      <c r="H25" s="12"/>
    </row>
    <row r="26" spans="1:9" x14ac:dyDescent="0.25">
      <c r="A26" s="5"/>
      <c r="B26" s="346" t="s">
        <v>140</v>
      </c>
      <c r="C26" s="103"/>
      <c r="D26" s="261"/>
      <c r="E26" s="103"/>
      <c r="F26" s="103"/>
      <c r="G26" s="103"/>
      <c r="H26" s="103"/>
    </row>
    <row r="27" spans="1:9" x14ac:dyDescent="0.25">
      <c r="A27" s="5"/>
      <c r="B27" s="346" t="s">
        <v>141</v>
      </c>
      <c r="C27" s="103"/>
      <c r="D27" s="261"/>
      <c r="H27" s="12"/>
    </row>
    <row r="28" spans="1:9" x14ac:dyDescent="0.25">
      <c r="A28" s="5"/>
      <c r="B28" s="346" t="s">
        <v>94</v>
      </c>
      <c r="C28" s="103"/>
      <c r="D28" s="261"/>
      <c r="H28" s="12"/>
    </row>
    <row r="29" spans="1:9" x14ac:dyDescent="0.25">
      <c r="A29" s="5"/>
      <c r="B29" s="346" t="s">
        <v>220</v>
      </c>
      <c r="C29" s="103"/>
      <c r="D29" s="261"/>
      <c r="H29" s="12"/>
    </row>
    <row r="30" spans="1:9" x14ac:dyDescent="0.25">
      <c r="A30" s="5"/>
      <c r="B30" s="366" t="s">
        <v>856</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c r="H34" s="12"/>
    </row>
    <row r="35" spans="1:8" x14ac:dyDescent="0.25">
      <c r="A35" s="5"/>
      <c r="B35" s="155" t="s">
        <v>761</v>
      </c>
      <c r="C35" s="12"/>
      <c r="H35" s="12"/>
    </row>
    <row r="36" spans="1:8" x14ac:dyDescent="0.25">
      <c r="A36" s="5"/>
      <c r="B36" s="155" t="s">
        <v>762</v>
      </c>
      <c r="C36" s="12"/>
      <c r="D36" s="261"/>
      <c r="H36" s="12"/>
    </row>
    <row r="37" spans="1:8" x14ac:dyDescent="0.25">
      <c r="A37" s="5"/>
      <c r="B37" s="155"/>
      <c r="C37" s="12"/>
      <c r="D37" s="261"/>
      <c r="H37" s="12"/>
    </row>
    <row r="38" spans="1:8" x14ac:dyDescent="0.25">
      <c r="A38" s="5"/>
      <c r="B38" s="155" t="s">
        <v>763</v>
      </c>
      <c r="C38" s="12"/>
      <c r="D38" s="261"/>
      <c r="H38" s="12"/>
    </row>
    <row r="39" spans="1:8" x14ac:dyDescent="0.25">
      <c r="A39" s="19"/>
      <c r="B39" s="155" t="s">
        <v>91</v>
      </c>
      <c r="C39" s="12"/>
      <c r="D39" s="261"/>
      <c r="H39" s="12"/>
    </row>
    <row r="40" spans="1:8" x14ac:dyDescent="0.25">
      <c r="A40" s="5"/>
      <c r="B40" s="347" t="s">
        <v>768</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184</v>
      </c>
      <c r="C1" s="5"/>
      <c r="D1" s="5"/>
      <c r="E1" s="5"/>
      <c r="F1" s="2"/>
      <c r="G1" s="2"/>
      <c r="H1" s="5"/>
      <c r="I1" s="5"/>
      <c r="J1" s="5"/>
      <c r="K1" s="5"/>
      <c r="L1" s="35"/>
      <c r="M1" s="35"/>
      <c r="N1" s="35"/>
      <c r="O1" s="35"/>
      <c r="P1" s="35"/>
      <c r="Q1" s="35"/>
      <c r="R1" s="5"/>
    </row>
    <row r="2" spans="1:18" ht="30" customHeight="1" x14ac:dyDescent="0.25">
      <c r="A2" s="252"/>
      <c r="B2" s="253"/>
      <c r="C2" s="254" t="s">
        <v>213</v>
      </c>
      <c r="D2" s="255"/>
      <c r="E2" s="255"/>
      <c r="F2" s="256"/>
      <c r="G2" s="256"/>
      <c r="H2" s="255"/>
      <c r="I2" s="255"/>
      <c r="J2" s="255"/>
      <c r="K2" s="257"/>
      <c r="L2" s="35"/>
      <c r="M2" s="35"/>
      <c r="N2" s="35"/>
      <c r="O2" s="35"/>
      <c r="P2" s="35"/>
      <c r="Q2" s="35"/>
      <c r="R2" s="5"/>
    </row>
    <row r="3" spans="1:18" ht="20.100000000000001" customHeight="1" x14ac:dyDescent="0.25">
      <c r="A3" s="190"/>
      <c r="B3" s="191" t="s">
        <v>199</v>
      </c>
      <c r="C3" s="367">
        <v>50</v>
      </c>
      <c r="D3" s="205" t="s">
        <v>197</v>
      </c>
      <c r="E3" s="206"/>
      <c r="F3" s="207"/>
      <c r="G3" s="207"/>
      <c r="H3" s="206"/>
      <c r="I3" s="206"/>
      <c r="J3" s="206"/>
      <c r="K3" s="208"/>
      <c r="L3" s="35"/>
      <c r="M3" s="35"/>
      <c r="N3" s="35"/>
      <c r="O3" s="35"/>
      <c r="P3" s="35"/>
      <c r="Q3" s="35"/>
      <c r="R3" s="5"/>
    </row>
    <row r="4" spans="1:18" ht="20.100000000000001" customHeight="1" x14ac:dyDescent="0.25">
      <c r="A4" s="258"/>
      <c r="B4" s="259" t="s">
        <v>843</v>
      </c>
      <c r="C4" s="368">
        <v>100</v>
      </c>
      <c r="D4" s="205" t="s">
        <v>844</v>
      </c>
      <c r="E4" s="206"/>
      <c r="F4" s="207"/>
      <c r="G4" s="207"/>
      <c r="H4" s="206"/>
      <c r="I4" s="206"/>
      <c r="J4" s="206"/>
      <c r="K4" s="208"/>
      <c r="L4" s="35"/>
      <c r="M4" s="35"/>
      <c r="N4" s="35"/>
      <c r="O4" s="35"/>
      <c r="P4" s="35"/>
      <c r="Q4" s="35"/>
      <c r="R4" s="5"/>
    </row>
    <row r="5" spans="1:18" ht="20.100000000000001" customHeight="1" x14ac:dyDescent="0.25">
      <c r="A5" s="190"/>
      <c r="B5" s="191" t="s">
        <v>200</v>
      </c>
      <c r="C5" s="368">
        <v>150</v>
      </c>
      <c r="D5" s="205" t="s">
        <v>198</v>
      </c>
      <c r="E5" s="206"/>
      <c r="F5" s="207"/>
      <c r="G5" s="207"/>
      <c r="H5" s="206"/>
      <c r="I5" s="206"/>
      <c r="J5" s="206"/>
      <c r="K5" s="208"/>
      <c r="L5" s="35"/>
      <c r="M5" s="35"/>
      <c r="N5" s="35"/>
      <c r="O5" s="35"/>
      <c r="P5" s="35"/>
      <c r="Q5" s="35"/>
      <c r="R5" s="5"/>
    </row>
    <row r="6" spans="1:18" ht="20.100000000000001" customHeight="1" x14ac:dyDescent="0.25">
      <c r="A6" s="203"/>
      <c r="B6" s="204" t="s">
        <v>188</v>
      </c>
      <c r="C6" s="125">
        <f>IF(OR(ISBLANK(C4),ISBLANK(C5),ISBLANK(C3)),"",IF(AND(C3&gt;0,C4&gt;0,C5&gt;0),IF(C4&gt;C3,IF(C5&gt;C4,1,-1),-1)))</f>
        <v>1</v>
      </c>
      <c r="D6" s="205" t="s">
        <v>183</v>
      </c>
      <c r="E6" s="206"/>
      <c r="F6" s="207"/>
      <c r="G6" s="207"/>
      <c r="H6" s="206"/>
      <c r="I6" s="206"/>
      <c r="J6" s="206"/>
      <c r="K6" s="208"/>
      <c r="L6" s="35"/>
      <c r="M6" s="35"/>
      <c r="N6" s="35"/>
      <c r="O6" s="35"/>
      <c r="P6" s="35"/>
      <c r="Q6" s="35"/>
      <c r="R6" s="5"/>
    </row>
    <row r="7" spans="1:18" ht="20.100000000000001" customHeight="1" x14ac:dyDescent="0.25">
      <c r="A7" s="203"/>
      <c r="B7" s="204" t="s">
        <v>189</v>
      </c>
      <c r="C7" s="125">
        <f>IF(OR(ISBLANK(C3),ISBLANK(C4),ISBLANK(C5)),"",IFERROR(MIN(C4-C3,C5-C4)/MAX(C4-C3,C5-C4),""))</f>
        <v>1</v>
      </c>
      <c r="D7" s="205" t="s">
        <v>185</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194</v>
      </c>
      <c r="C9" s="127" t="s">
        <v>1</v>
      </c>
      <c r="D9" s="205" t="s">
        <v>186</v>
      </c>
      <c r="E9" s="206"/>
      <c r="F9" s="207"/>
      <c r="G9" s="207"/>
      <c r="H9" s="206"/>
      <c r="I9" s="206"/>
      <c r="J9" s="206"/>
      <c r="K9" s="208"/>
      <c r="L9" s="35"/>
      <c r="M9" s="35"/>
      <c r="N9" s="35"/>
      <c r="O9" s="35"/>
      <c r="P9" s="35"/>
      <c r="Q9" s="35"/>
      <c r="R9" s="5"/>
    </row>
    <row r="10" spans="1:18" ht="20.100000000000001" customHeight="1" x14ac:dyDescent="0.25">
      <c r="A10" s="203"/>
      <c r="B10" s="204" t="s">
        <v>195</v>
      </c>
      <c r="C10" s="58"/>
      <c r="D10" s="205" t="s">
        <v>187</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190</v>
      </c>
      <c r="C12" s="368">
        <v>75</v>
      </c>
      <c r="D12" s="205" t="s">
        <v>240</v>
      </c>
      <c r="E12" s="206"/>
      <c r="F12" s="207"/>
      <c r="G12" s="207"/>
      <c r="H12" s="206"/>
      <c r="I12" s="206"/>
      <c r="J12" s="206"/>
      <c r="K12" s="208"/>
      <c r="L12" s="35"/>
      <c r="M12" s="35"/>
      <c r="N12" s="35"/>
      <c r="O12" s="35"/>
      <c r="P12" s="35"/>
      <c r="Q12" s="35"/>
      <c r="R12" s="5"/>
    </row>
    <row r="13" spans="1:18" ht="20.100000000000001" customHeight="1" x14ac:dyDescent="0.25">
      <c r="A13" s="190"/>
      <c r="B13" s="191" t="s">
        <v>191</v>
      </c>
      <c r="C13" s="186" t="s">
        <v>76</v>
      </c>
      <c r="D13" s="205" t="s">
        <v>196</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69">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192</v>
      </c>
      <c r="C15" s="370">
        <v>0.5</v>
      </c>
      <c r="D15" s="205" t="s">
        <v>193</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71">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4.0.1 – © 2015-2020, William W. Davis, MSPM, PMP</v>
      </c>
      <c r="C19" s="189"/>
      <c r="D19" s="5"/>
      <c r="E19" s="2"/>
      <c r="F19" s="5"/>
      <c r="G19" s="5"/>
      <c r="H19" s="2"/>
      <c r="I19" s="5"/>
      <c r="J19" s="5"/>
      <c r="K19" s="5"/>
      <c r="L19" s="5"/>
      <c r="M19" s="5"/>
      <c r="N19" s="5"/>
      <c r="O19" s="5"/>
      <c r="P19" s="5"/>
      <c r="Q19" s="5"/>
      <c r="R19" s="5"/>
    </row>
    <row r="20" spans="1:18" x14ac:dyDescent="0.25">
      <c r="A20" s="2"/>
      <c r="B20" s="324" t="s">
        <v>140</v>
      </c>
      <c r="C20" s="324"/>
      <c r="D20" s="324"/>
      <c r="E20" s="324"/>
      <c r="F20" s="324"/>
      <c r="G20" s="324"/>
      <c r="H20" s="2"/>
      <c r="I20" s="5"/>
      <c r="J20" s="5"/>
      <c r="K20" s="5"/>
      <c r="L20" s="5"/>
      <c r="M20" s="5"/>
      <c r="N20" s="5"/>
      <c r="O20" s="5"/>
      <c r="P20" s="5"/>
      <c r="Q20" s="5"/>
      <c r="R20" s="5"/>
    </row>
    <row r="21" spans="1:18" x14ac:dyDescent="0.25">
      <c r="A21" s="2"/>
      <c r="B21" s="324" t="s">
        <v>141</v>
      </c>
      <c r="C21" s="324"/>
      <c r="D21" s="324"/>
      <c r="E21" s="324"/>
      <c r="F21" s="324"/>
      <c r="G21" s="324"/>
      <c r="H21" s="2"/>
      <c r="I21" s="5"/>
      <c r="J21" s="5"/>
      <c r="K21" s="5"/>
      <c r="L21" s="5"/>
      <c r="M21" s="5"/>
      <c r="N21" s="5"/>
      <c r="O21" s="5"/>
      <c r="P21" s="5"/>
      <c r="Q21" s="5"/>
      <c r="R21" s="5"/>
    </row>
    <row r="22" spans="1:18" x14ac:dyDescent="0.25">
      <c r="A22" s="2"/>
      <c r="B22" s="324" t="s">
        <v>94</v>
      </c>
      <c r="C22" s="324"/>
      <c r="D22" s="324"/>
      <c r="E22" s="324"/>
      <c r="F22" s="324"/>
      <c r="G22" s="324"/>
      <c r="H22" s="2"/>
      <c r="I22" s="5"/>
      <c r="J22" s="5"/>
      <c r="K22" s="5"/>
      <c r="L22" s="5"/>
      <c r="M22" s="5"/>
      <c r="N22" s="5"/>
      <c r="O22" s="5"/>
      <c r="P22" s="5"/>
      <c r="Q22" s="5"/>
      <c r="R22" s="5"/>
    </row>
    <row r="23" spans="1:18" x14ac:dyDescent="0.25">
      <c r="A23" s="2"/>
      <c r="B23" s="324" t="s">
        <v>220</v>
      </c>
      <c r="C23" s="324"/>
      <c r="D23" s="324"/>
      <c r="E23" s="324"/>
      <c r="F23" s="324"/>
      <c r="G23" s="324"/>
      <c r="H23" s="2"/>
      <c r="I23" s="5"/>
      <c r="J23" s="5"/>
      <c r="K23" s="5"/>
      <c r="L23" s="5"/>
      <c r="M23" s="5"/>
      <c r="N23" s="5"/>
      <c r="O23" s="5"/>
      <c r="P23" s="5"/>
      <c r="Q23" s="5"/>
      <c r="R23" s="5"/>
    </row>
    <row r="24" spans="1:18" x14ac:dyDescent="0.25">
      <c r="A24" s="2"/>
      <c r="B24" s="373" t="s">
        <v>856</v>
      </c>
      <c r="C24" s="373"/>
      <c r="D24" s="324"/>
      <c r="E24" s="324"/>
      <c r="F24" s="324"/>
      <c r="G24" s="324"/>
      <c r="H24" s="2"/>
      <c r="I24" s="5"/>
      <c r="J24" s="5"/>
      <c r="K24" s="5"/>
      <c r="L24" s="5"/>
      <c r="M24" s="5"/>
      <c r="N24" s="5"/>
      <c r="O24" s="5"/>
      <c r="P24" s="5"/>
      <c r="Q24" s="5"/>
      <c r="R24" s="5"/>
    </row>
    <row r="25" spans="1:18" x14ac:dyDescent="0.25">
      <c r="A25" s="2"/>
      <c r="B25" s="155" t="s">
        <v>215</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214</v>
      </c>
      <c r="C27" s="5"/>
      <c r="D27" s="5"/>
      <c r="E27" s="5"/>
      <c r="F27" s="2"/>
      <c r="G27" s="2"/>
      <c r="H27" s="5"/>
      <c r="I27" s="5"/>
      <c r="J27" s="5"/>
      <c r="K27" s="5"/>
      <c r="L27" s="5"/>
      <c r="M27" s="5"/>
      <c r="N27" s="5"/>
      <c r="O27" s="5"/>
      <c r="P27" s="5"/>
      <c r="Q27" s="5"/>
      <c r="R27" s="5"/>
    </row>
    <row r="28" spans="1:18" x14ac:dyDescent="0.25">
      <c r="A28" s="19"/>
      <c r="B28" s="155" t="s">
        <v>216</v>
      </c>
      <c r="C28" s="5"/>
      <c r="D28" s="5"/>
      <c r="E28" s="5"/>
      <c r="F28" s="2"/>
      <c r="G28" s="2"/>
      <c r="H28" s="5"/>
      <c r="I28" s="5"/>
      <c r="J28" s="5"/>
      <c r="K28" s="5"/>
      <c r="L28" s="5"/>
      <c r="M28" s="5"/>
      <c r="N28" s="5"/>
      <c r="O28" s="5"/>
      <c r="P28" s="5"/>
      <c r="Q28" s="5"/>
      <c r="R28" s="5"/>
    </row>
    <row r="29" spans="1:18" x14ac:dyDescent="0.25">
      <c r="A29" s="19"/>
      <c r="B29" s="155" t="s">
        <v>761</v>
      </c>
      <c r="C29" s="5"/>
      <c r="D29" s="5"/>
      <c r="E29" s="5"/>
      <c r="F29" s="2"/>
      <c r="G29" s="2"/>
      <c r="H29" s="5"/>
      <c r="I29" s="5"/>
      <c r="J29" s="5"/>
      <c r="K29" s="5"/>
      <c r="L29" s="5"/>
      <c r="M29" s="5"/>
      <c r="N29" s="5"/>
      <c r="O29" s="5"/>
      <c r="P29" s="5"/>
      <c r="Q29" s="5"/>
      <c r="R29" s="5"/>
    </row>
    <row r="30" spans="1:18" x14ac:dyDescent="0.25">
      <c r="A30" s="19"/>
      <c r="B30" s="155" t="s">
        <v>762</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763</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5" t="s">
        <v>768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177</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764</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144</v>
      </c>
      <c r="C1" s="5"/>
      <c r="D1" s="5"/>
      <c r="E1" s="2"/>
      <c r="F1" s="2"/>
      <c r="G1" s="5"/>
      <c r="H1" s="2"/>
      <c r="I1" s="2"/>
      <c r="J1" s="5"/>
      <c r="K1" s="5"/>
      <c r="L1" s="5"/>
      <c r="M1" s="5"/>
      <c r="N1" s="35"/>
      <c r="O1" s="35"/>
      <c r="P1" s="35"/>
      <c r="Q1" s="35"/>
      <c r="R1" s="35"/>
      <c r="S1" s="35"/>
      <c r="T1" s="5"/>
    </row>
    <row r="2" spans="1:22" ht="24.95" customHeight="1" x14ac:dyDescent="0.25">
      <c r="A2" s="160" t="s">
        <v>134</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125</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135</v>
      </c>
      <c r="E6" s="125">
        <f>IF(OR(ISBLANK(C4),ISBLANK(D4),ISBLANK(B4)),"",IF(AND(B4&gt;0,C4&gt;0,D4&gt;0),IF(C4&gt;B4,IF(D4&gt;C4,1,-1),-1)))</f>
        <v>1</v>
      </c>
      <c r="F6" s="125">
        <f>IF(OR(ISBLANK(B4),ISBLANK(C4),ISBLANK(D4)),"",IFERROR(MIN(C4-B4,D4-C4)/MAX(C4-B4,D4-C4),""))</f>
        <v>0.5</v>
      </c>
      <c r="G6" s="375" t="s">
        <v>115</v>
      </c>
      <c r="H6" s="376"/>
      <c r="I6" s="376"/>
      <c r="J6" s="376"/>
      <c r="K6" s="376"/>
      <c r="L6" s="376"/>
      <c r="M6" s="376"/>
      <c r="N6" s="376"/>
      <c r="O6" s="376"/>
      <c r="P6" s="376"/>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126</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127</v>
      </c>
      <c r="G9" s="133">
        <f>IF(AND(B4&gt;0,C4&gt;0,D4&gt;0),(B4+(4*C4)+D4)/6,"")</f>
        <v>130</v>
      </c>
      <c r="H9" s="150" t="s">
        <v>128</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136</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130</v>
      </c>
      <c r="H12" s="127" t="s">
        <v>1</v>
      </c>
      <c r="I12" s="149" t="s">
        <v>118</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1" t="s">
        <v>179</v>
      </c>
      <c r="B14" s="391"/>
      <c r="C14" s="391"/>
      <c r="D14" s="391"/>
      <c r="E14" s="391"/>
      <c r="F14" s="391"/>
      <c r="G14" s="391"/>
      <c r="H14" s="392"/>
      <c r="I14" s="58" t="s">
        <v>175</v>
      </c>
      <c r="J14" s="173" t="s">
        <v>178</v>
      </c>
      <c r="K14" s="183"/>
      <c r="L14" s="183"/>
      <c r="M14" s="183"/>
      <c r="N14" s="183"/>
      <c r="O14" s="183"/>
      <c r="P14" s="183"/>
      <c r="Q14" s="183"/>
      <c r="R14" s="183"/>
      <c r="S14" s="183"/>
      <c r="T14" s="183"/>
    </row>
    <row r="15" spans="1:22" ht="20.100000000000001" customHeight="1" x14ac:dyDescent="0.25">
      <c r="A15" s="391"/>
      <c r="B15" s="391"/>
      <c r="C15" s="391"/>
      <c r="D15" s="391"/>
      <c r="E15" s="391"/>
      <c r="F15" s="391"/>
      <c r="G15" s="391"/>
      <c r="H15" s="392"/>
      <c r="I15" s="58"/>
      <c r="J15" s="173" t="s">
        <v>180</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89" t="s">
        <v>117</v>
      </c>
      <c r="B17" s="389"/>
      <c r="C17" s="389"/>
      <c r="D17" s="389"/>
      <c r="E17" s="389"/>
      <c r="F17" s="389"/>
      <c r="G17" s="389"/>
      <c r="H17" s="389"/>
      <c r="I17" s="390"/>
      <c r="J17" s="57" t="s">
        <v>67</v>
      </c>
      <c r="K17" s="2"/>
      <c r="L17" s="388" t="s">
        <v>109</v>
      </c>
      <c r="M17" s="388"/>
      <c r="N17" s="388"/>
      <c r="O17" s="388"/>
      <c r="P17" s="388"/>
      <c r="Q17" s="388"/>
      <c r="R17" s="388"/>
      <c r="S17" s="388"/>
      <c r="T17" s="388"/>
    </row>
    <row r="18" spans="1:20" ht="19.899999999999999" customHeight="1" x14ac:dyDescent="0.25">
      <c r="A18" s="389"/>
      <c r="B18" s="389"/>
      <c r="C18" s="389"/>
      <c r="D18" s="389"/>
      <c r="E18" s="389"/>
      <c r="F18" s="389"/>
      <c r="G18" s="389"/>
      <c r="H18" s="389"/>
      <c r="I18" s="390"/>
      <c r="J18" s="128">
        <f>IF(AND(B4&gt;0,C4&gt;0,D4&gt;0,NOT(ISBLANK(H12))),(D4-B4)*VLOOKUP(H12,VLookups!$A$4:$B$13,2,FALSE),"")</f>
        <v>36</v>
      </c>
      <c r="K18" s="2"/>
      <c r="L18" s="388"/>
      <c r="M18" s="388"/>
      <c r="N18" s="388"/>
      <c r="O18" s="388"/>
      <c r="P18" s="388"/>
      <c r="Q18" s="388"/>
      <c r="R18" s="388"/>
      <c r="S18" s="388"/>
      <c r="T18" s="388"/>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114</v>
      </c>
      <c r="K20" s="2"/>
      <c r="L20" s="377" t="s">
        <v>76</v>
      </c>
      <c r="M20" s="378"/>
      <c r="N20" s="150" t="s">
        <v>124</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0" t="s">
        <v>73</v>
      </c>
      <c r="M22" s="380" t="s">
        <v>74</v>
      </c>
      <c r="N22" s="176" t="s">
        <v>121</v>
      </c>
      <c r="O22" s="35"/>
      <c r="P22" s="35"/>
      <c r="Q22" s="35"/>
      <c r="R22" s="35"/>
      <c r="S22" s="35"/>
      <c r="T22" s="5"/>
    </row>
    <row r="23" spans="1:20" ht="15" customHeight="1" x14ac:dyDescent="0.25">
      <c r="A23" s="2"/>
      <c r="B23" s="5"/>
      <c r="C23" s="5"/>
      <c r="D23" s="5"/>
      <c r="E23" s="2"/>
      <c r="F23" s="2"/>
      <c r="G23" s="5"/>
      <c r="H23" s="2"/>
      <c r="I23" s="2"/>
      <c r="J23" s="175"/>
      <c r="K23" s="2"/>
      <c r="L23" s="381"/>
      <c r="M23" s="381"/>
      <c r="N23" s="176" t="s">
        <v>806</v>
      </c>
      <c r="O23" s="35"/>
      <c r="P23" s="35"/>
      <c r="Q23" s="35"/>
      <c r="R23" s="35"/>
      <c r="S23" s="35"/>
      <c r="T23" s="5"/>
    </row>
    <row r="24" spans="1:20" ht="20.100000000000001" customHeight="1" x14ac:dyDescent="0.25">
      <c r="A24" s="2"/>
      <c r="B24" s="5"/>
      <c r="C24" s="5"/>
      <c r="D24" s="5"/>
      <c r="E24" s="2"/>
      <c r="F24" s="2"/>
      <c r="G24" s="5"/>
      <c r="H24" s="2"/>
      <c r="I24" s="2"/>
      <c r="J24" s="126" t="s">
        <v>110</v>
      </c>
      <c r="K24" s="2"/>
      <c r="L24" s="159">
        <v>150</v>
      </c>
      <c r="M24" s="270">
        <f>IF(AND(L24&gt;0,C4&gt;0,J18&gt;0,NOT(ISBLANK(H12))),ABS(VLOOKUP($L$20,VLookups!$A$43:$B$44,2,FALSE)-_xlfn.NORM.DIST(L24,G9,J18,TRUE)),"")</f>
        <v>0.7107426392460281</v>
      </c>
      <c r="N24" s="177" t="s">
        <v>129</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805</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79" t="str">
        <f>VLOOKUP(L20,VLookups!A43:C44,3,FALSE)</f>
        <v>Show the likelihood that the SPERT estimates will be EQUAL TO or GREATER THAN an uncertainty</v>
      </c>
      <c r="O27" s="379"/>
      <c r="P27" s="379"/>
      <c r="Q27" s="379"/>
      <c r="R27" s="379"/>
      <c r="S27" s="379"/>
      <c r="T27" s="136"/>
    </row>
    <row r="28" spans="1:20" ht="20.100000000000001" customHeight="1" x14ac:dyDescent="0.25">
      <c r="A28" s="134"/>
      <c r="B28" s="136"/>
      <c r="C28" s="136"/>
      <c r="D28" s="136"/>
      <c r="E28" s="136"/>
      <c r="F28" s="136"/>
      <c r="G28" s="136"/>
      <c r="H28" s="136"/>
      <c r="I28" s="136"/>
      <c r="J28" s="136"/>
      <c r="K28" s="136"/>
      <c r="L28" s="136"/>
      <c r="M28" s="179" t="s">
        <v>112</v>
      </c>
      <c r="N28" s="382" t="s">
        <v>54</v>
      </c>
      <c r="O28" s="383"/>
      <c r="P28" s="383"/>
      <c r="Q28" s="383"/>
      <c r="R28" s="383"/>
      <c r="S28" s="384"/>
      <c r="T28" s="136"/>
    </row>
    <row r="29" spans="1:20" ht="15.75" customHeight="1" x14ac:dyDescent="0.25">
      <c r="A29" s="134"/>
      <c r="B29" s="136"/>
      <c r="C29" s="136"/>
      <c r="D29" s="136"/>
      <c r="E29" s="136"/>
      <c r="F29" s="136"/>
      <c r="G29" s="136"/>
      <c r="H29" s="136"/>
      <c r="I29" s="136"/>
      <c r="J29" s="136"/>
      <c r="K29" s="136"/>
      <c r="L29" s="136"/>
      <c r="M29" s="180" t="s">
        <v>132</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133</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131</v>
      </c>
      <c r="B32" s="5"/>
      <c r="C32" s="5"/>
      <c r="D32" s="5"/>
      <c r="E32" s="2"/>
      <c r="F32" s="2"/>
      <c r="G32" s="5"/>
      <c r="H32" s="5"/>
      <c r="I32" s="5"/>
      <c r="J32" s="5"/>
      <c r="K32" s="5"/>
      <c r="L32" s="5"/>
      <c r="M32" s="5"/>
      <c r="N32" s="5"/>
      <c r="O32" s="5"/>
      <c r="P32" s="5"/>
      <c r="Q32" s="5"/>
      <c r="R32" s="5"/>
      <c r="S32" s="5"/>
      <c r="T32" s="5"/>
    </row>
    <row r="33" spans="1:20" x14ac:dyDescent="0.25">
      <c r="A33" s="5"/>
      <c r="B33" s="385" t="s">
        <v>79</v>
      </c>
      <c r="C33" s="386"/>
      <c r="D33" s="387"/>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120</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119</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111</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122</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116</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123</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4.0.1 – © 2015-2020, William W. Davis, MSPM, PMP</v>
      </c>
      <c r="C45" s="5"/>
      <c r="D45" s="5"/>
      <c r="E45" s="5"/>
      <c r="F45" s="2"/>
      <c r="G45" s="2"/>
      <c r="H45" s="5"/>
      <c r="I45" s="5"/>
      <c r="J45" s="2"/>
      <c r="K45" s="5"/>
      <c r="L45" s="5"/>
      <c r="M45" s="5"/>
      <c r="N45" s="5"/>
      <c r="O45" s="5"/>
      <c r="P45" s="5"/>
      <c r="Q45" s="5"/>
      <c r="R45" s="5"/>
      <c r="S45" s="5"/>
      <c r="T45" s="5"/>
    </row>
    <row r="46" spans="1:20" x14ac:dyDescent="0.25">
      <c r="A46" s="2"/>
      <c r="B46" s="373" t="s">
        <v>140</v>
      </c>
      <c r="C46" s="373"/>
      <c r="D46" s="373"/>
      <c r="E46" s="373"/>
      <c r="F46" s="373"/>
      <c r="G46" s="373"/>
      <c r="H46" s="373"/>
      <c r="I46" s="104"/>
      <c r="J46" s="2"/>
      <c r="K46" s="5"/>
      <c r="L46" s="5"/>
      <c r="M46" s="5"/>
      <c r="N46" s="5"/>
      <c r="O46" s="5"/>
      <c r="P46" s="5"/>
      <c r="Q46" s="5"/>
      <c r="R46" s="5"/>
      <c r="S46" s="5"/>
      <c r="T46" s="5"/>
    </row>
    <row r="47" spans="1:20" x14ac:dyDescent="0.25">
      <c r="A47" s="2"/>
      <c r="B47" s="373" t="s">
        <v>141</v>
      </c>
      <c r="C47" s="373"/>
      <c r="D47" s="373"/>
      <c r="E47" s="373"/>
      <c r="F47" s="373"/>
      <c r="G47" s="373"/>
      <c r="H47" s="373"/>
      <c r="I47" s="104"/>
      <c r="J47" s="2"/>
      <c r="K47" s="5"/>
      <c r="L47" s="5"/>
      <c r="M47" s="5"/>
      <c r="N47" s="5"/>
      <c r="O47" s="5"/>
      <c r="P47" s="5"/>
      <c r="Q47" s="5"/>
      <c r="R47" s="5"/>
      <c r="S47" s="5"/>
      <c r="T47" s="5"/>
    </row>
    <row r="48" spans="1:20" x14ac:dyDescent="0.25">
      <c r="A48" s="2"/>
      <c r="B48" s="373" t="s">
        <v>94</v>
      </c>
      <c r="C48" s="373"/>
      <c r="D48" s="373"/>
      <c r="E48" s="373"/>
      <c r="F48" s="373"/>
      <c r="G48" s="373"/>
      <c r="H48" s="373"/>
      <c r="I48" s="104"/>
      <c r="J48" s="2"/>
      <c r="K48" s="5"/>
      <c r="L48" s="5"/>
      <c r="M48" s="5"/>
      <c r="N48" s="5"/>
      <c r="O48" s="5"/>
      <c r="P48" s="5"/>
      <c r="Q48" s="5"/>
      <c r="R48" s="5"/>
      <c r="S48" s="5"/>
      <c r="T48" s="5"/>
    </row>
    <row r="49" spans="1:20" x14ac:dyDescent="0.25">
      <c r="A49" s="2"/>
      <c r="B49" s="373" t="s">
        <v>220</v>
      </c>
      <c r="C49" s="373"/>
      <c r="D49" s="373"/>
      <c r="E49" s="373"/>
      <c r="F49" s="373"/>
      <c r="G49" s="373"/>
      <c r="H49" s="373"/>
      <c r="I49" s="104"/>
      <c r="J49" s="2"/>
      <c r="K49" s="5"/>
      <c r="L49" s="5"/>
      <c r="M49" s="5"/>
      <c r="N49" s="5"/>
      <c r="O49" s="5"/>
      <c r="P49" s="5"/>
      <c r="Q49" s="5"/>
      <c r="R49" s="5"/>
      <c r="S49" s="5"/>
      <c r="T49" s="5"/>
    </row>
    <row r="50" spans="1:20" x14ac:dyDescent="0.25">
      <c r="A50" s="2"/>
      <c r="B50" s="373" t="s">
        <v>856</v>
      </c>
      <c r="C50" s="373"/>
      <c r="D50" s="373"/>
      <c r="E50" s="373"/>
      <c r="F50" s="373"/>
      <c r="G50" s="373"/>
      <c r="H50" s="373"/>
      <c r="I50" s="104"/>
      <c r="J50" s="2"/>
      <c r="K50" s="5"/>
      <c r="L50" s="5"/>
      <c r="M50" s="5"/>
      <c r="N50" s="5"/>
      <c r="O50" s="5"/>
      <c r="P50" s="5"/>
      <c r="Q50" s="5"/>
      <c r="R50" s="5"/>
      <c r="S50" s="5"/>
      <c r="T50" s="5"/>
    </row>
    <row r="51" spans="1:20" x14ac:dyDescent="0.25">
      <c r="A51" s="2"/>
      <c r="B51" s="155" t="s">
        <v>215</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214</v>
      </c>
      <c r="C53" s="5"/>
      <c r="D53" s="5"/>
      <c r="E53" s="2"/>
      <c r="F53" s="2"/>
      <c r="G53" s="5"/>
      <c r="H53" s="2"/>
      <c r="I53" s="2"/>
      <c r="J53" s="5"/>
      <c r="K53" s="5"/>
      <c r="L53" s="5"/>
      <c r="M53" s="5"/>
      <c r="N53" s="5"/>
      <c r="O53" s="5"/>
      <c r="P53" s="5"/>
      <c r="Q53" s="5"/>
      <c r="R53" s="5"/>
      <c r="S53" s="5"/>
      <c r="T53" s="5"/>
    </row>
    <row r="54" spans="1:20" x14ac:dyDescent="0.25">
      <c r="A54" s="19"/>
      <c r="B54" s="155" t="s">
        <v>216</v>
      </c>
      <c r="C54" s="5"/>
      <c r="D54" s="5"/>
      <c r="E54" s="2"/>
      <c r="F54" s="2"/>
      <c r="G54" s="5"/>
      <c r="H54" s="2"/>
      <c r="I54" s="2"/>
      <c r="J54" s="5"/>
      <c r="K54" s="5"/>
      <c r="L54" s="5"/>
      <c r="M54" s="5"/>
      <c r="N54" s="5"/>
      <c r="O54" s="5"/>
      <c r="P54" s="5"/>
      <c r="Q54" s="5"/>
      <c r="R54" s="5"/>
      <c r="S54" s="5"/>
      <c r="T54" s="5"/>
    </row>
    <row r="55" spans="1:20" x14ac:dyDescent="0.25">
      <c r="A55" s="19"/>
      <c r="B55" s="155" t="s">
        <v>761</v>
      </c>
      <c r="C55" s="5"/>
      <c r="D55" s="5"/>
      <c r="E55" s="2"/>
      <c r="F55" s="2"/>
      <c r="G55" s="5"/>
      <c r="H55" s="2"/>
      <c r="I55" s="2"/>
      <c r="J55" s="5"/>
      <c r="K55" s="5"/>
      <c r="L55" s="5"/>
      <c r="M55" s="5"/>
      <c r="N55" s="5"/>
      <c r="O55" s="5"/>
      <c r="P55" s="5"/>
      <c r="Q55" s="5"/>
      <c r="R55" s="5"/>
      <c r="S55" s="5"/>
      <c r="T55" s="5"/>
    </row>
    <row r="56" spans="1:20" x14ac:dyDescent="0.25">
      <c r="A56" s="19"/>
      <c r="B56" s="155" t="s">
        <v>762</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763</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74" t="s">
        <v>768</v>
      </c>
      <c r="C60" s="374"/>
      <c r="D60" s="374"/>
      <c r="E60" s="374"/>
      <c r="F60" s="374"/>
      <c r="G60" s="374"/>
      <c r="H60" s="374"/>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177</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783</v>
      </c>
      <c r="C1" s="5"/>
      <c r="D1" s="5"/>
      <c r="E1" s="2"/>
      <c r="F1" s="2"/>
      <c r="G1" s="5"/>
      <c r="H1" s="2"/>
      <c r="I1" s="2"/>
      <c r="J1" s="5"/>
      <c r="K1" s="5"/>
      <c r="L1" s="5"/>
      <c r="M1" s="377" t="s">
        <v>76</v>
      </c>
      <c r="N1" s="378"/>
      <c r="O1" s="393" t="str">
        <f>VLOOKUP(M1,VLookups!A43:C44,3,FALSE)</f>
        <v>Show the likelihood that the SPERT estimates will be EQUAL TO or GREATER THAN an uncertainty</v>
      </c>
      <c r="P1" s="393"/>
      <c r="Q1" s="393"/>
      <c r="R1" s="393"/>
      <c r="S1" s="393"/>
      <c r="T1" s="393"/>
      <c r="U1" s="5"/>
    </row>
    <row r="2" spans="1:225" ht="15" customHeight="1" x14ac:dyDescent="0.25">
      <c r="B2" s="53">
        <v>-0.5</v>
      </c>
      <c r="C2" s="90" t="s">
        <v>89</v>
      </c>
      <c r="D2" s="102">
        <v>1</v>
      </c>
      <c r="E2" s="26"/>
      <c r="F2" s="26"/>
      <c r="G2" s="25"/>
      <c r="H2" s="26"/>
      <c r="I2" s="26"/>
      <c r="J2" s="5"/>
      <c r="K2" s="5"/>
      <c r="L2" s="5"/>
      <c r="M2" s="397" t="s">
        <v>73</v>
      </c>
      <c r="N2" s="397" t="s">
        <v>74</v>
      </c>
      <c r="O2" s="394" t="s">
        <v>54</v>
      </c>
      <c r="P2" s="395"/>
      <c r="Q2" s="395"/>
      <c r="R2" s="395"/>
      <c r="S2" s="395"/>
      <c r="T2" s="396"/>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8"/>
      <c r="N3" s="398"/>
      <c r="O3" s="101">
        <v>0.1</v>
      </c>
      <c r="P3" s="54">
        <v>0.9</v>
      </c>
      <c r="Q3" s="54">
        <v>0.85</v>
      </c>
      <c r="R3" s="54">
        <v>0.8</v>
      </c>
      <c r="S3" s="54">
        <v>0.75</v>
      </c>
      <c r="T3" s="54">
        <v>0.5</v>
      </c>
      <c r="U3" s="5"/>
      <c r="V3" s="168" t="s">
        <v>182</v>
      </c>
      <c r="DT3" s="168" t="s">
        <v>176</v>
      </c>
      <c r="HQ3" s="171" t="s">
        <v>222</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800</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801</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802</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5" t="s">
        <v>79</v>
      </c>
      <c r="C106" s="386"/>
      <c r="D106" s="387"/>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3"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4.0.1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3" t="s">
        <v>140</v>
      </c>
      <c r="C148" s="373"/>
      <c r="D148" s="373"/>
      <c r="E148" s="373"/>
      <c r="F148" s="373"/>
      <c r="G148" s="373"/>
      <c r="H148" s="373"/>
      <c r="I148" s="104"/>
      <c r="J148" s="5"/>
      <c r="K148" s="5"/>
      <c r="L148" s="5"/>
      <c r="M148" s="5"/>
      <c r="N148" s="5"/>
      <c r="O148" s="5"/>
      <c r="P148" s="5"/>
      <c r="Q148" s="5"/>
      <c r="R148" s="5"/>
      <c r="S148" s="5"/>
      <c r="T148" s="5"/>
      <c r="U148" s="5"/>
    </row>
    <row r="149" spans="1:21" x14ac:dyDescent="0.25">
      <c r="A149" s="2"/>
      <c r="B149" s="373" t="s">
        <v>141</v>
      </c>
      <c r="C149" s="373"/>
      <c r="D149" s="373"/>
      <c r="E149" s="373"/>
      <c r="F149" s="373"/>
      <c r="G149" s="373"/>
      <c r="H149" s="373"/>
      <c r="I149" s="104"/>
      <c r="J149" s="5"/>
      <c r="K149" s="5"/>
      <c r="L149" s="5"/>
      <c r="M149" s="5"/>
      <c r="N149" s="5"/>
      <c r="O149" s="5"/>
      <c r="P149" s="5"/>
      <c r="Q149" s="5"/>
      <c r="R149" s="5"/>
      <c r="S149" s="5"/>
      <c r="T149" s="5"/>
      <c r="U149" s="5"/>
    </row>
    <row r="150" spans="1:21" x14ac:dyDescent="0.25">
      <c r="A150" s="2"/>
      <c r="B150" s="373" t="s">
        <v>94</v>
      </c>
      <c r="C150" s="373"/>
      <c r="D150" s="373"/>
      <c r="E150" s="373"/>
      <c r="F150" s="373"/>
      <c r="G150" s="373"/>
      <c r="H150" s="373"/>
      <c r="I150" s="104"/>
      <c r="J150" s="5"/>
      <c r="K150" s="5"/>
      <c r="L150" s="5"/>
      <c r="M150" s="5"/>
      <c r="N150" s="5"/>
      <c r="O150" s="5"/>
      <c r="P150" s="5"/>
      <c r="Q150" s="5"/>
      <c r="R150" s="5"/>
      <c r="S150" s="5"/>
      <c r="T150" s="5"/>
      <c r="U150" s="5"/>
    </row>
    <row r="151" spans="1:21" x14ac:dyDescent="0.25">
      <c r="A151" s="2"/>
      <c r="B151" s="373" t="s">
        <v>220</v>
      </c>
      <c r="C151" s="373"/>
      <c r="D151" s="373"/>
      <c r="E151" s="373"/>
      <c r="F151" s="373"/>
      <c r="G151" s="373"/>
      <c r="H151" s="373"/>
      <c r="I151" s="104"/>
      <c r="J151" s="5"/>
      <c r="K151" s="5"/>
      <c r="L151" s="5"/>
      <c r="M151" s="5"/>
      <c r="N151" s="5"/>
      <c r="O151" s="5"/>
      <c r="P151" s="5"/>
      <c r="Q151" s="5"/>
      <c r="R151" s="5"/>
      <c r="S151" s="5"/>
      <c r="T151" s="5"/>
      <c r="U151" s="5"/>
    </row>
    <row r="152" spans="1:21" x14ac:dyDescent="0.25">
      <c r="A152" s="2"/>
      <c r="B152" s="373" t="s">
        <v>856</v>
      </c>
      <c r="C152" s="373"/>
      <c r="D152" s="373"/>
      <c r="E152" s="373"/>
      <c r="F152" s="373"/>
      <c r="G152" s="373"/>
      <c r="H152" s="373"/>
      <c r="I152" s="104"/>
      <c r="J152" s="5"/>
      <c r="K152" s="5"/>
      <c r="L152" s="5"/>
      <c r="M152" s="5"/>
      <c r="N152" s="5"/>
      <c r="O152" s="5"/>
      <c r="P152" s="5"/>
      <c r="Q152" s="5"/>
      <c r="R152" s="5"/>
      <c r="S152" s="5"/>
      <c r="T152" s="5"/>
      <c r="U152" s="5"/>
    </row>
    <row r="153" spans="1:21" x14ac:dyDescent="0.25">
      <c r="A153" s="2"/>
      <c r="B153" s="155" t="s">
        <v>215</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74" t="s">
        <v>768</v>
      </c>
      <c r="C162" s="374"/>
      <c r="D162" s="374"/>
      <c r="E162" s="374"/>
      <c r="F162" s="374"/>
      <c r="G162" s="374"/>
      <c r="H162" s="37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77" t="s">
        <v>76</v>
      </c>
      <c r="N1" s="378"/>
      <c r="O1" s="393" t="str">
        <f>VLOOKUP(M1,VLookups!A43:C44,3,FALSE)</f>
        <v>Show the likelihood that the SPERT estimates will be EQUAL TO or GREATER THAN an uncertainty</v>
      </c>
      <c r="P1" s="393"/>
      <c r="Q1" s="393"/>
      <c r="R1" s="393"/>
      <c r="S1" s="393"/>
      <c r="T1" s="393"/>
      <c r="U1" s="5"/>
    </row>
    <row r="2" spans="1:225" ht="15" customHeight="1" x14ac:dyDescent="0.25">
      <c r="B2" s="25"/>
      <c r="C2" s="25"/>
      <c r="D2" s="25"/>
      <c r="E2" s="26"/>
      <c r="F2" s="26"/>
      <c r="G2" s="25"/>
      <c r="H2" s="26"/>
      <c r="I2" s="26"/>
      <c r="J2" s="5"/>
      <c r="K2" s="5"/>
      <c r="L2" s="5"/>
      <c r="M2" s="397" t="s">
        <v>73</v>
      </c>
      <c r="N2" s="397" t="s">
        <v>74</v>
      </c>
      <c r="O2" s="394" t="s">
        <v>54</v>
      </c>
      <c r="P2" s="395"/>
      <c r="Q2" s="395"/>
      <c r="R2" s="395"/>
      <c r="S2" s="395"/>
      <c r="T2" s="396"/>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8"/>
      <c r="N3" s="398"/>
      <c r="O3" s="101">
        <v>0.1</v>
      </c>
      <c r="P3" s="54">
        <v>0.9</v>
      </c>
      <c r="Q3" s="54">
        <v>0.85</v>
      </c>
      <c r="R3" s="54">
        <v>0.8</v>
      </c>
      <c r="S3" s="54">
        <v>0.75</v>
      </c>
      <c r="T3" s="54">
        <v>0.7</v>
      </c>
      <c r="U3" s="5"/>
      <c r="V3" s="168" t="s">
        <v>182</v>
      </c>
      <c r="DT3" s="168" t="s">
        <v>176</v>
      </c>
      <c r="HQ3" s="171" t="s">
        <v>222</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800</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801</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802</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5" t="s">
        <v>79</v>
      </c>
      <c r="C106" s="386"/>
      <c r="D106" s="387"/>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3"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4.0.1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3" t="s">
        <v>140</v>
      </c>
      <c r="C148" s="373"/>
      <c r="D148" s="373"/>
      <c r="E148" s="373"/>
      <c r="F148" s="373"/>
      <c r="G148" s="373"/>
      <c r="H148" s="373"/>
      <c r="I148" s="104"/>
      <c r="J148" s="2"/>
      <c r="K148" s="2"/>
      <c r="L148" s="5"/>
      <c r="M148" s="5"/>
      <c r="N148" s="5"/>
      <c r="O148" s="5"/>
      <c r="P148" s="5"/>
      <c r="Q148" s="5"/>
      <c r="R148" s="5"/>
      <c r="S148" s="5"/>
      <c r="T148" s="5"/>
      <c r="U148" s="5"/>
    </row>
    <row r="149" spans="1:21" x14ac:dyDescent="0.25">
      <c r="A149" s="2"/>
      <c r="B149" s="373" t="s">
        <v>141</v>
      </c>
      <c r="C149" s="373"/>
      <c r="D149" s="373"/>
      <c r="E149" s="373"/>
      <c r="F149" s="373"/>
      <c r="G149" s="373"/>
      <c r="H149" s="373"/>
      <c r="I149" s="104"/>
      <c r="J149" s="2"/>
      <c r="K149" s="2"/>
      <c r="L149" s="5"/>
      <c r="M149" s="5"/>
      <c r="N149" s="5"/>
      <c r="O149" s="5"/>
      <c r="P149" s="5"/>
      <c r="Q149" s="5"/>
      <c r="R149" s="5"/>
      <c r="S149" s="5"/>
      <c r="T149" s="5"/>
      <c r="U149" s="5"/>
    </row>
    <row r="150" spans="1:21" x14ac:dyDescent="0.25">
      <c r="A150" s="2"/>
      <c r="B150" s="373" t="s">
        <v>94</v>
      </c>
      <c r="C150" s="373"/>
      <c r="D150" s="373"/>
      <c r="E150" s="373"/>
      <c r="F150" s="373"/>
      <c r="G150" s="373"/>
      <c r="H150" s="373"/>
      <c r="I150" s="104"/>
      <c r="J150" s="2"/>
      <c r="K150" s="2"/>
      <c r="L150" s="5"/>
      <c r="M150" s="5"/>
      <c r="N150" s="5"/>
      <c r="O150" s="5"/>
      <c r="P150" s="5"/>
      <c r="Q150" s="5"/>
      <c r="R150" s="5"/>
      <c r="S150" s="5"/>
      <c r="T150" s="5"/>
      <c r="U150" s="5"/>
    </row>
    <row r="151" spans="1:21" x14ac:dyDescent="0.25">
      <c r="A151" s="2"/>
      <c r="B151" s="373" t="s">
        <v>220</v>
      </c>
      <c r="C151" s="373"/>
      <c r="D151" s="373"/>
      <c r="E151" s="373"/>
      <c r="F151" s="373"/>
      <c r="G151" s="373"/>
      <c r="H151" s="373"/>
      <c r="I151" s="104"/>
      <c r="J151" s="2"/>
      <c r="K151" s="2"/>
      <c r="L151" s="5"/>
      <c r="M151" s="5"/>
      <c r="N151" s="5"/>
      <c r="O151" s="5"/>
      <c r="P151" s="5"/>
      <c r="Q151" s="5"/>
      <c r="R151" s="5"/>
      <c r="S151" s="5"/>
      <c r="T151" s="5"/>
      <c r="U151" s="5"/>
    </row>
    <row r="152" spans="1:21" x14ac:dyDescent="0.25">
      <c r="A152" s="2"/>
      <c r="B152" s="373" t="s">
        <v>856</v>
      </c>
      <c r="C152" s="373"/>
      <c r="D152" s="373"/>
      <c r="E152" s="373"/>
      <c r="F152" s="373"/>
      <c r="G152" s="373"/>
      <c r="H152" s="373"/>
      <c r="I152" s="104"/>
      <c r="J152" s="2"/>
      <c r="K152" s="2"/>
      <c r="L152" s="5"/>
      <c r="M152" s="5"/>
      <c r="N152" s="5"/>
      <c r="O152" s="5"/>
      <c r="P152" s="5"/>
      <c r="Q152" s="5"/>
      <c r="R152" s="5"/>
      <c r="S152" s="5"/>
      <c r="T152" s="5"/>
      <c r="U152" s="5"/>
    </row>
    <row r="153" spans="1:21" x14ac:dyDescent="0.25">
      <c r="A153" s="2"/>
      <c r="B153" s="155" t="s">
        <v>215</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74" t="s">
        <v>768</v>
      </c>
      <c r="C162" s="374"/>
      <c r="D162" s="374"/>
      <c r="E162" s="374"/>
      <c r="F162" s="374"/>
      <c r="G162" s="374"/>
      <c r="H162" s="37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785</v>
      </c>
      <c r="C1" s="55"/>
      <c r="E1" s="5"/>
      <c r="F1" s="5"/>
      <c r="G1" s="5"/>
      <c r="H1" s="5"/>
      <c r="I1" s="2"/>
      <c r="J1" s="2"/>
      <c r="K1" s="5"/>
      <c r="L1" s="2"/>
      <c r="M1" s="2"/>
      <c r="N1" s="5"/>
      <c r="O1" s="5"/>
      <c r="P1" s="5"/>
      <c r="Q1" s="377" t="s">
        <v>76</v>
      </c>
      <c r="R1" s="378"/>
      <c r="S1" s="399" t="str">
        <f>VLOOKUP(Q1,VLookups!A43:C44,3,FALSE)</f>
        <v>Show the likelihood that the SPERT estimates will be EQUAL TO or GREATER THAN an uncertainty</v>
      </c>
      <c r="T1" s="399"/>
      <c r="U1" s="399"/>
      <c r="V1" s="399"/>
      <c r="W1" s="399"/>
      <c r="X1" s="399"/>
      <c r="Y1" s="5"/>
    </row>
    <row r="2" spans="1:229" ht="15" customHeight="1" x14ac:dyDescent="0.25">
      <c r="A2" s="2"/>
      <c r="C2" s="2"/>
      <c r="D2" s="53">
        <v>-0.5</v>
      </c>
      <c r="E2" s="122" t="s">
        <v>102</v>
      </c>
      <c r="F2" s="102">
        <v>1</v>
      </c>
      <c r="G2" s="2"/>
      <c r="I2" s="26"/>
      <c r="J2" s="26"/>
      <c r="K2" s="25"/>
      <c r="L2" s="26"/>
      <c r="M2" s="26"/>
      <c r="N2" s="5"/>
      <c r="O2" s="5"/>
      <c r="P2" s="5"/>
      <c r="Q2" s="397" t="s">
        <v>73</v>
      </c>
      <c r="R2" s="397" t="s">
        <v>74</v>
      </c>
      <c r="S2" s="394" t="s">
        <v>54</v>
      </c>
      <c r="T2" s="395"/>
      <c r="U2" s="395"/>
      <c r="V2" s="395"/>
      <c r="W2" s="395"/>
      <c r="X2" s="396"/>
      <c r="Y2" s="5"/>
      <c r="Z2" s="168" t="s">
        <v>181</v>
      </c>
    </row>
    <row r="3" spans="1:229" x14ac:dyDescent="0.25">
      <c r="A3" s="106" t="s">
        <v>5</v>
      </c>
      <c r="B3" s="124" t="s">
        <v>104</v>
      </c>
      <c r="C3" s="124" t="s">
        <v>106</v>
      </c>
      <c r="D3" s="119" t="s">
        <v>41</v>
      </c>
      <c r="E3" s="120" t="s">
        <v>6</v>
      </c>
      <c r="F3" s="121" t="s">
        <v>42</v>
      </c>
      <c r="G3" s="124" t="s">
        <v>107</v>
      </c>
      <c r="H3" s="124" t="s">
        <v>105</v>
      </c>
      <c r="I3" s="105"/>
      <c r="J3" s="58"/>
      <c r="K3" s="58" t="s">
        <v>69</v>
      </c>
      <c r="L3" s="58" t="s">
        <v>9</v>
      </c>
      <c r="M3" s="58" t="s">
        <v>175</v>
      </c>
      <c r="N3" s="58" t="s">
        <v>776</v>
      </c>
      <c r="O3" s="58" t="s">
        <v>67</v>
      </c>
      <c r="P3" s="58" t="s">
        <v>85</v>
      </c>
      <c r="Q3" s="398"/>
      <c r="R3" s="398"/>
      <c r="S3" s="101">
        <v>0.1</v>
      </c>
      <c r="T3" s="54">
        <v>0.9</v>
      </c>
      <c r="U3" s="54">
        <v>0.85</v>
      </c>
      <c r="V3" s="54">
        <v>0.8</v>
      </c>
      <c r="W3" s="54">
        <v>0.75</v>
      </c>
      <c r="X3" s="54">
        <v>0.7</v>
      </c>
      <c r="Y3" s="5"/>
      <c r="Z3" s="168" t="s">
        <v>182</v>
      </c>
      <c r="DX3" s="168" t="s">
        <v>176</v>
      </c>
      <c r="HU3" s="171" t="s">
        <v>223</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800</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801</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802</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85" t="s">
        <v>79</v>
      </c>
      <c r="E106" s="386"/>
      <c r="F106" s="387"/>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3"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0.8004916205456083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241</v>
      </c>
      <c r="F115" s="45">
        <f>IF(AND($F$112&gt;0,$F$113&gt;0,$F$112&lt;$F$113,NOT($O$104="")),_xlfn.NORM.DIST(F112,$K$104,$O$104,TRUE),"")</f>
        <v>9.9754189727195908E-2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242</v>
      </c>
      <c r="F116" s="44">
        <f>IF(AND($F$112&gt;0,$F$113&gt;0,$F$112&lt;$F$113,NOT($O$104="")),1-_xlfn.NORM.DIST(F113,$K$104,$O$104,TRUE),"")</f>
        <v>9.9754189727195852E-2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4.0.1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3" t="s">
        <v>140</v>
      </c>
      <c r="C148" s="373"/>
      <c r="D148" s="373"/>
      <c r="E148" s="373"/>
      <c r="F148" s="373"/>
      <c r="G148" s="373"/>
      <c r="H148" s="373"/>
      <c r="I148" s="373"/>
      <c r="J148" s="373"/>
      <c r="K148" s="48"/>
      <c r="L148" s="48"/>
      <c r="M148" s="48"/>
      <c r="N148" s="5"/>
      <c r="O148" s="5"/>
      <c r="P148" s="5"/>
      <c r="Q148" s="5"/>
      <c r="R148" s="5"/>
      <c r="S148" s="5"/>
      <c r="T148" s="5"/>
      <c r="U148" s="5"/>
      <c r="V148" s="5"/>
      <c r="W148" s="5"/>
      <c r="X148" s="5"/>
      <c r="Y148" s="5"/>
    </row>
    <row r="149" spans="1:25" x14ac:dyDescent="0.25">
      <c r="A149" s="2"/>
      <c r="B149" s="373" t="s">
        <v>141</v>
      </c>
      <c r="C149" s="373"/>
      <c r="D149" s="373"/>
      <c r="E149" s="373"/>
      <c r="F149" s="373"/>
      <c r="G149" s="373"/>
      <c r="H149" s="373"/>
      <c r="I149" s="373"/>
      <c r="J149" s="373"/>
      <c r="K149" s="48"/>
      <c r="L149" s="48"/>
      <c r="M149" s="48"/>
      <c r="N149" s="5"/>
      <c r="O149" s="5"/>
      <c r="P149" s="5"/>
      <c r="Q149" s="5"/>
      <c r="R149" s="5"/>
      <c r="S149" s="5"/>
      <c r="T149" s="5"/>
      <c r="U149" s="5"/>
      <c r="V149" s="5"/>
      <c r="W149" s="5"/>
      <c r="X149" s="5"/>
      <c r="Y149" s="5"/>
    </row>
    <row r="150" spans="1:25" x14ac:dyDescent="0.25">
      <c r="A150" s="2"/>
      <c r="B150" s="373" t="s">
        <v>94</v>
      </c>
      <c r="C150" s="373"/>
      <c r="D150" s="373"/>
      <c r="E150" s="373"/>
      <c r="F150" s="373"/>
      <c r="G150" s="373"/>
      <c r="H150" s="373"/>
      <c r="I150" s="373"/>
      <c r="J150" s="373"/>
      <c r="K150" s="48"/>
      <c r="L150" s="48"/>
      <c r="M150" s="48"/>
      <c r="N150" s="5"/>
      <c r="O150" s="5"/>
      <c r="P150" s="5"/>
      <c r="Q150" s="5"/>
      <c r="R150" s="5"/>
      <c r="S150" s="5"/>
      <c r="T150" s="5"/>
      <c r="U150" s="5"/>
      <c r="V150" s="5"/>
      <c r="W150" s="5"/>
      <c r="X150" s="5"/>
      <c r="Y150" s="5"/>
    </row>
    <row r="151" spans="1:25" x14ac:dyDescent="0.25">
      <c r="A151" s="2"/>
      <c r="B151" s="373" t="s">
        <v>220</v>
      </c>
      <c r="C151" s="373"/>
      <c r="D151" s="373"/>
      <c r="E151" s="373"/>
      <c r="F151" s="373"/>
      <c r="G151" s="373"/>
      <c r="H151" s="373"/>
      <c r="I151" s="373"/>
      <c r="J151" s="373"/>
      <c r="K151" s="48"/>
      <c r="L151" s="48"/>
      <c r="M151" s="48"/>
      <c r="N151" s="5"/>
      <c r="O151" s="5"/>
      <c r="P151" s="5"/>
      <c r="Q151" s="5"/>
      <c r="R151" s="5"/>
      <c r="S151" s="5"/>
      <c r="T151" s="5"/>
      <c r="U151" s="5"/>
      <c r="V151" s="5"/>
      <c r="W151" s="5"/>
      <c r="X151" s="5"/>
      <c r="Y151" s="5"/>
    </row>
    <row r="152" spans="1:25" x14ac:dyDescent="0.25">
      <c r="A152" s="2"/>
      <c r="B152" s="373" t="s">
        <v>856</v>
      </c>
      <c r="C152" s="373"/>
      <c r="D152" s="373"/>
      <c r="E152" s="373"/>
      <c r="F152" s="373"/>
      <c r="G152" s="373"/>
      <c r="H152" s="373"/>
      <c r="I152" s="373"/>
      <c r="J152" s="373"/>
      <c r="K152" s="373"/>
      <c r="L152" s="48"/>
      <c r="M152" s="48"/>
      <c r="N152" s="5"/>
      <c r="O152" s="5"/>
      <c r="P152" s="5"/>
      <c r="Q152" s="5"/>
      <c r="R152" s="5"/>
      <c r="S152" s="5"/>
      <c r="T152" s="5"/>
      <c r="U152" s="5"/>
      <c r="V152" s="5"/>
      <c r="W152" s="5"/>
      <c r="X152" s="5"/>
      <c r="Y152" s="5"/>
    </row>
    <row r="153" spans="1:25" x14ac:dyDescent="0.25">
      <c r="A153" s="2"/>
      <c r="B153" s="155" t="s">
        <v>215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763</v>
      </c>
    </row>
    <row r="161" spans="1:13" x14ac:dyDescent="0.25">
      <c r="B161" s="155" t="s">
        <v>91</v>
      </c>
    </row>
    <row r="162" spans="1:13" x14ac:dyDescent="0.25">
      <c r="B162" s="374" t="s">
        <v>768</v>
      </c>
      <c r="C162" s="374"/>
      <c r="D162" s="374"/>
      <c r="E162" s="374"/>
      <c r="F162" s="374"/>
      <c r="G162" s="374"/>
      <c r="H162" s="374"/>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786</v>
      </c>
      <c r="C1" s="5"/>
      <c r="D1" s="5"/>
      <c r="E1" s="2"/>
      <c r="F1" s="2"/>
      <c r="G1" s="5"/>
      <c r="H1" s="2"/>
      <c r="I1" s="2"/>
      <c r="J1" s="5"/>
      <c r="K1" s="5"/>
      <c r="L1" s="5"/>
      <c r="M1" s="377" t="s">
        <v>76</v>
      </c>
      <c r="N1" s="378"/>
      <c r="O1" s="393" t="str">
        <f>VLOOKUP(M1,VLookups!A43:C44,3,FALSE)</f>
        <v>Show the likelihood that the SPERT estimates will be EQUAL TO or GREATER THAN an uncertainty</v>
      </c>
      <c r="P1" s="393"/>
      <c r="Q1" s="393"/>
      <c r="R1" s="393"/>
      <c r="S1" s="393"/>
      <c r="T1" s="393"/>
      <c r="U1" s="5"/>
    </row>
    <row r="2" spans="1:225" ht="15" customHeight="1" x14ac:dyDescent="0.25">
      <c r="B2" s="25"/>
      <c r="C2" s="25"/>
      <c r="D2" s="25"/>
      <c r="E2" s="26"/>
      <c r="F2" s="26"/>
      <c r="G2" s="25"/>
      <c r="H2" s="26"/>
      <c r="I2" s="26"/>
      <c r="J2" s="5"/>
      <c r="K2" s="5"/>
      <c r="L2" s="5"/>
      <c r="M2" s="397" t="s">
        <v>73</v>
      </c>
      <c r="N2" s="397" t="s">
        <v>74</v>
      </c>
      <c r="O2" s="394" t="s">
        <v>54</v>
      </c>
      <c r="P2" s="395"/>
      <c r="Q2" s="395"/>
      <c r="R2" s="395"/>
      <c r="S2" s="395"/>
      <c r="T2" s="396"/>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8"/>
      <c r="N3" s="398"/>
      <c r="O3" s="101">
        <v>0.1</v>
      </c>
      <c r="P3" s="54">
        <v>0.9</v>
      </c>
      <c r="Q3" s="54">
        <v>0.85</v>
      </c>
      <c r="R3" s="54">
        <v>0.8</v>
      </c>
      <c r="S3" s="54">
        <v>0.75</v>
      </c>
      <c r="T3" s="54">
        <v>0.7</v>
      </c>
      <c r="U3" s="5"/>
      <c r="V3" s="168" t="s">
        <v>182</v>
      </c>
      <c r="DT3" s="168" t="s">
        <v>176</v>
      </c>
      <c r="HQ3" s="171" t="s">
        <v>224</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85" t="s">
        <v>79</v>
      </c>
      <c r="C7" s="386"/>
      <c r="D7" s="387"/>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792</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793</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0.80352739416061048</v>
      </c>
      <c r="E15" s="39"/>
      <c r="F15" s="46" t="s">
        <v>64</v>
      </c>
      <c r="G15" s="5"/>
      <c r="H15" s="5"/>
      <c r="I15" s="5"/>
      <c r="J15" s="5"/>
      <c r="K15" s="5"/>
      <c r="L15" s="5"/>
      <c r="M15" s="5"/>
      <c r="N15" s="5"/>
      <c r="O15" s="5"/>
      <c r="P15" s="5"/>
      <c r="Q15" s="5"/>
      <c r="R15" s="5"/>
      <c r="S15" s="5"/>
      <c r="T15" s="5"/>
      <c r="U15" s="5"/>
    </row>
    <row r="16" spans="1:225" ht="17.25" x14ac:dyDescent="0.3">
      <c r="A16" s="5"/>
      <c r="B16" s="5"/>
      <c r="C16" s="78" t="s">
        <v>241</v>
      </c>
      <c r="D16" s="45">
        <f>IF(AND($D$13&gt;0,$D$14&gt;0,$D$13&lt;$D$14,NOT($J$5="")),_xlfn.NORM.DIST(D13,$G$5,$J$5,TRUE),"")</f>
        <v>9.823630291969479E-2</v>
      </c>
      <c r="E16" s="39"/>
      <c r="F16" s="46" t="s">
        <v>65</v>
      </c>
      <c r="G16" s="5"/>
      <c r="H16" s="5"/>
      <c r="I16" s="5"/>
      <c r="J16" s="5"/>
      <c r="K16" s="5"/>
      <c r="L16" s="5"/>
      <c r="M16" s="5"/>
      <c r="N16" s="5"/>
      <c r="O16" s="5"/>
      <c r="P16" s="5"/>
      <c r="Q16" s="5"/>
      <c r="R16" s="5"/>
      <c r="S16" s="5"/>
      <c r="T16" s="5"/>
      <c r="U16" s="5"/>
    </row>
    <row r="17" spans="1:21" ht="17.25" x14ac:dyDescent="0.3">
      <c r="A17" s="5"/>
      <c r="B17" s="5"/>
      <c r="C17" s="78" t="s">
        <v>242</v>
      </c>
      <c r="D17" s="44">
        <f>IF(AND($D$13&gt;0,$D$14&gt;0,$D$13&lt;$D$14,NOT($J$5="")),1-_xlfn.NORM.DIST(D14,$G$5,$J$5,TRUE),"")</f>
        <v>9.8236302919694762E-2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4.0.1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3" t="s">
        <v>140</v>
      </c>
      <c r="C29" s="373"/>
      <c r="D29" s="373"/>
      <c r="E29" s="373"/>
      <c r="F29" s="373"/>
      <c r="G29" s="373"/>
      <c r="H29" s="373"/>
      <c r="I29" s="104"/>
      <c r="J29" s="2"/>
      <c r="K29" s="2"/>
      <c r="L29" s="5"/>
      <c r="M29" s="5"/>
      <c r="N29" s="5"/>
      <c r="O29" s="5"/>
      <c r="P29" s="5"/>
      <c r="Q29" s="5"/>
      <c r="R29" s="5"/>
      <c r="S29" s="5"/>
      <c r="T29" s="5"/>
      <c r="U29" s="5"/>
    </row>
    <row r="30" spans="1:21" x14ac:dyDescent="0.25">
      <c r="A30" s="2"/>
      <c r="B30" s="373" t="s">
        <v>141</v>
      </c>
      <c r="C30" s="373"/>
      <c r="D30" s="373"/>
      <c r="E30" s="373"/>
      <c r="F30" s="373"/>
      <c r="G30" s="373"/>
      <c r="H30" s="373"/>
      <c r="I30" s="104"/>
      <c r="J30" s="2"/>
      <c r="K30" s="2"/>
      <c r="L30" s="5"/>
      <c r="M30" s="5"/>
      <c r="N30" s="5"/>
      <c r="O30" s="5"/>
      <c r="P30" s="5"/>
      <c r="Q30" s="5"/>
      <c r="R30" s="5"/>
      <c r="S30" s="5"/>
      <c r="T30" s="5"/>
      <c r="U30" s="5"/>
    </row>
    <row r="31" spans="1:21" x14ac:dyDescent="0.25">
      <c r="A31" s="2"/>
      <c r="B31" s="373" t="s">
        <v>94</v>
      </c>
      <c r="C31" s="373"/>
      <c r="D31" s="373"/>
      <c r="E31" s="373"/>
      <c r="F31" s="373"/>
      <c r="G31" s="373"/>
      <c r="H31" s="373"/>
      <c r="I31" s="104"/>
      <c r="J31" s="2"/>
      <c r="K31" s="2"/>
      <c r="L31" s="5"/>
      <c r="M31" s="5"/>
      <c r="N31" s="5"/>
      <c r="O31" s="5"/>
      <c r="P31" s="5"/>
      <c r="Q31" s="5"/>
      <c r="R31" s="5"/>
      <c r="S31" s="5"/>
      <c r="T31" s="5"/>
      <c r="U31" s="5"/>
    </row>
    <row r="32" spans="1:21" x14ac:dyDescent="0.25">
      <c r="A32" s="2"/>
      <c r="B32" s="373" t="s">
        <v>220</v>
      </c>
      <c r="C32" s="373"/>
      <c r="D32" s="373"/>
      <c r="E32" s="373"/>
      <c r="F32" s="373"/>
      <c r="G32" s="373"/>
      <c r="H32" s="373"/>
      <c r="I32" s="104"/>
      <c r="J32" s="2"/>
      <c r="K32" s="2"/>
      <c r="L32" s="5"/>
      <c r="M32" s="5"/>
      <c r="N32" s="5"/>
      <c r="O32" s="5"/>
      <c r="P32" s="5"/>
      <c r="Q32" s="5"/>
      <c r="R32" s="5"/>
      <c r="S32" s="5"/>
      <c r="T32" s="5"/>
      <c r="U32" s="5"/>
    </row>
    <row r="33" spans="1:21" x14ac:dyDescent="0.25">
      <c r="A33" s="2"/>
      <c r="B33" s="373" t="s">
        <v>856</v>
      </c>
      <c r="C33" s="373"/>
      <c r="D33" s="373"/>
      <c r="E33" s="373"/>
      <c r="F33" s="373"/>
      <c r="G33" s="373"/>
      <c r="H33" s="373"/>
      <c r="I33" s="104"/>
      <c r="J33" s="2"/>
      <c r="K33" s="2"/>
      <c r="L33" s="5"/>
      <c r="M33" s="5"/>
      <c r="N33" s="5"/>
      <c r="O33" s="5"/>
      <c r="P33" s="5"/>
      <c r="Q33" s="5"/>
      <c r="R33" s="5"/>
      <c r="S33" s="5"/>
      <c r="T33" s="5"/>
      <c r="U33" s="5"/>
    </row>
    <row r="34" spans="1:21" x14ac:dyDescent="0.25">
      <c r="A34" s="2"/>
      <c r="B34" s="155" t="s">
        <v>215</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214</v>
      </c>
      <c r="C36" s="5"/>
      <c r="D36" s="5"/>
      <c r="E36" s="2"/>
      <c r="F36" s="2"/>
      <c r="G36" s="5"/>
      <c r="H36" s="2"/>
      <c r="I36" s="2"/>
      <c r="J36" s="5"/>
      <c r="K36" s="5"/>
      <c r="L36" s="5"/>
      <c r="M36" s="5"/>
      <c r="N36" s="5"/>
      <c r="O36" s="5"/>
      <c r="P36" s="5"/>
      <c r="Q36" s="5"/>
      <c r="R36" s="5"/>
      <c r="S36" s="5"/>
      <c r="T36" s="5"/>
      <c r="U36" s="5"/>
    </row>
    <row r="37" spans="1:21" x14ac:dyDescent="0.25">
      <c r="A37" s="19"/>
      <c r="B37" s="155" t="s">
        <v>216</v>
      </c>
      <c r="C37" s="5"/>
      <c r="D37" s="5"/>
      <c r="E37" s="2"/>
      <c r="F37" s="2"/>
      <c r="G37" s="5"/>
      <c r="H37" s="2"/>
      <c r="I37" s="2"/>
      <c r="J37" s="5"/>
      <c r="K37" s="5"/>
      <c r="L37" s="5"/>
      <c r="M37" s="5"/>
      <c r="N37" s="5"/>
      <c r="O37" s="5"/>
      <c r="P37" s="5"/>
      <c r="Q37" s="5"/>
      <c r="R37" s="5"/>
      <c r="S37" s="5"/>
      <c r="T37" s="5"/>
      <c r="U37" s="5"/>
    </row>
    <row r="38" spans="1:21" x14ac:dyDescent="0.25">
      <c r="A38" s="19"/>
      <c r="B38" s="155" t="s">
        <v>761</v>
      </c>
      <c r="C38" s="5"/>
      <c r="D38" s="5"/>
      <c r="E38" s="2"/>
      <c r="F38" s="2"/>
      <c r="G38" s="5"/>
      <c r="H38" s="2"/>
      <c r="I38" s="2"/>
      <c r="J38" s="5"/>
      <c r="K38" s="5"/>
      <c r="L38" s="5"/>
      <c r="M38" s="5"/>
      <c r="N38" s="5"/>
      <c r="O38" s="5"/>
      <c r="P38" s="5"/>
      <c r="Q38" s="5"/>
      <c r="R38" s="5"/>
      <c r="S38" s="5"/>
      <c r="T38" s="5"/>
      <c r="U38" s="5"/>
    </row>
    <row r="39" spans="1:21" x14ac:dyDescent="0.25">
      <c r="A39" s="19"/>
      <c r="B39" s="155" t="s">
        <v>762</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763</v>
      </c>
    </row>
    <row r="42" spans="1:21" x14ac:dyDescent="0.25">
      <c r="B42" s="155" t="s">
        <v>91</v>
      </c>
    </row>
    <row r="43" spans="1:21" x14ac:dyDescent="0.25">
      <c r="B43" s="374" t="s">
        <v>768</v>
      </c>
      <c r="C43" s="374"/>
      <c r="D43" s="374"/>
      <c r="E43" s="374"/>
      <c r="F43" s="374"/>
      <c r="G43" s="374"/>
      <c r="H43" s="374"/>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787</v>
      </c>
      <c r="C1" s="5"/>
      <c r="D1" s="5"/>
      <c r="E1" s="2"/>
      <c r="F1" s="2"/>
      <c r="G1" s="5"/>
      <c r="H1" s="5"/>
      <c r="I1" s="5"/>
      <c r="J1" s="5"/>
      <c r="K1" s="5"/>
      <c r="L1" s="5"/>
      <c r="M1" s="5"/>
      <c r="N1" s="5"/>
      <c r="O1" s="377" t="s">
        <v>76</v>
      </c>
      <c r="P1" s="378"/>
      <c r="Q1" s="393" t="str">
        <f>VLOOKUP(O1,VLookups!A43:C44,3,FALSE)</f>
        <v>Show the likelihood that the SPERT estimates will be EQUAL TO or GREATER THAN an uncertainty</v>
      </c>
      <c r="R1" s="393"/>
      <c r="S1" s="393"/>
      <c r="T1" s="393"/>
      <c r="U1" s="393"/>
      <c r="V1" s="393"/>
      <c r="W1" s="5"/>
    </row>
    <row r="2" spans="1:227" ht="15" customHeight="1" x14ac:dyDescent="0.25">
      <c r="B2" s="25"/>
      <c r="C2" s="25"/>
      <c r="D2" s="25"/>
      <c r="E2" s="287"/>
      <c r="F2" s="287"/>
      <c r="G2" s="25"/>
      <c r="H2" s="287"/>
      <c r="I2" s="287"/>
      <c r="J2" s="5"/>
      <c r="K2" s="5"/>
      <c r="L2" s="5"/>
      <c r="M2" s="5"/>
      <c r="N2" s="5"/>
      <c r="O2" s="397" t="s">
        <v>73</v>
      </c>
      <c r="P2" s="397" t="s">
        <v>74</v>
      </c>
      <c r="Q2" s="394" t="s">
        <v>54</v>
      </c>
      <c r="R2" s="395"/>
      <c r="S2" s="395"/>
      <c r="T2" s="395"/>
      <c r="U2" s="395"/>
      <c r="V2" s="396"/>
      <c r="W2" s="5"/>
      <c r="X2" s="168" t="s">
        <v>181</v>
      </c>
    </row>
    <row r="3" spans="1:227" x14ac:dyDescent="0.25">
      <c r="A3" s="3" t="s">
        <v>5</v>
      </c>
      <c r="B3" s="58" t="s">
        <v>41</v>
      </c>
      <c r="C3" s="58" t="s">
        <v>6</v>
      </c>
      <c r="D3" s="58" t="s">
        <v>42</v>
      </c>
      <c r="E3" s="58"/>
      <c r="F3" s="58"/>
      <c r="G3" s="58" t="s">
        <v>69</v>
      </c>
      <c r="H3" s="58" t="s">
        <v>9</v>
      </c>
      <c r="I3" s="58" t="s">
        <v>175</v>
      </c>
      <c r="J3" s="58" t="s">
        <v>776</v>
      </c>
      <c r="K3" s="58" t="s">
        <v>67</v>
      </c>
      <c r="L3" s="58" t="s">
        <v>85</v>
      </c>
      <c r="M3" s="58" t="s">
        <v>780</v>
      </c>
      <c r="N3" s="291" t="s">
        <v>781</v>
      </c>
      <c r="O3" s="398"/>
      <c r="P3" s="398"/>
      <c r="Q3" s="101">
        <v>0.1</v>
      </c>
      <c r="R3" s="54">
        <v>0.9</v>
      </c>
      <c r="S3" s="54">
        <v>0.85</v>
      </c>
      <c r="T3" s="54">
        <v>0.8</v>
      </c>
      <c r="U3" s="54">
        <v>0.75</v>
      </c>
      <c r="V3" s="54">
        <v>0.7</v>
      </c>
      <c r="W3" s="5"/>
      <c r="X3" s="168" t="s">
        <v>182</v>
      </c>
      <c r="DV3" s="168" t="s">
        <v>176</v>
      </c>
      <c r="HS3" s="171" t="s">
        <v>224</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0.19211744801479824</v>
      </c>
      <c r="N4" s="290">
        <f ca="1">IF(K4="","",_xlfn.NORM.INV(M4,G4,K4))</f>
        <v>99.117122945466832</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85" t="s">
        <v>79</v>
      </c>
      <c r="C7" s="386"/>
      <c r="D7" s="387"/>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404" t="str">
        <f>VLOOKUP(O1,VLookups!A43:L44,12,FALSE)</f>
        <v>Show the percentage of simulated trials that DID NOT EXCEED the SPERT estimates above</v>
      </c>
      <c r="R9" s="404"/>
      <c r="S9" s="404"/>
      <c r="T9" s="404"/>
      <c r="U9" s="404"/>
      <c r="V9" s="404"/>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00" t="s">
        <v>791</v>
      </c>
      <c r="C10" s="401"/>
      <c r="D10" s="402"/>
      <c r="F10" s="2"/>
      <c r="G10" s="5"/>
      <c r="H10" s="5"/>
      <c r="I10" s="5"/>
      <c r="J10" s="5"/>
      <c r="K10" s="5"/>
      <c r="L10" s="5"/>
      <c r="M10" s="5"/>
      <c r="N10" s="5"/>
      <c r="O10" s="5"/>
      <c r="Q10" s="405" t="s">
        <v>797</v>
      </c>
      <c r="R10" s="406"/>
      <c r="S10" s="406"/>
      <c r="T10" s="406"/>
      <c r="U10" s="406"/>
      <c r="V10" s="407"/>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9.6500000000000002E-2</v>
      </c>
      <c r="R11" s="294">
        <f>IF(VLOOKUP($O$1,VLookups!$A$43:$C$44,2,FALSE),COUNTIF($C$64:$C$10063,"&gt;"&amp;R4)/10000,COUNTIF($C$64:$C$10063,"&lt;"&amp;R4)/10000)</f>
        <v>0.90459999999999996</v>
      </c>
      <c r="S11" s="294">
        <f>IF(VLOOKUP($O$1,VLookups!$A$43:$C$44,2,FALSE),COUNTIF($C$64:$C$10063,"&gt;"&amp;S4)/10000,COUNTIF($C$64:$C$10063,"&lt;"&amp;S4)/10000)</f>
        <v>0.85509999999999997</v>
      </c>
      <c r="T11" s="294">
        <f>IF(VLOOKUP($O$1,VLookups!$A$43:$C$44,2,FALSE),COUNTIF($C$64:$C$10063,"&gt;"&amp;T4)/10000,COUNTIF($C$64:$C$10063,"&lt;"&amp;T4)/10000)</f>
        <v>0.80459999999999998</v>
      </c>
      <c r="U11" s="294">
        <f>IF(VLOOKUP($O$1,VLookups!$A$43:$C$44,2,FALSE),COUNTIF($C$64:$C$10063,"&gt;"&amp;U4)/10000,COUNTIF($C$64:$C$10063,"&lt;"&amp;U4)/10000)</f>
        <v>0.75309999999999999</v>
      </c>
      <c r="V11" s="294">
        <f>IF(VLOOKUP($O$1,VLookups!$A$43:$C$44,2,FALSE),COUNTIF($C$64:$C$10063,"&gt;"&amp;V4)/10000,COUNTIF($C$64:$C$10063,"&lt;"&amp;V4)/10000)</f>
        <v>0.70150000000000001</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0.89990000000000003</v>
      </c>
      <c r="F13" s="2"/>
      <c r="G13" s="5"/>
      <c r="H13" s="5"/>
      <c r="I13" s="5"/>
      <c r="J13" s="5"/>
      <c r="K13" s="5"/>
      <c r="L13" s="5"/>
      <c r="M13" s="5"/>
      <c r="U13" s="5"/>
      <c r="V13" s="5"/>
      <c r="W13" s="5"/>
    </row>
    <row r="14" spans="1:227" ht="15" customHeight="1" x14ac:dyDescent="0.25">
      <c r="A14" s="303"/>
      <c r="B14" s="303"/>
      <c r="C14" s="308" t="s">
        <v>798</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U15" s="5"/>
      <c r="V15" s="5"/>
      <c r="W15" s="5"/>
    </row>
    <row r="16" spans="1:227" ht="15" customHeight="1" x14ac:dyDescent="0.25">
      <c r="A16" s="303"/>
      <c r="B16" s="303"/>
      <c r="C16" s="304" t="s">
        <v>33</v>
      </c>
      <c r="D16" s="298">
        <v>151</v>
      </c>
      <c r="F16" s="46"/>
      <c r="G16" s="5"/>
      <c r="H16" s="5"/>
      <c r="I16" s="5"/>
      <c r="J16" s="5"/>
      <c r="K16" s="5"/>
      <c r="L16" s="5"/>
      <c r="M16" s="5"/>
      <c r="U16" s="5"/>
      <c r="V16" s="5"/>
      <c r="W16" s="5"/>
    </row>
    <row r="17" spans="1:23" ht="15" customHeight="1" x14ac:dyDescent="0.25">
      <c r="A17" s="303"/>
      <c r="B17" s="303"/>
      <c r="C17" s="304" t="s">
        <v>83</v>
      </c>
      <c r="D17" s="302">
        <f>1-(COUNTIF($C$64:$C$10063,"&lt;"&amp;D15)/10000)-(COUNTIF($C$64:$C$10063,"&gt;"&amp;D16)/10000)</f>
        <v>0.81309999999999993</v>
      </c>
      <c r="F17" s="46"/>
      <c r="G17" s="5"/>
      <c r="H17" s="5"/>
      <c r="I17" s="5"/>
      <c r="J17" s="5"/>
      <c r="K17" s="5"/>
      <c r="L17" s="5"/>
      <c r="M17" s="5"/>
      <c r="U17" s="5"/>
      <c r="V17" s="5"/>
      <c r="W17" s="5"/>
    </row>
    <row r="18" spans="1:23" ht="15" customHeight="1" x14ac:dyDescent="0.25">
      <c r="A18" s="303"/>
      <c r="B18" s="303"/>
      <c r="C18" s="304" t="s">
        <v>241</v>
      </c>
      <c r="D18" s="302">
        <f>COUNTIF($C$64:$C$10063,"&lt;"&amp;D15)/10000</f>
        <v>9.4299999999999995E-2</v>
      </c>
      <c r="F18" s="46"/>
      <c r="G18" s="5"/>
      <c r="H18" s="5"/>
      <c r="I18" s="5"/>
      <c r="J18" s="5"/>
      <c r="K18" s="5"/>
      <c r="L18" s="5"/>
      <c r="M18" s="5"/>
      <c r="U18" s="5"/>
      <c r="V18" s="5"/>
      <c r="W18" s="5"/>
    </row>
    <row r="19" spans="1:23" ht="15" customHeight="1" x14ac:dyDescent="0.25">
      <c r="A19" s="5"/>
      <c r="B19" s="33"/>
      <c r="C19" s="304" t="s">
        <v>242</v>
      </c>
      <c r="D19" s="302">
        <f>COUNTIF($C$64:$C$10063,"&gt;"&amp;D16)/10000</f>
        <v>9.2600000000000002E-2</v>
      </c>
      <c r="G19" s="5"/>
      <c r="H19" s="5"/>
      <c r="I19" s="5"/>
      <c r="J19" s="5"/>
      <c r="K19" s="5"/>
      <c r="L19" s="5"/>
      <c r="M19" s="5"/>
      <c r="U19" s="5"/>
      <c r="V19" s="5"/>
      <c r="W19" s="5"/>
    </row>
    <row r="20" spans="1:23" ht="15" customHeight="1" x14ac:dyDescent="0.25">
      <c r="A20" s="5"/>
      <c r="B20" s="33"/>
      <c r="C20" s="304"/>
      <c r="D20" s="33"/>
      <c r="G20" s="5"/>
      <c r="H20" s="5"/>
      <c r="I20" s="5"/>
      <c r="J20" s="5"/>
      <c r="K20" s="5"/>
      <c r="L20" s="5"/>
      <c r="M20" s="5"/>
      <c r="U20" s="5"/>
      <c r="V20" s="5"/>
      <c r="W20" s="5"/>
    </row>
    <row r="21" spans="1:23" ht="15" customHeight="1" x14ac:dyDescent="0.25">
      <c r="A21" s="5"/>
      <c r="B21" s="33"/>
      <c r="C21" s="304" t="s">
        <v>41</v>
      </c>
      <c r="D21" s="349">
        <f>MIN(C64:C10063)</f>
        <v>25.878022634973348</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04" t="s">
        <v>42</v>
      </c>
      <c r="D22" s="349">
        <f>MAX(C64:C10063)</f>
        <v>217.33596333403602</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04" t="s">
        <v>790</v>
      </c>
      <c r="D23" s="350">
        <f>IF(ISERR(AVERAGE(C64:C10063)),"",AVERAGE(C64:C10063))</f>
        <v>120.03036542507179</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792</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4.0.1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3" t="s">
        <v>140</v>
      </c>
      <c r="C45" s="373"/>
      <c r="D45" s="373"/>
      <c r="E45" s="373"/>
      <c r="F45" s="373"/>
      <c r="G45" s="373"/>
      <c r="H45" s="373"/>
      <c r="I45" s="286"/>
      <c r="J45" s="2"/>
      <c r="K45" s="2"/>
      <c r="L45" s="5"/>
      <c r="M45" s="5"/>
      <c r="N45" s="5"/>
      <c r="O45" s="5"/>
      <c r="P45" s="5"/>
      <c r="Q45" s="5"/>
      <c r="R45" s="5"/>
      <c r="S45" s="5"/>
      <c r="T45" s="5"/>
      <c r="U45" s="5"/>
      <c r="V45" s="5"/>
      <c r="W45" s="5"/>
    </row>
    <row r="46" spans="1:23" x14ac:dyDescent="0.25">
      <c r="A46" s="2"/>
      <c r="B46" s="373" t="s">
        <v>141</v>
      </c>
      <c r="C46" s="373"/>
      <c r="D46" s="373"/>
      <c r="E46" s="373"/>
      <c r="F46" s="373"/>
      <c r="G46" s="373"/>
      <c r="H46" s="373"/>
      <c r="I46" s="286"/>
      <c r="J46" s="2"/>
      <c r="K46" s="2"/>
      <c r="L46" s="5"/>
      <c r="M46" s="5"/>
      <c r="N46" s="5"/>
      <c r="O46" s="5"/>
      <c r="P46" s="5"/>
      <c r="Q46" s="5"/>
      <c r="R46" s="5"/>
      <c r="S46" s="5"/>
      <c r="T46" s="5"/>
      <c r="U46" s="5"/>
      <c r="V46" s="5"/>
      <c r="W46" s="5"/>
    </row>
    <row r="47" spans="1:23" x14ac:dyDescent="0.25">
      <c r="A47" s="2"/>
      <c r="B47" s="373" t="s">
        <v>94</v>
      </c>
      <c r="C47" s="373"/>
      <c r="D47" s="373"/>
      <c r="E47" s="373"/>
      <c r="F47" s="373"/>
      <c r="G47" s="373"/>
      <c r="H47" s="373"/>
      <c r="I47" s="286"/>
      <c r="J47" s="2"/>
      <c r="K47" s="2"/>
      <c r="L47" s="5"/>
      <c r="M47" s="5"/>
      <c r="N47" s="5"/>
      <c r="O47" s="5"/>
      <c r="P47" s="5"/>
      <c r="Q47" s="5"/>
      <c r="R47" s="5"/>
      <c r="S47" s="5"/>
      <c r="T47" s="5"/>
      <c r="U47" s="5"/>
      <c r="V47" s="5"/>
      <c r="W47" s="5"/>
    </row>
    <row r="48" spans="1:23" x14ac:dyDescent="0.25">
      <c r="A48" s="2"/>
      <c r="B48" s="373" t="s">
        <v>220</v>
      </c>
      <c r="C48" s="373"/>
      <c r="D48" s="373"/>
      <c r="E48" s="373"/>
      <c r="F48" s="373"/>
      <c r="G48" s="373"/>
      <c r="H48" s="373"/>
      <c r="I48" s="286"/>
      <c r="J48" s="2"/>
      <c r="K48" s="2"/>
      <c r="L48" s="5"/>
      <c r="M48" s="5"/>
      <c r="N48" s="5"/>
      <c r="O48" s="5"/>
      <c r="P48" s="5"/>
      <c r="Q48" s="5"/>
      <c r="R48" s="5"/>
      <c r="S48" s="5"/>
      <c r="T48" s="5"/>
      <c r="U48" s="5"/>
      <c r="V48" s="5"/>
      <c r="W48" s="5"/>
    </row>
    <row r="49" spans="1:23" x14ac:dyDescent="0.25">
      <c r="A49" s="2"/>
      <c r="B49" s="373" t="s">
        <v>856</v>
      </c>
      <c r="C49" s="373"/>
      <c r="D49" s="373"/>
      <c r="E49" s="373"/>
      <c r="F49" s="373"/>
      <c r="G49" s="373"/>
      <c r="H49" s="373"/>
      <c r="I49" s="286"/>
      <c r="J49" s="2"/>
      <c r="K49" s="2"/>
      <c r="L49" s="5"/>
      <c r="M49" s="5"/>
      <c r="N49" s="5"/>
      <c r="O49" s="5"/>
      <c r="P49" s="5"/>
      <c r="Q49" s="5"/>
      <c r="R49" s="5"/>
      <c r="S49" s="5"/>
      <c r="T49" s="5"/>
      <c r="U49" s="5"/>
      <c r="V49" s="5"/>
      <c r="W49" s="5"/>
    </row>
    <row r="50" spans="1:23" x14ac:dyDescent="0.25">
      <c r="A50" s="2"/>
      <c r="B50" s="155" t="s">
        <v>215</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214</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216</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761</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762</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763</v>
      </c>
    </row>
    <row r="58" spans="1:23" x14ac:dyDescent="0.25">
      <c r="B58" s="155" t="s">
        <v>91</v>
      </c>
    </row>
    <row r="59" spans="1:23" x14ac:dyDescent="0.25">
      <c r="B59" s="374" t="s">
        <v>768</v>
      </c>
      <c r="C59" s="374"/>
      <c r="D59" s="374"/>
      <c r="E59" s="374"/>
      <c r="F59" s="374"/>
      <c r="G59" s="374"/>
      <c r="H59" s="374"/>
    </row>
    <row r="61" spans="1:23" x14ac:dyDescent="0.25">
      <c r="B61" s="403" t="s">
        <v>794</v>
      </c>
      <c r="C61" s="403"/>
    </row>
    <row r="62" spans="1:23" x14ac:dyDescent="0.25">
      <c r="B62" s="292" t="s">
        <v>778</v>
      </c>
      <c r="C62" s="292" t="s">
        <v>779</v>
      </c>
    </row>
    <row r="63" spans="1:23" x14ac:dyDescent="0.25">
      <c r="B63" s="288"/>
      <c r="C63" s="293">
        <f ca="1">$N$4</f>
        <v>99.117122945466832</v>
      </c>
    </row>
    <row r="64" spans="1:23" x14ac:dyDescent="0.25">
      <c r="B64" s="250">
        <v>1</v>
      </c>
      <c r="C64" s="249">
        <f t="dataTable" ref="C64:C10063" dt2D="0" dtr="0" r1="M3" ca="1"/>
        <v>143.53229221632876</v>
      </c>
    </row>
    <row r="65" spans="2:9" x14ac:dyDescent="0.25">
      <c r="B65" s="250">
        <v>2</v>
      </c>
      <c r="C65" s="249">
        <v>132.74689519382525</v>
      </c>
    </row>
    <row r="66" spans="2:9" x14ac:dyDescent="0.25">
      <c r="B66" s="250">
        <v>3</v>
      </c>
      <c r="C66" s="249">
        <v>98.179748343973301</v>
      </c>
    </row>
    <row r="67" spans="2:9" x14ac:dyDescent="0.25">
      <c r="B67" s="250">
        <v>4</v>
      </c>
      <c r="C67" s="249">
        <v>119.99154587448564</v>
      </c>
    </row>
    <row r="68" spans="2:9" x14ac:dyDescent="0.25">
      <c r="B68" s="250">
        <v>5</v>
      </c>
      <c r="C68" s="249">
        <v>112.35210104617963</v>
      </c>
      <c r="H68"/>
      <c r="I68"/>
    </row>
    <row r="69" spans="2:9" x14ac:dyDescent="0.25">
      <c r="B69" s="250">
        <v>6</v>
      </c>
      <c r="C69" s="249">
        <v>83.287797056377059</v>
      </c>
      <c r="H69"/>
      <c r="I69"/>
    </row>
    <row r="70" spans="2:9" x14ac:dyDescent="0.25">
      <c r="B70" s="250">
        <v>7</v>
      </c>
      <c r="C70" s="249">
        <v>105.78760442251222</v>
      </c>
      <c r="H70"/>
      <c r="I70"/>
    </row>
    <row r="71" spans="2:9" x14ac:dyDescent="0.25">
      <c r="B71" s="250">
        <v>8</v>
      </c>
      <c r="C71" s="249">
        <v>93.341248710346704</v>
      </c>
      <c r="H71"/>
      <c r="I71"/>
    </row>
    <row r="72" spans="2:9" x14ac:dyDescent="0.25">
      <c r="B72" s="250">
        <v>9</v>
      </c>
      <c r="C72" s="249">
        <v>93.203312009604034</v>
      </c>
      <c r="H72"/>
      <c r="I72"/>
    </row>
    <row r="73" spans="2:9" x14ac:dyDescent="0.25">
      <c r="B73" s="250">
        <v>10</v>
      </c>
      <c r="C73" s="249">
        <v>117.47025379168736</v>
      </c>
      <c r="H73"/>
      <c r="I73"/>
    </row>
    <row r="74" spans="2:9" x14ac:dyDescent="0.25">
      <c r="B74" s="250">
        <v>11</v>
      </c>
      <c r="C74" s="249">
        <v>107.24975081627669</v>
      </c>
      <c r="H74"/>
      <c r="I74"/>
    </row>
    <row r="75" spans="2:9" x14ac:dyDescent="0.25">
      <c r="B75" s="250">
        <v>12</v>
      </c>
      <c r="C75" s="249">
        <v>91.718586132091446</v>
      </c>
      <c r="H75"/>
      <c r="I75"/>
    </row>
    <row r="76" spans="2:9" x14ac:dyDescent="0.25">
      <c r="B76" s="250">
        <v>13</v>
      </c>
      <c r="C76" s="249">
        <v>81.369860787945683</v>
      </c>
      <c r="H76"/>
      <c r="I76"/>
    </row>
    <row r="77" spans="2:9" x14ac:dyDescent="0.25">
      <c r="B77" s="250">
        <v>14</v>
      </c>
      <c r="C77" s="249">
        <v>108.17803317864126</v>
      </c>
      <c r="H77"/>
      <c r="I77"/>
    </row>
    <row r="78" spans="2:9" x14ac:dyDescent="0.25">
      <c r="B78" s="250">
        <v>15</v>
      </c>
      <c r="C78" s="249">
        <v>161.03151441754136</v>
      </c>
      <c r="H78"/>
      <c r="I78"/>
    </row>
    <row r="79" spans="2:9" x14ac:dyDescent="0.25">
      <c r="B79" s="250">
        <v>16</v>
      </c>
      <c r="C79" s="249">
        <v>85.99604399159432</v>
      </c>
      <c r="H79"/>
      <c r="I79"/>
    </row>
    <row r="80" spans="2:9" x14ac:dyDescent="0.25">
      <c r="B80" s="250">
        <v>17</v>
      </c>
      <c r="C80" s="249">
        <v>101.75089129786556</v>
      </c>
      <c r="H80"/>
      <c r="I80"/>
    </row>
    <row r="81" spans="2:9" x14ac:dyDescent="0.25">
      <c r="B81" s="250">
        <v>18</v>
      </c>
      <c r="C81" s="249">
        <v>138.26149194745582</v>
      </c>
      <c r="H81"/>
      <c r="I81"/>
    </row>
    <row r="82" spans="2:9" x14ac:dyDescent="0.25">
      <c r="B82" s="250">
        <v>19</v>
      </c>
      <c r="C82" s="249">
        <v>142.80014876007127</v>
      </c>
      <c r="H82"/>
      <c r="I82"/>
    </row>
    <row r="83" spans="2:9" x14ac:dyDescent="0.25">
      <c r="B83" s="250">
        <v>20</v>
      </c>
      <c r="C83" s="249">
        <v>97.413740595823839</v>
      </c>
      <c r="H83"/>
      <c r="I83"/>
    </row>
    <row r="84" spans="2:9" x14ac:dyDescent="0.25">
      <c r="B84" s="250">
        <v>21</v>
      </c>
      <c r="C84" s="249">
        <v>105.57857111804989</v>
      </c>
      <c r="H84"/>
      <c r="I84"/>
    </row>
    <row r="85" spans="2:9" x14ac:dyDescent="0.25">
      <c r="B85" s="250">
        <v>22</v>
      </c>
      <c r="C85" s="249">
        <v>111.52008619127277</v>
      </c>
      <c r="H85"/>
      <c r="I85"/>
    </row>
    <row r="86" spans="2:9" x14ac:dyDescent="0.25">
      <c r="B86" s="250">
        <v>23</v>
      </c>
      <c r="C86" s="249">
        <v>149.77735973633278</v>
      </c>
      <c r="H86"/>
      <c r="I86"/>
    </row>
    <row r="87" spans="2:9" x14ac:dyDescent="0.25">
      <c r="B87" s="250">
        <v>24</v>
      </c>
      <c r="C87" s="249">
        <v>133.56405853658632</v>
      </c>
      <c r="H87"/>
      <c r="I87"/>
    </row>
    <row r="88" spans="2:9" x14ac:dyDescent="0.25">
      <c r="B88" s="250">
        <v>25</v>
      </c>
      <c r="C88" s="249">
        <v>99.415712926439397</v>
      </c>
      <c r="H88"/>
      <c r="I88"/>
    </row>
    <row r="89" spans="2:9" x14ac:dyDescent="0.25">
      <c r="B89" s="250">
        <v>26</v>
      </c>
      <c r="C89" s="249">
        <v>96.019511256809409</v>
      </c>
      <c r="H89"/>
      <c r="I89"/>
    </row>
    <row r="90" spans="2:9" x14ac:dyDescent="0.25">
      <c r="B90" s="250">
        <v>27</v>
      </c>
      <c r="C90" s="249">
        <v>111.32191706799836</v>
      </c>
      <c r="H90"/>
      <c r="I90"/>
    </row>
    <row r="91" spans="2:9" x14ac:dyDescent="0.25">
      <c r="B91" s="250">
        <v>28</v>
      </c>
      <c r="C91" s="249">
        <v>141.4320789580517</v>
      </c>
      <c r="H91"/>
      <c r="I91"/>
    </row>
    <row r="92" spans="2:9" x14ac:dyDescent="0.25">
      <c r="B92" s="250">
        <v>29</v>
      </c>
      <c r="C92" s="249">
        <v>132.32062284237526</v>
      </c>
      <c r="H92"/>
      <c r="I92"/>
    </row>
    <row r="93" spans="2:9" x14ac:dyDescent="0.25">
      <c r="B93" s="250">
        <v>30</v>
      </c>
      <c r="C93" s="249">
        <v>135.16271106237824</v>
      </c>
      <c r="H93"/>
      <c r="I93"/>
    </row>
    <row r="94" spans="2:9" x14ac:dyDescent="0.25">
      <c r="B94" s="250">
        <v>31</v>
      </c>
      <c r="C94" s="249">
        <v>119.57862394850547</v>
      </c>
      <c r="H94"/>
      <c r="I94"/>
    </row>
    <row r="95" spans="2:9" x14ac:dyDescent="0.25">
      <c r="B95" s="250">
        <v>32</v>
      </c>
      <c r="C95" s="249">
        <v>104.71179061458548</v>
      </c>
      <c r="H95"/>
      <c r="I95"/>
    </row>
    <row r="96" spans="2:9" x14ac:dyDescent="0.25">
      <c r="B96" s="250">
        <v>33</v>
      </c>
      <c r="C96" s="249">
        <v>116.39727144631577</v>
      </c>
      <c r="H96"/>
      <c r="I96"/>
    </row>
    <row r="97" spans="2:9" x14ac:dyDescent="0.25">
      <c r="B97" s="250">
        <v>34</v>
      </c>
      <c r="C97" s="249">
        <v>130.80213895828732</v>
      </c>
      <c r="H97"/>
      <c r="I97"/>
    </row>
    <row r="98" spans="2:9" x14ac:dyDescent="0.25">
      <c r="B98" s="250">
        <v>35</v>
      </c>
      <c r="C98" s="249">
        <v>79.617736382938688</v>
      </c>
      <c r="H98"/>
      <c r="I98"/>
    </row>
    <row r="99" spans="2:9" x14ac:dyDescent="0.25">
      <c r="B99" s="250">
        <v>36</v>
      </c>
      <c r="C99" s="249">
        <v>114.48802625147115</v>
      </c>
      <c r="H99"/>
      <c r="I99"/>
    </row>
    <row r="100" spans="2:9" x14ac:dyDescent="0.25">
      <c r="B100" s="250">
        <v>37</v>
      </c>
      <c r="C100" s="249">
        <v>80.453892715235241</v>
      </c>
      <c r="H100"/>
      <c r="I100"/>
    </row>
    <row r="101" spans="2:9" x14ac:dyDescent="0.25">
      <c r="B101" s="250">
        <v>38</v>
      </c>
      <c r="C101" s="249">
        <v>105.40307613029506</v>
      </c>
      <c r="H101"/>
      <c r="I101"/>
    </row>
    <row r="102" spans="2:9" x14ac:dyDescent="0.25">
      <c r="B102" s="250">
        <v>39</v>
      </c>
      <c r="C102" s="249">
        <v>114.36172614566708</v>
      </c>
      <c r="H102"/>
      <c r="I102"/>
    </row>
    <row r="103" spans="2:9" x14ac:dyDescent="0.25">
      <c r="B103" s="250">
        <v>40</v>
      </c>
      <c r="C103" s="249">
        <v>121.30991837551473</v>
      </c>
      <c r="H103"/>
      <c r="I103"/>
    </row>
    <row r="104" spans="2:9" x14ac:dyDescent="0.25">
      <c r="B104" s="250">
        <v>41</v>
      </c>
      <c r="C104" s="249">
        <v>101.04245866460907</v>
      </c>
      <c r="H104"/>
      <c r="I104"/>
    </row>
    <row r="105" spans="2:9" x14ac:dyDescent="0.25">
      <c r="B105" s="250">
        <v>42</v>
      </c>
      <c r="C105" s="249">
        <v>99.911360934333118</v>
      </c>
      <c r="H105"/>
      <c r="I105"/>
    </row>
    <row r="106" spans="2:9" x14ac:dyDescent="0.25">
      <c r="B106" s="250">
        <v>43</v>
      </c>
      <c r="C106" s="249">
        <v>117.57952685560912</v>
      </c>
      <c r="H106"/>
      <c r="I106"/>
    </row>
    <row r="107" spans="2:9" x14ac:dyDescent="0.25">
      <c r="B107" s="250">
        <v>44</v>
      </c>
      <c r="C107" s="249">
        <v>101.75839444580875</v>
      </c>
      <c r="H107"/>
      <c r="I107"/>
    </row>
    <row r="108" spans="2:9" x14ac:dyDescent="0.25">
      <c r="B108" s="250">
        <v>45</v>
      </c>
      <c r="C108" s="249">
        <v>87.534510224951958</v>
      </c>
      <c r="H108"/>
      <c r="I108"/>
    </row>
    <row r="109" spans="2:9" x14ac:dyDescent="0.25">
      <c r="B109" s="250">
        <v>46</v>
      </c>
      <c r="C109" s="249">
        <v>124.57321068798917</v>
      </c>
      <c r="H109"/>
      <c r="I109"/>
    </row>
    <row r="110" spans="2:9" x14ac:dyDescent="0.25">
      <c r="B110" s="250">
        <v>47</v>
      </c>
      <c r="C110" s="249">
        <v>127.69890704585832</v>
      </c>
      <c r="H110"/>
      <c r="I110"/>
    </row>
    <row r="111" spans="2:9" x14ac:dyDescent="0.25">
      <c r="B111" s="250">
        <v>48</v>
      </c>
      <c r="C111" s="249">
        <v>103.40502250358564</v>
      </c>
      <c r="H111"/>
      <c r="I111"/>
    </row>
    <row r="112" spans="2:9" x14ac:dyDescent="0.25">
      <c r="B112" s="250">
        <v>49</v>
      </c>
      <c r="C112" s="249">
        <v>141.93555531154431</v>
      </c>
      <c r="H112"/>
      <c r="I112"/>
    </row>
    <row r="113" spans="2:9" x14ac:dyDescent="0.25">
      <c r="B113" s="250">
        <v>50</v>
      </c>
      <c r="C113" s="249">
        <v>93.034931161438067</v>
      </c>
      <c r="H113"/>
      <c r="I113"/>
    </row>
    <row r="114" spans="2:9" x14ac:dyDescent="0.25">
      <c r="B114" s="250">
        <v>51</v>
      </c>
      <c r="C114" s="249">
        <v>88.091166397498128</v>
      </c>
      <c r="H114"/>
      <c r="I114"/>
    </row>
    <row r="115" spans="2:9" x14ac:dyDescent="0.25">
      <c r="B115" s="250">
        <v>52</v>
      </c>
      <c r="C115" s="249">
        <v>143.81366744107996</v>
      </c>
      <c r="H115"/>
      <c r="I115"/>
    </row>
    <row r="116" spans="2:9" x14ac:dyDescent="0.25">
      <c r="B116" s="250">
        <v>53</v>
      </c>
      <c r="C116" s="249">
        <v>120.31197619044562</v>
      </c>
      <c r="H116"/>
      <c r="I116"/>
    </row>
    <row r="117" spans="2:9" x14ac:dyDescent="0.25">
      <c r="B117" s="250">
        <v>54</v>
      </c>
      <c r="C117" s="249">
        <v>115.76678362280879</v>
      </c>
      <c r="H117"/>
      <c r="I117"/>
    </row>
    <row r="118" spans="2:9" x14ac:dyDescent="0.25">
      <c r="B118" s="250">
        <v>55</v>
      </c>
      <c r="C118" s="249">
        <v>101.39626706295412</v>
      </c>
      <c r="H118"/>
      <c r="I118"/>
    </row>
    <row r="119" spans="2:9" x14ac:dyDescent="0.25">
      <c r="B119" s="250">
        <v>56</v>
      </c>
      <c r="C119" s="249">
        <v>105.83372361987034</v>
      </c>
      <c r="H119"/>
      <c r="I119"/>
    </row>
    <row r="120" spans="2:9" x14ac:dyDescent="0.25">
      <c r="B120" s="250">
        <v>57</v>
      </c>
      <c r="C120" s="249">
        <v>70.383959702085804</v>
      </c>
      <c r="H120"/>
      <c r="I120"/>
    </row>
    <row r="121" spans="2:9" x14ac:dyDescent="0.25">
      <c r="B121" s="250">
        <v>58</v>
      </c>
      <c r="C121" s="249">
        <v>88.968785828900295</v>
      </c>
      <c r="H121"/>
      <c r="I121"/>
    </row>
    <row r="122" spans="2:9" x14ac:dyDescent="0.25">
      <c r="B122" s="250">
        <v>59</v>
      </c>
      <c r="C122" s="249">
        <v>167.6965039219252</v>
      </c>
      <c r="H122"/>
      <c r="I122"/>
    </row>
    <row r="123" spans="2:9" x14ac:dyDescent="0.25">
      <c r="B123" s="250">
        <v>60</v>
      </c>
      <c r="C123" s="249">
        <v>128.01250439653165</v>
      </c>
      <c r="H123"/>
      <c r="I123"/>
    </row>
    <row r="124" spans="2:9" x14ac:dyDescent="0.25">
      <c r="B124" s="250">
        <v>61</v>
      </c>
      <c r="C124" s="249">
        <v>108.34004993339981</v>
      </c>
      <c r="H124"/>
      <c r="I124"/>
    </row>
    <row r="125" spans="2:9" x14ac:dyDescent="0.25">
      <c r="B125" s="250">
        <v>62</v>
      </c>
      <c r="C125" s="249">
        <v>57.098892444763756</v>
      </c>
      <c r="H125"/>
      <c r="I125"/>
    </row>
    <row r="126" spans="2:9" x14ac:dyDescent="0.25">
      <c r="B126" s="250">
        <v>63</v>
      </c>
      <c r="C126" s="249">
        <v>119.85768284305196</v>
      </c>
      <c r="H126"/>
      <c r="I126"/>
    </row>
    <row r="127" spans="2:9" x14ac:dyDescent="0.25">
      <c r="B127" s="250">
        <v>64</v>
      </c>
      <c r="C127" s="249">
        <v>128.07599240606953</v>
      </c>
      <c r="H127"/>
      <c r="I127"/>
    </row>
    <row r="128" spans="2:9" x14ac:dyDescent="0.25">
      <c r="B128" s="250">
        <v>65</v>
      </c>
      <c r="C128" s="249">
        <v>139.51319844808984</v>
      </c>
      <c r="H128"/>
      <c r="I128"/>
    </row>
    <row r="129" spans="2:9" x14ac:dyDescent="0.25">
      <c r="B129" s="250">
        <v>66</v>
      </c>
      <c r="C129" s="249">
        <v>133.6283803688622</v>
      </c>
      <c r="H129"/>
      <c r="I129"/>
    </row>
    <row r="130" spans="2:9" x14ac:dyDescent="0.25">
      <c r="B130" s="250">
        <v>67</v>
      </c>
      <c r="C130" s="249">
        <v>132.75842296211218</v>
      </c>
      <c r="H130"/>
      <c r="I130"/>
    </row>
    <row r="131" spans="2:9" x14ac:dyDescent="0.25">
      <c r="B131" s="250">
        <v>68</v>
      </c>
      <c r="C131" s="249">
        <v>117.83479582602941</v>
      </c>
      <c r="H131"/>
      <c r="I131"/>
    </row>
    <row r="132" spans="2:9" x14ac:dyDescent="0.25">
      <c r="B132" s="250">
        <v>69</v>
      </c>
      <c r="C132" s="249">
        <v>108.57429357095521</v>
      </c>
      <c r="H132"/>
      <c r="I132"/>
    </row>
    <row r="133" spans="2:9" x14ac:dyDescent="0.25">
      <c r="B133" s="250">
        <v>70</v>
      </c>
      <c r="C133" s="249">
        <v>98.103783111808909</v>
      </c>
      <c r="H133"/>
      <c r="I133"/>
    </row>
    <row r="134" spans="2:9" x14ac:dyDescent="0.25">
      <c r="B134" s="250">
        <v>71</v>
      </c>
      <c r="C134" s="249">
        <v>122.69022086088219</v>
      </c>
      <c r="H134"/>
      <c r="I134"/>
    </row>
    <row r="135" spans="2:9" x14ac:dyDescent="0.25">
      <c r="B135" s="250">
        <v>72</v>
      </c>
      <c r="C135" s="249">
        <v>133.32668513582004</v>
      </c>
      <c r="H135"/>
      <c r="I135"/>
    </row>
    <row r="136" spans="2:9" x14ac:dyDescent="0.25">
      <c r="B136" s="250">
        <v>73</v>
      </c>
      <c r="C136" s="249">
        <v>124.50725041928315</v>
      </c>
      <c r="H136"/>
      <c r="I136"/>
    </row>
    <row r="137" spans="2:9" x14ac:dyDescent="0.25">
      <c r="B137" s="250">
        <v>74</v>
      </c>
      <c r="C137" s="249">
        <v>118.20514896878183</v>
      </c>
      <c r="H137"/>
      <c r="I137"/>
    </row>
    <row r="138" spans="2:9" x14ac:dyDescent="0.25">
      <c r="B138" s="250">
        <v>75</v>
      </c>
      <c r="C138" s="249">
        <v>87.699177177411059</v>
      </c>
      <c r="H138"/>
      <c r="I138"/>
    </row>
    <row r="139" spans="2:9" x14ac:dyDescent="0.25">
      <c r="B139" s="250">
        <v>76</v>
      </c>
      <c r="C139" s="249">
        <v>104.07420988559238</v>
      </c>
      <c r="H139"/>
      <c r="I139"/>
    </row>
    <row r="140" spans="2:9" x14ac:dyDescent="0.25">
      <c r="B140" s="250">
        <v>77</v>
      </c>
      <c r="C140" s="249">
        <v>121.18856524232766</v>
      </c>
      <c r="H140"/>
      <c r="I140"/>
    </row>
    <row r="141" spans="2:9" x14ac:dyDescent="0.25">
      <c r="B141" s="250">
        <v>78</v>
      </c>
      <c r="C141" s="249">
        <v>138.86673685370681</v>
      </c>
      <c r="H141"/>
      <c r="I141"/>
    </row>
    <row r="142" spans="2:9" x14ac:dyDescent="0.25">
      <c r="B142" s="250">
        <v>79</v>
      </c>
      <c r="C142" s="249">
        <v>124.87269357381862</v>
      </c>
      <c r="H142"/>
      <c r="I142"/>
    </row>
    <row r="143" spans="2:9" x14ac:dyDescent="0.25">
      <c r="B143" s="250">
        <v>80</v>
      </c>
      <c r="C143" s="249">
        <v>118.24719892252803</v>
      </c>
      <c r="H143"/>
      <c r="I143"/>
    </row>
    <row r="144" spans="2:9" x14ac:dyDescent="0.25">
      <c r="B144" s="250">
        <v>81</v>
      </c>
      <c r="C144" s="249">
        <v>123.19769201114865</v>
      </c>
      <c r="H144"/>
      <c r="I144"/>
    </row>
    <row r="145" spans="2:9" x14ac:dyDescent="0.25">
      <c r="B145" s="250">
        <v>82</v>
      </c>
      <c r="C145" s="249">
        <v>165.2691031885638</v>
      </c>
      <c r="H145"/>
      <c r="I145"/>
    </row>
    <row r="146" spans="2:9" x14ac:dyDescent="0.25">
      <c r="B146" s="250">
        <v>83</v>
      </c>
      <c r="C146" s="249">
        <v>159.70728430651857</v>
      </c>
      <c r="H146"/>
      <c r="I146"/>
    </row>
    <row r="147" spans="2:9" x14ac:dyDescent="0.25">
      <c r="B147" s="250">
        <v>84</v>
      </c>
      <c r="C147" s="249">
        <v>119.31460712076607</v>
      </c>
      <c r="H147"/>
      <c r="I147"/>
    </row>
    <row r="148" spans="2:9" x14ac:dyDescent="0.25">
      <c r="B148" s="250">
        <v>85</v>
      </c>
      <c r="C148" s="249">
        <v>133.15591339991408</v>
      </c>
      <c r="H148"/>
      <c r="I148"/>
    </row>
    <row r="149" spans="2:9" x14ac:dyDescent="0.25">
      <c r="B149" s="250">
        <v>86</v>
      </c>
      <c r="C149" s="249">
        <v>110.81178386028577</v>
      </c>
      <c r="H149"/>
      <c r="I149"/>
    </row>
    <row r="150" spans="2:9" x14ac:dyDescent="0.25">
      <c r="B150" s="250">
        <v>87</v>
      </c>
      <c r="C150" s="249">
        <v>74.487546901556158</v>
      </c>
      <c r="H150"/>
      <c r="I150"/>
    </row>
    <row r="151" spans="2:9" x14ac:dyDescent="0.25">
      <c r="B151" s="250">
        <v>88</v>
      </c>
      <c r="C151" s="249">
        <v>130.46250269015684</v>
      </c>
      <c r="H151"/>
      <c r="I151"/>
    </row>
    <row r="152" spans="2:9" x14ac:dyDescent="0.25">
      <c r="B152" s="250">
        <v>89</v>
      </c>
      <c r="C152" s="249">
        <v>94.159572731345293</v>
      </c>
      <c r="H152"/>
      <c r="I152"/>
    </row>
    <row r="153" spans="2:9" x14ac:dyDescent="0.25">
      <c r="B153" s="250">
        <v>90</v>
      </c>
      <c r="C153" s="249">
        <v>100.05069495862016</v>
      </c>
      <c r="H153"/>
      <c r="I153"/>
    </row>
    <row r="154" spans="2:9" x14ac:dyDescent="0.25">
      <c r="B154" s="250">
        <v>91</v>
      </c>
      <c r="C154" s="249">
        <v>133.64273316924061</v>
      </c>
      <c r="H154"/>
      <c r="I154"/>
    </row>
    <row r="155" spans="2:9" x14ac:dyDescent="0.25">
      <c r="B155" s="250">
        <v>92</v>
      </c>
      <c r="C155" s="249">
        <v>125.15730743293582</v>
      </c>
      <c r="H155"/>
      <c r="I155"/>
    </row>
    <row r="156" spans="2:9" x14ac:dyDescent="0.25">
      <c r="B156" s="250">
        <v>93</v>
      </c>
      <c r="C156" s="249">
        <v>159.32776877019148</v>
      </c>
      <c r="H156"/>
      <c r="I156"/>
    </row>
    <row r="157" spans="2:9" x14ac:dyDescent="0.25">
      <c r="B157" s="250">
        <v>94</v>
      </c>
      <c r="C157" s="249">
        <v>106.82710412911545</v>
      </c>
      <c r="H157"/>
      <c r="I157"/>
    </row>
    <row r="158" spans="2:9" x14ac:dyDescent="0.25">
      <c r="B158" s="250">
        <v>95</v>
      </c>
      <c r="C158" s="249">
        <v>97.333126786292169</v>
      </c>
      <c r="H158"/>
      <c r="I158"/>
    </row>
    <row r="159" spans="2:9" x14ac:dyDescent="0.25">
      <c r="B159" s="250">
        <v>96</v>
      </c>
      <c r="C159" s="249">
        <v>134.17897036640028</v>
      </c>
      <c r="H159"/>
      <c r="I159"/>
    </row>
    <row r="160" spans="2:9" x14ac:dyDescent="0.25">
      <c r="B160" s="250">
        <v>97</v>
      </c>
      <c r="C160" s="249">
        <v>70.307867030243358</v>
      </c>
      <c r="H160"/>
      <c r="I160"/>
    </row>
    <row r="161" spans="2:9" x14ac:dyDescent="0.25">
      <c r="B161" s="250">
        <v>98</v>
      </c>
      <c r="C161" s="249">
        <v>116.99351052886911</v>
      </c>
      <c r="H161"/>
      <c r="I161"/>
    </row>
    <row r="162" spans="2:9" x14ac:dyDescent="0.25">
      <c r="B162" s="250">
        <v>99</v>
      </c>
      <c r="C162" s="249">
        <v>126.73034637722498</v>
      </c>
      <c r="H162"/>
      <c r="I162"/>
    </row>
    <row r="163" spans="2:9" x14ac:dyDescent="0.25">
      <c r="B163" s="250">
        <v>100</v>
      </c>
      <c r="C163" s="249">
        <v>132.60940605482355</v>
      </c>
      <c r="H163"/>
      <c r="I163"/>
    </row>
    <row r="164" spans="2:9" x14ac:dyDescent="0.25">
      <c r="B164" s="250">
        <v>101</v>
      </c>
      <c r="C164" s="249">
        <v>148.16031434183552</v>
      </c>
      <c r="H164"/>
      <c r="I164"/>
    </row>
    <row r="165" spans="2:9" x14ac:dyDescent="0.25">
      <c r="B165" s="250">
        <v>102</v>
      </c>
      <c r="C165" s="249">
        <v>107.474653634612</v>
      </c>
      <c r="H165"/>
      <c r="I165"/>
    </row>
    <row r="166" spans="2:9" x14ac:dyDescent="0.25">
      <c r="B166" s="250">
        <v>103</v>
      </c>
      <c r="C166" s="249">
        <v>89.142063109329627</v>
      </c>
      <c r="H166"/>
      <c r="I166"/>
    </row>
    <row r="167" spans="2:9" x14ac:dyDescent="0.25">
      <c r="B167" s="250">
        <v>104</v>
      </c>
      <c r="C167" s="249">
        <v>100.05744120232491</v>
      </c>
      <c r="H167"/>
      <c r="I167"/>
    </row>
    <row r="168" spans="2:9" x14ac:dyDescent="0.25">
      <c r="B168" s="250">
        <v>105</v>
      </c>
      <c r="C168" s="249">
        <v>138.3110782445462</v>
      </c>
      <c r="H168"/>
      <c r="I168"/>
    </row>
    <row r="169" spans="2:9" x14ac:dyDescent="0.25">
      <c r="B169" s="250">
        <v>106</v>
      </c>
      <c r="C169" s="249">
        <v>144.4204312944467</v>
      </c>
      <c r="H169"/>
      <c r="I169"/>
    </row>
    <row r="170" spans="2:9" x14ac:dyDescent="0.25">
      <c r="B170" s="250">
        <v>107</v>
      </c>
      <c r="C170" s="249">
        <v>132.24155880889245</v>
      </c>
      <c r="H170"/>
      <c r="I170"/>
    </row>
    <row r="171" spans="2:9" x14ac:dyDescent="0.25">
      <c r="B171" s="250">
        <v>108</v>
      </c>
      <c r="C171" s="249">
        <v>83.636005113437818</v>
      </c>
      <c r="H171"/>
      <c r="I171"/>
    </row>
    <row r="172" spans="2:9" x14ac:dyDescent="0.25">
      <c r="B172" s="250">
        <v>109</v>
      </c>
      <c r="C172" s="249">
        <v>107.47872637475042</v>
      </c>
      <c r="H172"/>
      <c r="I172"/>
    </row>
    <row r="173" spans="2:9" x14ac:dyDescent="0.25">
      <c r="B173" s="250">
        <v>110</v>
      </c>
      <c r="C173" s="249">
        <v>143.18964178007954</v>
      </c>
      <c r="H173"/>
      <c r="I173"/>
    </row>
    <row r="174" spans="2:9" x14ac:dyDescent="0.25">
      <c r="B174" s="250">
        <v>111</v>
      </c>
      <c r="C174" s="249">
        <v>105.69053312908235</v>
      </c>
      <c r="H174"/>
      <c r="I174"/>
    </row>
    <row r="175" spans="2:9" x14ac:dyDescent="0.25">
      <c r="B175" s="250">
        <v>112</v>
      </c>
      <c r="C175" s="249">
        <v>122.68277601206235</v>
      </c>
      <c r="H175"/>
      <c r="I175"/>
    </row>
    <row r="176" spans="2:9" x14ac:dyDescent="0.25">
      <c r="B176" s="250">
        <v>113</v>
      </c>
      <c r="C176" s="249">
        <v>118.11056238745421</v>
      </c>
      <c r="H176"/>
      <c r="I176"/>
    </row>
    <row r="177" spans="2:9" x14ac:dyDescent="0.25">
      <c r="B177" s="250">
        <v>114</v>
      </c>
      <c r="C177" s="249">
        <v>113.15757883450684</v>
      </c>
      <c r="H177"/>
      <c r="I177"/>
    </row>
    <row r="178" spans="2:9" x14ac:dyDescent="0.25">
      <c r="B178" s="250">
        <v>115</v>
      </c>
      <c r="C178" s="249">
        <v>110.1303395876605</v>
      </c>
      <c r="H178"/>
      <c r="I178"/>
    </row>
    <row r="179" spans="2:9" x14ac:dyDescent="0.25">
      <c r="B179" s="250">
        <v>116</v>
      </c>
      <c r="C179" s="249">
        <v>124.24140711439642</v>
      </c>
      <c r="H179"/>
      <c r="I179"/>
    </row>
    <row r="180" spans="2:9" x14ac:dyDescent="0.25">
      <c r="B180" s="250">
        <v>117</v>
      </c>
      <c r="C180" s="249">
        <v>141.90938144796317</v>
      </c>
      <c r="H180"/>
      <c r="I180"/>
    </row>
    <row r="181" spans="2:9" x14ac:dyDescent="0.25">
      <c r="B181" s="250">
        <v>118</v>
      </c>
      <c r="C181" s="249">
        <v>101.2631705059799</v>
      </c>
      <c r="H181"/>
      <c r="I181"/>
    </row>
    <row r="182" spans="2:9" x14ac:dyDescent="0.25">
      <c r="B182" s="250">
        <v>119</v>
      </c>
      <c r="C182" s="249">
        <v>136.03813110750116</v>
      </c>
      <c r="H182"/>
      <c r="I182"/>
    </row>
    <row r="183" spans="2:9" x14ac:dyDescent="0.25">
      <c r="B183" s="250">
        <v>120</v>
      </c>
      <c r="C183" s="249">
        <v>159.9695083012175</v>
      </c>
      <c r="H183"/>
      <c r="I183"/>
    </row>
    <row r="184" spans="2:9" x14ac:dyDescent="0.25">
      <c r="B184" s="250">
        <v>121</v>
      </c>
      <c r="C184" s="249">
        <v>132.7614665133822</v>
      </c>
      <c r="H184"/>
      <c r="I184"/>
    </row>
    <row r="185" spans="2:9" x14ac:dyDescent="0.25">
      <c r="B185" s="250">
        <v>122</v>
      </c>
      <c r="C185" s="249">
        <v>103.94888034863615</v>
      </c>
      <c r="H185"/>
      <c r="I185"/>
    </row>
    <row r="186" spans="2:9" x14ac:dyDescent="0.25">
      <c r="B186" s="250">
        <v>123</v>
      </c>
      <c r="C186" s="249">
        <v>112.03109474755715</v>
      </c>
      <c r="H186"/>
      <c r="I186"/>
    </row>
    <row r="187" spans="2:9" x14ac:dyDescent="0.25">
      <c r="B187" s="250">
        <v>124</v>
      </c>
      <c r="C187" s="249">
        <v>146.68120329530845</v>
      </c>
      <c r="H187"/>
      <c r="I187"/>
    </row>
    <row r="188" spans="2:9" x14ac:dyDescent="0.25">
      <c r="B188" s="250">
        <v>125</v>
      </c>
      <c r="C188" s="249">
        <v>83.997718749768339</v>
      </c>
      <c r="H188"/>
      <c r="I188"/>
    </row>
    <row r="189" spans="2:9" x14ac:dyDescent="0.25">
      <c r="B189" s="250">
        <v>126</v>
      </c>
      <c r="C189" s="249">
        <v>129.70054397991811</v>
      </c>
      <c r="H189"/>
      <c r="I189"/>
    </row>
    <row r="190" spans="2:9" x14ac:dyDescent="0.25">
      <c r="B190" s="250">
        <v>127</v>
      </c>
      <c r="C190" s="249">
        <v>112.18058218885299</v>
      </c>
      <c r="H190"/>
      <c r="I190"/>
    </row>
    <row r="191" spans="2:9" x14ac:dyDescent="0.25">
      <c r="B191" s="250">
        <v>128</v>
      </c>
      <c r="C191" s="249">
        <v>107.41746237928626</v>
      </c>
      <c r="H191"/>
      <c r="I191"/>
    </row>
    <row r="192" spans="2:9" x14ac:dyDescent="0.25">
      <c r="B192" s="250">
        <v>129</v>
      </c>
      <c r="C192" s="249">
        <v>145.67144019257594</v>
      </c>
      <c r="H192"/>
      <c r="I192"/>
    </row>
    <row r="193" spans="2:9" x14ac:dyDescent="0.25">
      <c r="B193" s="250">
        <v>130</v>
      </c>
      <c r="C193" s="249">
        <v>107.36043381714695</v>
      </c>
      <c r="H193"/>
      <c r="I193"/>
    </row>
    <row r="194" spans="2:9" x14ac:dyDescent="0.25">
      <c r="B194" s="250">
        <v>131</v>
      </c>
      <c r="C194" s="249">
        <v>151.15086382722771</v>
      </c>
      <c r="H194"/>
      <c r="I194"/>
    </row>
    <row r="195" spans="2:9" x14ac:dyDescent="0.25">
      <c r="B195" s="250">
        <v>132</v>
      </c>
      <c r="C195" s="249">
        <v>140.7952259173621</v>
      </c>
      <c r="H195"/>
      <c r="I195"/>
    </row>
    <row r="196" spans="2:9" x14ac:dyDescent="0.25">
      <c r="B196" s="250">
        <v>133</v>
      </c>
      <c r="C196" s="249">
        <v>132.26226695008776</v>
      </c>
      <c r="H196"/>
      <c r="I196"/>
    </row>
    <row r="197" spans="2:9" x14ac:dyDescent="0.25">
      <c r="B197" s="250">
        <v>134</v>
      </c>
      <c r="C197" s="249">
        <v>121.28767601455307</v>
      </c>
      <c r="H197"/>
      <c r="I197"/>
    </row>
    <row r="198" spans="2:9" x14ac:dyDescent="0.25">
      <c r="B198" s="250">
        <v>135</v>
      </c>
      <c r="C198" s="249">
        <v>157.40096460755353</v>
      </c>
      <c r="H198"/>
      <c r="I198"/>
    </row>
    <row r="199" spans="2:9" x14ac:dyDescent="0.25">
      <c r="B199" s="250">
        <v>136</v>
      </c>
      <c r="C199" s="249">
        <v>107.38249401879385</v>
      </c>
      <c r="H199"/>
      <c r="I199"/>
    </row>
    <row r="200" spans="2:9" x14ac:dyDescent="0.25">
      <c r="B200" s="250">
        <v>137</v>
      </c>
      <c r="C200" s="249">
        <v>80.503864255409013</v>
      </c>
      <c r="H200"/>
      <c r="I200"/>
    </row>
    <row r="201" spans="2:9" x14ac:dyDescent="0.25">
      <c r="B201" s="250">
        <v>138</v>
      </c>
      <c r="C201" s="249">
        <v>104.36050800332902</v>
      </c>
      <c r="H201"/>
      <c r="I201"/>
    </row>
    <row r="202" spans="2:9" x14ac:dyDescent="0.25">
      <c r="B202" s="250">
        <v>139</v>
      </c>
      <c r="C202" s="249">
        <v>121.26567928276297</v>
      </c>
      <c r="H202"/>
      <c r="I202"/>
    </row>
    <row r="203" spans="2:9" x14ac:dyDescent="0.25">
      <c r="B203" s="250">
        <v>140</v>
      </c>
      <c r="C203" s="249">
        <v>107.61496296728851</v>
      </c>
      <c r="H203"/>
      <c r="I203"/>
    </row>
    <row r="204" spans="2:9" x14ac:dyDescent="0.25">
      <c r="B204" s="250">
        <v>141</v>
      </c>
      <c r="C204" s="249">
        <v>95.317911365795482</v>
      </c>
      <c r="H204"/>
      <c r="I204"/>
    </row>
    <row r="205" spans="2:9" x14ac:dyDescent="0.25">
      <c r="B205" s="250">
        <v>142</v>
      </c>
      <c r="C205" s="249">
        <v>97.521342136042946</v>
      </c>
      <c r="H205"/>
      <c r="I205"/>
    </row>
    <row r="206" spans="2:9" x14ac:dyDescent="0.25">
      <c r="B206" s="250">
        <v>143</v>
      </c>
      <c r="C206" s="249">
        <v>138.75442009668396</v>
      </c>
      <c r="H206"/>
      <c r="I206"/>
    </row>
    <row r="207" spans="2:9" x14ac:dyDescent="0.25">
      <c r="B207" s="250">
        <v>144</v>
      </c>
      <c r="C207" s="249">
        <v>96.184350860530486</v>
      </c>
      <c r="H207"/>
      <c r="I207"/>
    </row>
    <row r="208" spans="2:9" x14ac:dyDescent="0.25">
      <c r="B208" s="250">
        <v>145</v>
      </c>
      <c r="C208" s="249">
        <v>117.43272494515186</v>
      </c>
      <c r="H208"/>
      <c r="I208"/>
    </row>
    <row r="209" spans="2:9" x14ac:dyDescent="0.25">
      <c r="B209" s="250">
        <v>146</v>
      </c>
      <c r="C209" s="249">
        <v>133.29737924188572</v>
      </c>
      <c r="H209"/>
      <c r="I209"/>
    </row>
    <row r="210" spans="2:9" x14ac:dyDescent="0.25">
      <c r="B210" s="250">
        <v>147</v>
      </c>
      <c r="C210" s="249">
        <v>110.87536821626975</v>
      </c>
      <c r="H210"/>
      <c r="I210"/>
    </row>
    <row r="211" spans="2:9" x14ac:dyDescent="0.25">
      <c r="B211" s="250">
        <v>148</v>
      </c>
      <c r="C211" s="249">
        <v>151.4087641419116</v>
      </c>
      <c r="H211"/>
      <c r="I211"/>
    </row>
    <row r="212" spans="2:9" x14ac:dyDescent="0.25">
      <c r="B212" s="250">
        <v>149</v>
      </c>
      <c r="C212" s="249">
        <v>84.029754378103959</v>
      </c>
      <c r="H212"/>
      <c r="I212"/>
    </row>
    <row r="213" spans="2:9" x14ac:dyDescent="0.25">
      <c r="B213" s="250">
        <v>150</v>
      </c>
      <c r="C213" s="249">
        <v>144.4587586744141</v>
      </c>
      <c r="H213"/>
      <c r="I213"/>
    </row>
    <row r="214" spans="2:9" x14ac:dyDescent="0.25">
      <c r="B214" s="250">
        <v>151</v>
      </c>
      <c r="C214" s="249">
        <v>137.86363543402243</v>
      </c>
      <c r="H214"/>
      <c r="I214"/>
    </row>
    <row r="215" spans="2:9" x14ac:dyDescent="0.25">
      <c r="B215" s="250">
        <v>152</v>
      </c>
      <c r="C215" s="249">
        <v>77.617049798132697</v>
      </c>
      <c r="H215"/>
      <c r="I215"/>
    </row>
    <row r="216" spans="2:9" x14ac:dyDescent="0.25">
      <c r="B216" s="250">
        <v>153</v>
      </c>
      <c r="C216" s="249">
        <v>127.34441773117747</v>
      </c>
      <c r="H216"/>
      <c r="I216"/>
    </row>
    <row r="217" spans="2:9" x14ac:dyDescent="0.25">
      <c r="B217" s="250">
        <v>154</v>
      </c>
      <c r="C217" s="249">
        <v>111.42990483402031</v>
      </c>
      <c r="H217"/>
      <c r="I217"/>
    </row>
    <row r="218" spans="2:9" x14ac:dyDescent="0.25">
      <c r="B218" s="250">
        <v>155</v>
      </c>
      <c r="C218" s="249">
        <v>103.30265138410408</v>
      </c>
      <c r="H218"/>
      <c r="I218"/>
    </row>
    <row r="219" spans="2:9" x14ac:dyDescent="0.25">
      <c r="B219" s="250">
        <v>156</v>
      </c>
      <c r="C219" s="249">
        <v>168.88674700328485</v>
      </c>
      <c r="H219"/>
      <c r="I219"/>
    </row>
    <row r="220" spans="2:9" x14ac:dyDescent="0.25">
      <c r="B220" s="250">
        <v>157</v>
      </c>
      <c r="C220" s="249">
        <v>121.66622674394807</v>
      </c>
      <c r="H220"/>
      <c r="I220"/>
    </row>
    <row r="221" spans="2:9" x14ac:dyDescent="0.25">
      <c r="B221" s="250">
        <v>158</v>
      </c>
      <c r="C221" s="249">
        <v>87.407106051537937</v>
      </c>
      <c r="H221"/>
      <c r="I221"/>
    </row>
    <row r="222" spans="2:9" x14ac:dyDescent="0.25">
      <c r="B222" s="250">
        <v>159</v>
      </c>
      <c r="C222" s="249">
        <v>103.23044857703151</v>
      </c>
      <c r="H222"/>
      <c r="I222"/>
    </row>
    <row r="223" spans="2:9" x14ac:dyDescent="0.25">
      <c r="B223" s="250">
        <v>160</v>
      </c>
      <c r="C223" s="249">
        <v>112.11157432156884</v>
      </c>
    </row>
    <row r="224" spans="2:9" x14ac:dyDescent="0.25">
      <c r="B224" s="250">
        <v>161</v>
      </c>
      <c r="C224" s="249">
        <v>113.29680815017305</v>
      </c>
    </row>
    <row r="225" spans="2:9" x14ac:dyDescent="0.25">
      <c r="B225" s="250">
        <v>162</v>
      </c>
      <c r="C225" s="249">
        <v>160.02035423889953</v>
      </c>
      <c r="H225"/>
      <c r="I225"/>
    </row>
    <row r="226" spans="2:9" x14ac:dyDescent="0.25">
      <c r="B226" s="250">
        <v>163</v>
      </c>
      <c r="C226" s="249">
        <v>96.40200334227498</v>
      </c>
      <c r="H226"/>
      <c r="I226"/>
    </row>
    <row r="227" spans="2:9" x14ac:dyDescent="0.25">
      <c r="B227" s="250">
        <v>164</v>
      </c>
      <c r="C227" s="249">
        <v>118.1635942962084</v>
      </c>
      <c r="H227"/>
      <c r="I227"/>
    </row>
    <row r="228" spans="2:9" x14ac:dyDescent="0.25">
      <c r="B228" s="250">
        <v>165</v>
      </c>
      <c r="C228" s="249">
        <v>155.69006578156126</v>
      </c>
      <c r="H228"/>
      <c r="I228"/>
    </row>
    <row r="229" spans="2:9" x14ac:dyDescent="0.25">
      <c r="B229" s="250">
        <v>166</v>
      </c>
      <c r="C229" s="249">
        <v>143.21925864963902</v>
      </c>
      <c r="H229"/>
      <c r="I229"/>
    </row>
    <row r="230" spans="2:9" x14ac:dyDescent="0.25">
      <c r="B230" s="250">
        <v>167</v>
      </c>
      <c r="C230" s="249">
        <v>121.67495438154036</v>
      </c>
      <c r="H230"/>
      <c r="I230"/>
    </row>
    <row r="231" spans="2:9" x14ac:dyDescent="0.25">
      <c r="B231" s="250">
        <v>168</v>
      </c>
      <c r="C231" s="249">
        <v>120.7102085336755</v>
      </c>
      <c r="H231"/>
      <c r="I231"/>
    </row>
    <row r="232" spans="2:9" x14ac:dyDescent="0.25">
      <c r="B232" s="250">
        <v>169</v>
      </c>
      <c r="C232" s="249">
        <v>96.240881364581242</v>
      </c>
      <c r="H232"/>
      <c r="I232"/>
    </row>
    <row r="233" spans="2:9" x14ac:dyDescent="0.25">
      <c r="B233" s="250">
        <v>170</v>
      </c>
      <c r="C233" s="249">
        <v>149.01305967649077</v>
      </c>
      <c r="H233"/>
      <c r="I233"/>
    </row>
    <row r="234" spans="2:9" x14ac:dyDescent="0.25">
      <c r="B234" s="250">
        <v>171</v>
      </c>
      <c r="C234" s="249">
        <v>174.24226125111312</v>
      </c>
      <c r="H234"/>
      <c r="I234"/>
    </row>
    <row r="235" spans="2:9" x14ac:dyDescent="0.25">
      <c r="B235" s="250">
        <v>172</v>
      </c>
      <c r="C235" s="249">
        <v>113.01271987188497</v>
      </c>
      <c r="H235"/>
      <c r="I235"/>
    </row>
    <row r="236" spans="2:9" x14ac:dyDescent="0.25">
      <c r="B236" s="250">
        <v>173</v>
      </c>
      <c r="C236" s="249">
        <v>125.94399118664032</v>
      </c>
      <c r="H236"/>
      <c r="I236"/>
    </row>
    <row r="237" spans="2:9" x14ac:dyDescent="0.25">
      <c r="B237" s="250">
        <v>174</v>
      </c>
      <c r="C237" s="249">
        <v>102.44610827080707</v>
      </c>
      <c r="H237"/>
      <c r="I237"/>
    </row>
    <row r="238" spans="2:9" x14ac:dyDescent="0.25">
      <c r="B238" s="250">
        <v>175</v>
      </c>
      <c r="C238" s="249">
        <v>61.166532773135621</v>
      </c>
      <c r="H238"/>
      <c r="I238"/>
    </row>
    <row r="239" spans="2:9" x14ac:dyDescent="0.25">
      <c r="B239" s="250">
        <v>176</v>
      </c>
      <c r="C239" s="249">
        <v>142.86121033741696</v>
      </c>
      <c r="H239"/>
      <c r="I239"/>
    </row>
    <row r="240" spans="2:9" x14ac:dyDescent="0.25">
      <c r="B240" s="250">
        <v>177</v>
      </c>
      <c r="C240" s="249">
        <v>140.2229193412995</v>
      </c>
      <c r="H240"/>
      <c r="I240"/>
    </row>
    <row r="241" spans="2:3" x14ac:dyDescent="0.25">
      <c r="B241" s="250">
        <v>178</v>
      </c>
      <c r="C241" s="249">
        <v>126.47732147633702</v>
      </c>
    </row>
    <row r="242" spans="2:3" x14ac:dyDescent="0.25">
      <c r="B242" s="250">
        <v>179</v>
      </c>
      <c r="C242" s="249">
        <v>137.90331263278966</v>
      </c>
    </row>
    <row r="243" spans="2:3" x14ac:dyDescent="0.25">
      <c r="B243" s="250">
        <v>180</v>
      </c>
      <c r="C243" s="249">
        <v>102.53842329648759</v>
      </c>
    </row>
    <row r="244" spans="2:3" x14ac:dyDescent="0.25">
      <c r="B244" s="250">
        <v>181</v>
      </c>
      <c r="C244" s="249">
        <v>147.0294972202307</v>
      </c>
    </row>
    <row r="245" spans="2:3" x14ac:dyDescent="0.25">
      <c r="B245" s="250">
        <v>182</v>
      </c>
      <c r="C245" s="249">
        <v>118.7453038649427</v>
      </c>
    </row>
    <row r="246" spans="2:3" x14ac:dyDescent="0.25">
      <c r="B246" s="250">
        <v>183</v>
      </c>
      <c r="C246" s="249">
        <v>117.98732519969543</v>
      </c>
    </row>
    <row r="247" spans="2:3" x14ac:dyDescent="0.25">
      <c r="B247" s="250">
        <v>184</v>
      </c>
      <c r="C247" s="249">
        <v>114.15977182506488</v>
      </c>
    </row>
    <row r="248" spans="2:3" x14ac:dyDescent="0.25">
      <c r="B248" s="250">
        <v>185</v>
      </c>
      <c r="C248" s="249">
        <v>127.49993483427284</v>
      </c>
    </row>
    <row r="249" spans="2:3" x14ac:dyDescent="0.25">
      <c r="B249" s="250">
        <v>186</v>
      </c>
      <c r="C249" s="249">
        <v>133.47543103612472</v>
      </c>
    </row>
    <row r="250" spans="2:3" x14ac:dyDescent="0.25">
      <c r="B250" s="250">
        <v>187</v>
      </c>
      <c r="C250" s="249">
        <v>112.75419815012546</v>
      </c>
    </row>
    <row r="251" spans="2:3" x14ac:dyDescent="0.25">
      <c r="B251" s="250">
        <v>188</v>
      </c>
      <c r="C251" s="249">
        <v>112.19995532693474</v>
      </c>
    </row>
    <row r="252" spans="2:3" x14ac:dyDescent="0.25">
      <c r="B252" s="250">
        <v>189</v>
      </c>
      <c r="C252" s="249">
        <v>79.928870074266769</v>
      </c>
    </row>
    <row r="253" spans="2:3" x14ac:dyDescent="0.25">
      <c r="B253" s="250">
        <v>190</v>
      </c>
      <c r="C253" s="249">
        <v>144.29420319382876</v>
      </c>
    </row>
    <row r="254" spans="2:3" x14ac:dyDescent="0.25">
      <c r="B254" s="250">
        <v>191</v>
      </c>
      <c r="C254" s="249">
        <v>125.73938418214286</v>
      </c>
    </row>
    <row r="255" spans="2:3" x14ac:dyDescent="0.25">
      <c r="B255" s="250">
        <v>192</v>
      </c>
      <c r="C255" s="249">
        <v>121.28737538259483</v>
      </c>
    </row>
    <row r="256" spans="2:3" x14ac:dyDescent="0.25">
      <c r="B256" s="250">
        <v>193</v>
      </c>
      <c r="C256" s="249">
        <v>137.72256450545683</v>
      </c>
    </row>
    <row r="257" spans="2:3" x14ac:dyDescent="0.25">
      <c r="B257" s="250">
        <v>194</v>
      </c>
      <c r="C257" s="249">
        <v>166.86039582688187</v>
      </c>
    </row>
    <row r="258" spans="2:3" x14ac:dyDescent="0.25">
      <c r="B258" s="250">
        <v>195</v>
      </c>
      <c r="C258" s="249">
        <v>153.99882991323142</v>
      </c>
    </row>
    <row r="259" spans="2:3" x14ac:dyDescent="0.25">
      <c r="B259" s="250">
        <v>196</v>
      </c>
      <c r="C259" s="249">
        <v>125.6069828327587</v>
      </c>
    </row>
    <row r="260" spans="2:3" x14ac:dyDescent="0.25">
      <c r="B260" s="250">
        <v>197</v>
      </c>
      <c r="C260" s="249">
        <v>138.66773891631533</v>
      </c>
    </row>
    <row r="261" spans="2:3" x14ac:dyDescent="0.25">
      <c r="B261" s="250">
        <v>198</v>
      </c>
      <c r="C261" s="249">
        <v>97.223492190557579</v>
      </c>
    </row>
    <row r="262" spans="2:3" x14ac:dyDescent="0.25">
      <c r="B262" s="250">
        <v>199</v>
      </c>
      <c r="C262" s="249">
        <v>141.26381083856191</v>
      </c>
    </row>
    <row r="263" spans="2:3" x14ac:dyDescent="0.25">
      <c r="B263" s="250">
        <v>200</v>
      </c>
      <c r="C263" s="249">
        <v>121.06813832228194</v>
      </c>
    </row>
    <row r="264" spans="2:3" x14ac:dyDescent="0.25">
      <c r="B264" s="250">
        <v>201</v>
      </c>
      <c r="C264" s="249">
        <v>85.850617962689483</v>
      </c>
    </row>
    <row r="265" spans="2:3" x14ac:dyDescent="0.25">
      <c r="B265" s="250">
        <v>202</v>
      </c>
      <c r="C265" s="249">
        <v>105.33225642477714</v>
      </c>
    </row>
    <row r="266" spans="2:3" x14ac:dyDescent="0.25">
      <c r="B266" s="250">
        <v>203</v>
      </c>
      <c r="C266" s="249">
        <v>112.33370786870132</v>
      </c>
    </row>
    <row r="267" spans="2:3" x14ac:dyDescent="0.25">
      <c r="B267" s="250">
        <v>204</v>
      </c>
      <c r="C267" s="249">
        <v>78.664502707627747</v>
      </c>
    </row>
    <row r="268" spans="2:3" x14ac:dyDescent="0.25">
      <c r="B268" s="250">
        <v>205</v>
      </c>
      <c r="C268" s="249">
        <v>74.640697422533421</v>
      </c>
    </row>
    <row r="269" spans="2:3" x14ac:dyDescent="0.25">
      <c r="B269" s="250">
        <v>206</v>
      </c>
      <c r="C269" s="249">
        <v>123.15026604501125</v>
      </c>
    </row>
    <row r="270" spans="2:3" x14ac:dyDescent="0.25">
      <c r="B270" s="250">
        <v>207</v>
      </c>
      <c r="C270" s="249">
        <v>144.02492979847273</v>
      </c>
    </row>
    <row r="271" spans="2:3" x14ac:dyDescent="0.25">
      <c r="B271" s="250">
        <v>208</v>
      </c>
      <c r="C271" s="249">
        <v>109.38738761969374</v>
      </c>
    </row>
    <row r="272" spans="2:3" x14ac:dyDescent="0.25">
      <c r="B272" s="250">
        <v>209</v>
      </c>
      <c r="C272" s="249">
        <v>77.063992807262579</v>
      </c>
    </row>
    <row r="273" spans="2:3" x14ac:dyDescent="0.25">
      <c r="B273" s="250">
        <v>210</v>
      </c>
      <c r="C273" s="249">
        <v>140.05952522207835</v>
      </c>
    </row>
    <row r="274" spans="2:3" x14ac:dyDescent="0.25">
      <c r="B274" s="250">
        <v>211</v>
      </c>
      <c r="C274" s="249">
        <v>121.8016100911437</v>
      </c>
    </row>
    <row r="275" spans="2:3" x14ac:dyDescent="0.25">
      <c r="B275" s="250">
        <v>212</v>
      </c>
      <c r="C275" s="249">
        <v>102.7223878139462</v>
      </c>
    </row>
    <row r="276" spans="2:3" x14ac:dyDescent="0.25">
      <c r="B276" s="250">
        <v>213</v>
      </c>
      <c r="C276" s="249">
        <v>122.62312843465314</v>
      </c>
    </row>
    <row r="277" spans="2:3" x14ac:dyDescent="0.25">
      <c r="B277" s="250">
        <v>214</v>
      </c>
      <c r="C277" s="249">
        <v>135.94691772518621</v>
      </c>
    </row>
    <row r="278" spans="2:3" x14ac:dyDescent="0.25">
      <c r="B278" s="250">
        <v>215</v>
      </c>
      <c r="C278" s="249">
        <v>55.239825144103335</v>
      </c>
    </row>
    <row r="279" spans="2:3" x14ac:dyDescent="0.25">
      <c r="B279" s="250">
        <v>216</v>
      </c>
      <c r="C279" s="249">
        <v>79.838916489323026</v>
      </c>
    </row>
    <row r="280" spans="2:3" x14ac:dyDescent="0.25">
      <c r="B280" s="250">
        <v>217</v>
      </c>
      <c r="C280" s="249">
        <v>118.49658689105294</v>
      </c>
    </row>
    <row r="281" spans="2:3" x14ac:dyDescent="0.25">
      <c r="B281" s="250">
        <v>218</v>
      </c>
      <c r="C281" s="249">
        <v>130.64883033633498</v>
      </c>
    </row>
    <row r="282" spans="2:3" x14ac:dyDescent="0.25">
      <c r="B282" s="250">
        <v>219</v>
      </c>
      <c r="C282" s="249">
        <v>118.89385118453859</v>
      </c>
    </row>
    <row r="283" spans="2:3" x14ac:dyDescent="0.25">
      <c r="B283" s="250">
        <v>220</v>
      </c>
      <c r="C283" s="249">
        <v>132.15035955357092</v>
      </c>
    </row>
    <row r="284" spans="2:3" x14ac:dyDescent="0.25">
      <c r="B284" s="250">
        <v>221</v>
      </c>
      <c r="C284" s="249">
        <v>122.43310789824481</v>
      </c>
    </row>
    <row r="285" spans="2:3" x14ac:dyDescent="0.25">
      <c r="B285" s="250">
        <v>222</v>
      </c>
      <c r="C285" s="249">
        <v>76.541624074051953</v>
      </c>
    </row>
    <row r="286" spans="2:3" x14ac:dyDescent="0.25">
      <c r="B286" s="250">
        <v>223</v>
      </c>
      <c r="C286" s="249">
        <v>134.8613635292306</v>
      </c>
    </row>
    <row r="287" spans="2:3" x14ac:dyDescent="0.25">
      <c r="B287" s="250">
        <v>224</v>
      </c>
      <c r="C287" s="249">
        <v>127.65221376327534</v>
      </c>
    </row>
    <row r="288" spans="2:3" x14ac:dyDescent="0.25">
      <c r="B288" s="250">
        <v>225</v>
      </c>
      <c r="C288" s="249">
        <v>144.39152978715956</v>
      </c>
    </row>
    <row r="289" spans="2:3" x14ac:dyDescent="0.25">
      <c r="B289" s="250">
        <v>226</v>
      </c>
      <c r="C289" s="249">
        <v>111.02131221255512</v>
      </c>
    </row>
    <row r="290" spans="2:3" x14ac:dyDescent="0.25">
      <c r="B290" s="250">
        <v>227</v>
      </c>
      <c r="C290" s="249">
        <v>107.01250460149566</v>
      </c>
    </row>
    <row r="291" spans="2:3" x14ac:dyDescent="0.25">
      <c r="B291" s="250">
        <v>228</v>
      </c>
      <c r="C291" s="249">
        <v>160.63528432471151</v>
      </c>
    </row>
    <row r="292" spans="2:3" x14ac:dyDescent="0.25">
      <c r="B292" s="250">
        <v>229</v>
      </c>
      <c r="C292" s="249">
        <v>141.08660927176615</v>
      </c>
    </row>
    <row r="293" spans="2:3" x14ac:dyDescent="0.25">
      <c r="B293" s="250">
        <v>230</v>
      </c>
      <c r="C293" s="249">
        <v>121.51625281337303</v>
      </c>
    </row>
    <row r="294" spans="2:3" x14ac:dyDescent="0.25">
      <c r="B294" s="250">
        <v>231</v>
      </c>
      <c r="C294" s="249">
        <v>117.14001484981212</v>
      </c>
    </row>
    <row r="295" spans="2:3" x14ac:dyDescent="0.25">
      <c r="B295" s="250">
        <v>232</v>
      </c>
      <c r="C295" s="249">
        <v>102.36441755646516</v>
      </c>
    </row>
    <row r="296" spans="2:3" x14ac:dyDescent="0.25">
      <c r="B296" s="250">
        <v>233</v>
      </c>
      <c r="C296" s="249">
        <v>123.38489780773064</v>
      </c>
    </row>
    <row r="297" spans="2:3" x14ac:dyDescent="0.25">
      <c r="B297" s="250">
        <v>234</v>
      </c>
      <c r="C297" s="249">
        <v>116.08140609255105</v>
      </c>
    </row>
    <row r="298" spans="2:3" x14ac:dyDescent="0.25">
      <c r="B298" s="250">
        <v>235</v>
      </c>
      <c r="C298" s="249">
        <v>131.61135881648676</v>
      </c>
    </row>
    <row r="299" spans="2:3" x14ac:dyDescent="0.25">
      <c r="B299" s="250">
        <v>236</v>
      </c>
      <c r="C299" s="249">
        <v>98.727615135201233</v>
      </c>
    </row>
    <row r="300" spans="2:3" x14ac:dyDescent="0.25">
      <c r="B300" s="250">
        <v>237</v>
      </c>
      <c r="C300" s="249">
        <v>109.10423769710316</v>
      </c>
    </row>
    <row r="301" spans="2:3" x14ac:dyDescent="0.25">
      <c r="B301" s="250">
        <v>238</v>
      </c>
      <c r="C301" s="249">
        <v>122.57241726733129</v>
      </c>
    </row>
    <row r="302" spans="2:3" x14ac:dyDescent="0.25">
      <c r="B302" s="250">
        <v>239</v>
      </c>
      <c r="C302" s="249">
        <v>93.246088172065967</v>
      </c>
    </row>
    <row r="303" spans="2:3" x14ac:dyDescent="0.25">
      <c r="B303" s="250">
        <v>240</v>
      </c>
      <c r="C303" s="249">
        <v>116.64979051352327</v>
      </c>
    </row>
    <row r="304" spans="2:3" x14ac:dyDescent="0.25">
      <c r="B304" s="250">
        <v>241</v>
      </c>
      <c r="C304" s="249">
        <v>128.64336105373553</v>
      </c>
    </row>
    <row r="305" spans="2:3" x14ac:dyDescent="0.25">
      <c r="B305" s="250">
        <v>242</v>
      </c>
      <c r="C305" s="249">
        <v>127.83046162136623</v>
      </c>
    </row>
    <row r="306" spans="2:3" x14ac:dyDescent="0.25">
      <c r="B306" s="250">
        <v>243</v>
      </c>
      <c r="C306" s="249">
        <v>120.889798143723</v>
      </c>
    </row>
    <row r="307" spans="2:3" x14ac:dyDescent="0.25">
      <c r="B307" s="250">
        <v>244</v>
      </c>
      <c r="C307" s="249">
        <v>152.18345610021217</v>
      </c>
    </row>
    <row r="308" spans="2:3" x14ac:dyDescent="0.25">
      <c r="B308" s="250">
        <v>245</v>
      </c>
      <c r="C308" s="249">
        <v>129.06968568363254</v>
      </c>
    </row>
    <row r="309" spans="2:3" x14ac:dyDescent="0.25">
      <c r="B309" s="250">
        <v>246</v>
      </c>
      <c r="C309" s="249">
        <v>109.29425749534403</v>
      </c>
    </row>
    <row r="310" spans="2:3" x14ac:dyDescent="0.25">
      <c r="B310" s="250">
        <v>247</v>
      </c>
      <c r="C310" s="249">
        <v>100.39291065627904</v>
      </c>
    </row>
    <row r="311" spans="2:3" x14ac:dyDescent="0.25">
      <c r="B311" s="250">
        <v>248</v>
      </c>
      <c r="C311" s="249">
        <v>103.74896457998958</v>
      </c>
    </row>
    <row r="312" spans="2:3" x14ac:dyDescent="0.25">
      <c r="B312" s="250">
        <v>249</v>
      </c>
      <c r="C312" s="249">
        <v>118.40842646570464</v>
      </c>
    </row>
    <row r="313" spans="2:3" x14ac:dyDescent="0.25">
      <c r="B313" s="250">
        <v>250</v>
      </c>
      <c r="C313" s="249">
        <v>107.92018206318085</v>
      </c>
    </row>
    <row r="314" spans="2:3" x14ac:dyDescent="0.25">
      <c r="B314" s="250">
        <v>251</v>
      </c>
      <c r="C314" s="249">
        <v>127.67786699168836</v>
      </c>
    </row>
    <row r="315" spans="2:3" x14ac:dyDescent="0.25">
      <c r="B315" s="250">
        <v>252</v>
      </c>
      <c r="C315" s="249">
        <v>87.869399870344026</v>
      </c>
    </row>
    <row r="316" spans="2:3" x14ac:dyDescent="0.25">
      <c r="B316" s="250">
        <v>253</v>
      </c>
      <c r="C316" s="249">
        <v>107.88243584239994</v>
      </c>
    </row>
    <row r="317" spans="2:3" x14ac:dyDescent="0.25">
      <c r="B317" s="250">
        <v>254</v>
      </c>
      <c r="C317" s="249">
        <v>107.25206306214713</v>
      </c>
    </row>
    <row r="318" spans="2:3" x14ac:dyDescent="0.25">
      <c r="B318" s="250">
        <v>255</v>
      </c>
      <c r="C318" s="249">
        <v>134.07525544510847</v>
      </c>
    </row>
    <row r="319" spans="2:3" x14ac:dyDescent="0.25">
      <c r="B319" s="250">
        <v>256</v>
      </c>
      <c r="C319" s="249">
        <v>107.30964139705364</v>
      </c>
    </row>
    <row r="320" spans="2:3" x14ac:dyDescent="0.25">
      <c r="B320" s="250">
        <v>257</v>
      </c>
      <c r="C320" s="249">
        <v>143.88377688164488</v>
      </c>
    </row>
    <row r="321" spans="2:3" x14ac:dyDescent="0.25">
      <c r="B321" s="250">
        <v>258</v>
      </c>
      <c r="C321" s="249">
        <v>89.337510722548956</v>
      </c>
    </row>
    <row r="322" spans="2:3" x14ac:dyDescent="0.25">
      <c r="B322" s="250">
        <v>259</v>
      </c>
      <c r="C322" s="249">
        <v>123.55014520044031</v>
      </c>
    </row>
    <row r="323" spans="2:3" x14ac:dyDescent="0.25">
      <c r="B323" s="250">
        <v>260</v>
      </c>
      <c r="C323" s="249">
        <v>104.78967108331764</v>
      </c>
    </row>
    <row r="324" spans="2:3" x14ac:dyDescent="0.25">
      <c r="B324" s="250">
        <v>261</v>
      </c>
      <c r="C324" s="249">
        <v>146.29399593217107</v>
      </c>
    </row>
    <row r="325" spans="2:3" x14ac:dyDescent="0.25">
      <c r="B325" s="250">
        <v>262</v>
      </c>
      <c r="C325" s="249">
        <v>160.5512561830509</v>
      </c>
    </row>
    <row r="326" spans="2:3" x14ac:dyDescent="0.25">
      <c r="B326" s="250">
        <v>263</v>
      </c>
      <c r="C326" s="249">
        <v>125.1750950992686</v>
      </c>
    </row>
    <row r="327" spans="2:3" x14ac:dyDescent="0.25">
      <c r="B327" s="250">
        <v>264</v>
      </c>
      <c r="C327" s="249">
        <v>127.95480050926663</v>
      </c>
    </row>
    <row r="328" spans="2:3" x14ac:dyDescent="0.25">
      <c r="B328" s="250">
        <v>265</v>
      </c>
      <c r="C328" s="249">
        <v>138.28796466979671</v>
      </c>
    </row>
    <row r="329" spans="2:3" x14ac:dyDescent="0.25">
      <c r="B329" s="250">
        <v>266</v>
      </c>
      <c r="C329" s="249">
        <v>96.835086946070589</v>
      </c>
    </row>
    <row r="330" spans="2:3" x14ac:dyDescent="0.25">
      <c r="B330" s="250">
        <v>267</v>
      </c>
      <c r="C330" s="249">
        <v>153.10494951553517</v>
      </c>
    </row>
    <row r="331" spans="2:3" x14ac:dyDescent="0.25">
      <c r="B331" s="250">
        <v>268</v>
      </c>
      <c r="C331" s="249">
        <v>109.94579229033042</v>
      </c>
    </row>
    <row r="332" spans="2:3" x14ac:dyDescent="0.25">
      <c r="B332" s="250">
        <v>269</v>
      </c>
      <c r="C332" s="249">
        <v>137.45339724679411</v>
      </c>
    </row>
    <row r="333" spans="2:3" x14ac:dyDescent="0.25">
      <c r="B333" s="250">
        <v>270</v>
      </c>
      <c r="C333" s="249">
        <v>148.54654126883517</v>
      </c>
    </row>
    <row r="334" spans="2:3" x14ac:dyDescent="0.25">
      <c r="B334" s="250">
        <v>271</v>
      </c>
      <c r="C334" s="249">
        <v>113.04897738253712</v>
      </c>
    </row>
    <row r="335" spans="2:3" x14ac:dyDescent="0.25">
      <c r="B335" s="250">
        <v>272</v>
      </c>
      <c r="C335" s="249">
        <v>113.09106519512218</v>
      </c>
    </row>
    <row r="336" spans="2:3" x14ac:dyDescent="0.25">
      <c r="B336" s="250">
        <v>273</v>
      </c>
      <c r="C336" s="249">
        <v>138.38939262938143</v>
      </c>
    </row>
    <row r="337" spans="2:3" x14ac:dyDescent="0.25">
      <c r="B337" s="250">
        <v>274</v>
      </c>
      <c r="C337" s="249">
        <v>132.29762799007955</v>
      </c>
    </row>
    <row r="338" spans="2:3" x14ac:dyDescent="0.25">
      <c r="B338" s="250">
        <v>275</v>
      </c>
      <c r="C338" s="249">
        <v>88.036017371874053</v>
      </c>
    </row>
    <row r="339" spans="2:3" x14ac:dyDescent="0.25">
      <c r="B339" s="250">
        <v>276</v>
      </c>
      <c r="C339" s="249">
        <v>120.83387805557486</v>
      </c>
    </row>
    <row r="340" spans="2:3" x14ac:dyDescent="0.25">
      <c r="B340" s="250">
        <v>277</v>
      </c>
      <c r="C340" s="249">
        <v>142.11290008810795</v>
      </c>
    </row>
    <row r="341" spans="2:3" x14ac:dyDescent="0.25">
      <c r="B341" s="250">
        <v>278</v>
      </c>
      <c r="C341" s="249">
        <v>129.90699065802306</v>
      </c>
    </row>
    <row r="342" spans="2:3" x14ac:dyDescent="0.25">
      <c r="B342" s="250">
        <v>279</v>
      </c>
      <c r="C342" s="249">
        <v>105.97111982617548</v>
      </c>
    </row>
    <row r="343" spans="2:3" x14ac:dyDescent="0.25">
      <c r="B343" s="250">
        <v>280</v>
      </c>
      <c r="C343" s="249">
        <v>153.66846735597963</v>
      </c>
    </row>
    <row r="344" spans="2:3" x14ac:dyDescent="0.25">
      <c r="B344" s="250">
        <v>281</v>
      </c>
      <c r="C344" s="249">
        <v>150.63868408399821</v>
      </c>
    </row>
    <row r="345" spans="2:3" x14ac:dyDescent="0.25">
      <c r="B345" s="250">
        <v>282</v>
      </c>
      <c r="C345" s="249">
        <v>138.87521582368055</v>
      </c>
    </row>
    <row r="346" spans="2:3" x14ac:dyDescent="0.25">
      <c r="B346" s="250">
        <v>283</v>
      </c>
      <c r="C346" s="249">
        <v>114.94055602623487</v>
      </c>
    </row>
    <row r="347" spans="2:3" x14ac:dyDescent="0.25">
      <c r="B347" s="250">
        <v>284</v>
      </c>
      <c r="C347" s="249">
        <v>93.507839729004928</v>
      </c>
    </row>
    <row r="348" spans="2:3" x14ac:dyDescent="0.25">
      <c r="B348" s="250">
        <v>285</v>
      </c>
      <c r="C348" s="249">
        <v>74.874952410795203</v>
      </c>
    </row>
    <row r="349" spans="2:3" x14ac:dyDescent="0.25">
      <c r="B349" s="250">
        <v>286</v>
      </c>
      <c r="C349" s="249">
        <v>106.9407985853407</v>
      </c>
    </row>
    <row r="350" spans="2:3" x14ac:dyDescent="0.25">
      <c r="B350" s="250">
        <v>287</v>
      </c>
      <c r="C350" s="249">
        <v>117.25511271755602</v>
      </c>
    </row>
    <row r="351" spans="2:3" x14ac:dyDescent="0.25">
      <c r="B351" s="250">
        <v>288</v>
      </c>
      <c r="C351" s="249">
        <v>124.05497210403558</v>
      </c>
    </row>
    <row r="352" spans="2:3" x14ac:dyDescent="0.25">
      <c r="B352" s="250">
        <v>289</v>
      </c>
      <c r="C352" s="249">
        <v>109.33302743377602</v>
      </c>
    </row>
    <row r="353" spans="2:3" x14ac:dyDescent="0.25">
      <c r="B353" s="250">
        <v>290</v>
      </c>
      <c r="C353" s="249">
        <v>106.78602711310201</v>
      </c>
    </row>
    <row r="354" spans="2:3" x14ac:dyDescent="0.25">
      <c r="B354" s="250">
        <v>291</v>
      </c>
      <c r="C354" s="249">
        <v>112.49653786029599</v>
      </c>
    </row>
    <row r="355" spans="2:3" x14ac:dyDescent="0.25">
      <c r="B355" s="250">
        <v>292</v>
      </c>
      <c r="C355" s="249">
        <v>96.143135800171819</v>
      </c>
    </row>
    <row r="356" spans="2:3" x14ac:dyDescent="0.25">
      <c r="B356" s="250">
        <v>293</v>
      </c>
      <c r="C356" s="249">
        <v>180.92672199446906</v>
      </c>
    </row>
    <row r="357" spans="2:3" x14ac:dyDescent="0.25">
      <c r="B357" s="250">
        <v>294</v>
      </c>
      <c r="C357" s="249">
        <v>122.27275874117056</v>
      </c>
    </row>
    <row r="358" spans="2:3" x14ac:dyDescent="0.25">
      <c r="B358" s="250">
        <v>295</v>
      </c>
      <c r="C358" s="249">
        <v>152.47790401123297</v>
      </c>
    </row>
    <row r="359" spans="2:3" x14ac:dyDescent="0.25">
      <c r="B359" s="250">
        <v>296</v>
      </c>
      <c r="C359" s="249">
        <v>97.932756229783251</v>
      </c>
    </row>
    <row r="360" spans="2:3" x14ac:dyDescent="0.25">
      <c r="B360" s="250">
        <v>297</v>
      </c>
      <c r="C360" s="249">
        <v>141.96274529443625</v>
      </c>
    </row>
    <row r="361" spans="2:3" x14ac:dyDescent="0.25">
      <c r="B361" s="250">
        <v>298</v>
      </c>
      <c r="C361" s="249">
        <v>86.212973863776739</v>
      </c>
    </row>
    <row r="362" spans="2:3" x14ac:dyDescent="0.25">
      <c r="B362" s="250">
        <v>299</v>
      </c>
      <c r="C362" s="249">
        <v>105.41298589624964</v>
      </c>
    </row>
    <row r="363" spans="2:3" x14ac:dyDescent="0.25">
      <c r="B363" s="250">
        <v>300</v>
      </c>
      <c r="C363" s="249">
        <v>139.2549788121336</v>
      </c>
    </row>
    <row r="364" spans="2:3" x14ac:dyDescent="0.25">
      <c r="B364" s="250">
        <v>301</v>
      </c>
      <c r="C364" s="249">
        <v>154.52092099042849</v>
      </c>
    </row>
    <row r="365" spans="2:3" x14ac:dyDescent="0.25">
      <c r="B365" s="250">
        <v>302</v>
      </c>
      <c r="C365" s="249">
        <v>136.2772188453084</v>
      </c>
    </row>
    <row r="366" spans="2:3" x14ac:dyDescent="0.25">
      <c r="B366" s="250">
        <v>303</v>
      </c>
      <c r="C366" s="249">
        <v>123.48557089732553</v>
      </c>
    </row>
    <row r="367" spans="2:3" x14ac:dyDescent="0.25">
      <c r="B367" s="250">
        <v>304</v>
      </c>
      <c r="C367" s="249">
        <v>129.21116805371011</v>
      </c>
    </row>
    <row r="368" spans="2:3" x14ac:dyDescent="0.25">
      <c r="B368" s="250">
        <v>305</v>
      </c>
      <c r="C368" s="249">
        <v>129.93874565228992</v>
      </c>
    </row>
    <row r="369" spans="2:3" x14ac:dyDescent="0.25">
      <c r="B369" s="250">
        <v>306</v>
      </c>
      <c r="C369" s="249">
        <v>153.972100768345</v>
      </c>
    </row>
    <row r="370" spans="2:3" x14ac:dyDescent="0.25">
      <c r="B370" s="250">
        <v>307</v>
      </c>
      <c r="C370" s="249">
        <v>110.50093812928523</v>
      </c>
    </row>
    <row r="371" spans="2:3" x14ac:dyDescent="0.25">
      <c r="B371" s="250">
        <v>308</v>
      </c>
      <c r="C371" s="249">
        <v>106.07264642164472</v>
      </c>
    </row>
    <row r="372" spans="2:3" x14ac:dyDescent="0.25">
      <c r="B372" s="250">
        <v>309</v>
      </c>
      <c r="C372" s="249">
        <v>66.766446932310842</v>
      </c>
    </row>
    <row r="373" spans="2:3" x14ac:dyDescent="0.25">
      <c r="B373" s="250">
        <v>310</v>
      </c>
      <c r="C373" s="249">
        <v>142.20639598504198</v>
      </c>
    </row>
    <row r="374" spans="2:3" x14ac:dyDescent="0.25">
      <c r="B374" s="250">
        <v>311</v>
      </c>
      <c r="C374" s="249">
        <v>108.78823878564715</v>
      </c>
    </row>
    <row r="375" spans="2:3" x14ac:dyDescent="0.25">
      <c r="B375" s="250">
        <v>312</v>
      </c>
      <c r="C375" s="249">
        <v>130.32522004234701</v>
      </c>
    </row>
    <row r="376" spans="2:3" x14ac:dyDescent="0.25">
      <c r="B376" s="250">
        <v>313</v>
      </c>
      <c r="C376" s="249">
        <v>114.72235659939375</v>
      </c>
    </row>
    <row r="377" spans="2:3" x14ac:dyDescent="0.25">
      <c r="B377" s="250">
        <v>314</v>
      </c>
      <c r="C377" s="249">
        <v>144.70928259225059</v>
      </c>
    </row>
    <row r="378" spans="2:3" x14ac:dyDescent="0.25">
      <c r="B378" s="250">
        <v>315</v>
      </c>
      <c r="C378" s="249">
        <v>121.10344887913139</v>
      </c>
    </row>
    <row r="379" spans="2:3" x14ac:dyDescent="0.25">
      <c r="B379" s="250">
        <v>316</v>
      </c>
      <c r="C379" s="249">
        <v>94.14486124255049</v>
      </c>
    </row>
    <row r="380" spans="2:3" x14ac:dyDescent="0.25">
      <c r="B380" s="250">
        <v>317</v>
      </c>
      <c r="C380" s="249">
        <v>111.73922722294409</v>
      </c>
    </row>
    <row r="381" spans="2:3" x14ac:dyDescent="0.25">
      <c r="B381" s="250">
        <v>318</v>
      </c>
      <c r="C381" s="249">
        <v>131.63900741816897</v>
      </c>
    </row>
    <row r="382" spans="2:3" x14ac:dyDescent="0.25">
      <c r="B382" s="250">
        <v>319</v>
      </c>
      <c r="C382" s="249">
        <v>136.0626753659763</v>
      </c>
    </row>
    <row r="383" spans="2:3" x14ac:dyDescent="0.25">
      <c r="B383" s="250">
        <v>320</v>
      </c>
      <c r="C383" s="249">
        <v>107.05510314415865</v>
      </c>
    </row>
    <row r="384" spans="2:3" x14ac:dyDescent="0.25">
      <c r="B384" s="250">
        <v>321</v>
      </c>
      <c r="C384" s="249">
        <v>83.666322170663761</v>
      </c>
    </row>
    <row r="385" spans="2:3" x14ac:dyDescent="0.25">
      <c r="B385" s="250">
        <v>322</v>
      </c>
      <c r="C385" s="249">
        <v>132.20427742813769</v>
      </c>
    </row>
    <row r="386" spans="2:3" x14ac:dyDescent="0.25">
      <c r="B386" s="250">
        <v>323</v>
      </c>
      <c r="C386" s="249">
        <v>133.66397931217682</v>
      </c>
    </row>
    <row r="387" spans="2:3" x14ac:dyDescent="0.25">
      <c r="B387" s="250">
        <v>324</v>
      </c>
      <c r="C387" s="249">
        <v>135.73824869414582</v>
      </c>
    </row>
    <row r="388" spans="2:3" x14ac:dyDescent="0.25">
      <c r="B388" s="250">
        <v>325</v>
      </c>
      <c r="C388" s="249">
        <v>154.47435966432784</v>
      </c>
    </row>
    <row r="389" spans="2:3" x14ac:dyDescent="0.25">
      <c r="B389" s="250">
        <v>326</v>
      </c>
      <c r="C389" s="249">
        <v>166.86283729198627</v>
      </c>
    </row>
    <row r="390" spans="2:3" x14ac:dyDescent="0.25">
      <c r="B390" s="250">
        <v>327</v>
      </c>
      <c r="C390" s="249">
        <v>185.81597363392183</v>
      </c>
    </row>
    <row r="391" spans="2:3" x14ac:dyDescent="0.25">
      <c r="B391" s="250">
        <v>328</v>
      </c>
      <c r="C391" s="249">
        <v>173.95624944887305</v>
      </c>
    </row>
    <row r="392" spans="2:3" x14ac:dyDescent="0.25">
      <c r="B392" s="250">
        <v>329</v>
      </c>
      <c r="C392" s="249">
        <v>133.92187552234026</v>
      </c>
    </row>
    <row r="393" spans="2:3" x14ac:dyDescent="0.25">
      <c r="B393" s="250">
        <v>330</v>
      </c>
      <c r="C393" s="249">
        <v>114.48121945243622</v>
      </c>
    </row>
    <row r="394" spans="2:3" x14ac:dyDescent="0.25">
      <c r="B394" s="250">
        <v>331</v>
      </c>
      <c r="C394" s="249">
        <v>121.37004033702394</v>
      </c>
    </row>
    <row r="395" spans="2:3" x14ac:dyDescent="0.25">
      <c r="B395" s="250">
        <v>332</v>
      </c>
      <c r="C395" s="249">
        <v>154.91369028274647</v>
      </c>
    </row>
    <row r="396" spans="2:3" x14ac:dyDescent="0.25">
      <c r="B396" s="250">
        <v>333</v>
      </c>
      <c r="C396" s="249">
        <v>97.18974723010659</v>
      </c>
    </row>
    <row r="397" spans="2:3" x14ac:dyDescent="0.25">
      <c r="B397" s="250">
        <v>334</v>
      </c>
      <c r="C397" s="249">
        <v>117.29500791409966</v>
      </c>
    </row>
    <row r="398" spans="2:3" x14ac:dyDescent="0.25">
      <c r="B398" s="250">
        <v>335</v>
      </c>
      <c r="C398" s="249">
        <v>78.224664785985539</v>
      </c>
    </row>
    <row r="399" spans="2:3" x14ac:dyDescent="0.25">
      <c r="B399" s="250">
        <v>336</v>
      </c>
      <c r="C399" s="249">
        <v>122.31015791372974</v>
      </c>
    </row>
    <row r="400" spans="2:3" x14ac:dyDescent="0.25">
      <c r="B400" s="250">
        <v>337</v>
      </c>
      <c r="C400" s="249">
        <v>108.50141681676536</v>
      </c>
    </row>
    <row r="401" spans="2:3" x14ac:dyDescent="0.25">
      <c r="B401" s="250">
        <v>338</v>
      </c>
      <c r="C401" s="249">
        <v>86.104767551860874</v>
      </c>
    </row>
    <row r="402" spans="2:3" x14ac:dyDescent="0.25">
      <c r="B402" s="250">
        <v>339</v>
      </c>
      <c r="C402" s="249">
        <v>156.63397549499709</v>
      </c>
    </row>
    <row r="403" spans="2:3" x14ac:dyDescent="0.25">
      <c r="B403" s="250">
        <v>340</v>
      </c>
      <c r="C403" s="249">
        <v>132.87231206385769</v>
      </c>
    </row>
    <row r="404" spans="2:3" x14ac:dyDescent="0.25">
      <c r="B404" s="250">
        <v>341</v>
      </c>
      <c r="C404" s="249">
        <v>151.48968441219611</v>
      </c>
    </row>
    <row r="405" spans="2:3" x14ac:dyDescent="0.25">
      <c r="B405" s="250">
        <v>342</v>
      </c>
      <c r="C405" s="249">
        <v>103.66365507935177</v>
      </c>
    </row>
    <row r="406" spans="2:3" x14ac:dyDescent="0.25">
      <c r="B406" s="250">
        <v>343</v>
      </c>
      <c r="C406" s="249">
        <v>100.98787134359239</v>
      </c>
    </row>
    <row r="407" spans="2:3" x14ac:dyDescent="0.25">
      <c r="B407" s="250">
        <v>344</v>
      </c>
      <c r="C407" s="249">
        <v>131.3054727603481</v>
      </c>
    </row>
    <row r="408" spans="2:3" x14ac:dyDescent="0.25">
      <c r="B408" s="250">
        <v>345</v>
      </c>
      <c r="C408" s="249">
        <v>93.011612136609102</v>
      </c>
    </row>
    <row r="409" spans="2:3" x14ac:dyDescent="0.25">
      <c r="B409" s="250">
        <v>346</v>
      </c>
      <c r="C409" s="249">
        <v>143.66811002082815</v>
      </c>
    </row>
    <row r="410" spans="2:3" x14ac:dyDescent="0.25">
      <c r="B410" s="250">
        <v>347</v>
      </c>
      <c r="C410" s="249">
        <v>68.833301010512059</v>
      </c>
    </row>
    <row r="411" spans="2:3" x14ac:dyDescent="0.25">
      <c r="B411" s="250">
        <v>348</v>
      </c>
      <c r="C411" s="249">
        <v>101.67842689417225</v>
      </c>
    </row>
    <row r="412" spans="2:3" x14ac:dyDescent="0.25">
      <c r="B412" s="250">
        <v>349</v>
      </c>
      <c r="C412" s="249">
        <v>116.72570612126361</v>
      </c>
    </row>
    <row r="413" spans="2:3" x14ac:dyDescent="0.25">
      <c r="B413" s="250">
        <v>350</v>
      </c>
      <c r="C413" s="249">
        <v>127.9046035220187</v>
      </c>
    </row>
    <row r="414" spans="2:3" x14ac:dyDescent="0.25">
      <c r="B414" s="250">
        <v>351</v>
      </c>
      <c r="C414" s="249">
        <v>73.325712324793145</v>
      </c>
    </row>
    <row r="415" spans="2:3" x14ac:dyDescent="0.25">
      <c r="B415" s="250">
        <v>352</v>
      </c>
      <c r="C415" s="249">
        <v>84.446717978616562</v>
      </c>
    </row>
    <row r="416" spans="2:3" x14ac:dyDescent="0.25">
      <c r="B416" s="250">
        <v>353</v>
      </c>
      <c r="C416" s="249">
        <v>100.74233256270927</v>
      </c>
    </row>
    <row r="417" spans="2:3" x14ac:dyDescent="0.25">
      <c r="B417" s="250">
        <v>354</v>
      </c>
      <c r="C417" s="249">
        <v>116.41444285148957</v>
      </c>
    </row>
    <row r="418" spans="2:3" x14ac:dyDescent="0.25">
      <c r="B418" s="250">
        <v>355</v>
      </c>
      <c r="C418" s="249">
        <v>123.46528667821055</v>
      </c>
    </row>
    <row r="419" spans="2:3" x14ac:dyDescent="0.25">
      <c r="B419" s="250">
        <v>356</v>
      </c>
      <c r="C419" s="249">
        <v>104.43957886001719</v>
      </c>
    </row>
    <row r="420" spans="2:3" x14ac:dyDescent="0.25">
      <c r="B420" s="250">
        <v>357</v>
      </c>
      <c r="C420" s="249">
        <v>107.02131136396785</v>
      </c>
    </row>
    <row r="421" spans="2:3" x14ac:dyDescent="0.25">
      <c r="B421" s="250">
        <v>358</v>
      </c>
      <c r="C421" s="249">
        <v>159.6861865131726</v>
      </c>
    </row>
    <row r="422" spans="2:3" x14ac:dyDescent="0.25">
      <c r="B422" s="250">
        <v>359</v>
      </c>
      <c r="C422" s="249">
        <v>103.92133144727833</v>
      </c>
    </row>
    <row r="423" spans="2:3" x14ac:dyDescent="0.25">
      <c r="B423" s="250">
        <v>360</v>
      </c>
      <c r="C423" s="249">
        <v>57.699705010255343</v>
      </c>
    </row>
    <row r="424" spans="2:3" x14ac:dyDescent="0.25">
      <c r="B424" s="250">
        <v>361</v>
      </c>
      <c r="C424" s="249">
        <v>108.44269635775269</v>
      </c>
    </row>
    <row r="425" spans="2:3" x14ac:dyDescent="0.25">
      <c r="B425" s="250">
        <v>362</v>
      </c>
      <c r="C425" s="249">
        <v>103.2004044485551</v>
      </c>
    </row>
    <row r="426" spans="2:3" x14ac:dyDescent="0.25">
      <c r="B426" s="250">
        <v>363</v>
      </c>
      <c r="C426" s="249">
        <v>111.7580023370472</v>
      </c>
    </row>
    <row r="427" spans="2:3" x14ac:dyDescent="0.25">
      <c r="B427" s="250">
        <v>364</v>
      </c>
      <c r="C427" s="249">
        <v>107.57700271681557</v>
      </c>
    </row>
    <row r="428" spans="2:3" x14ac:dyDescent="0.25">
      <c r="B428" s="250">
        <v>365</v>
      </c>
      <c r="C428" s="249">
        <v>133.85161609834915</v>
      </c>
    </row>
    <row r="429" spans="2:3" x14ac:dyDescent="0.25">
      <c r="B429" s="250">
        <v>366</v>
      </c>
      <c r="C429" s="249">
        <v>109.82307581848711</v>
      </c>
    </row>
    <row r="430" spans="2:3" x14ac:dyDescent="0.25">
      <c r="B430" s="250">
        <v>367</v>
      </c>
      <c r="C430" s="249">
        <v>115.1901943233793</v>
      </c>
    </row>
    <row r="431" spans="2:3" x14ac:dyDescent="0.25">
      <c r="B431" s="250">
        <v>368</v>
      </c>
      <c r="C431" s="249">
        <v>126.20164309054456</v>
      </c>
    </row>
    <row r="432" spans="2:3" x14ac:dyDescent="0.25">
      <c r="B432" s="250">
        <v>369</v>
      </c>
      <c r="C432" s="249">
        <v>134.03069586605162</v>
      </c>
    </row>
    <row r="433" spans="2:3" x14ac:dyDescent="0.25">
      <c r="B433" s="250">
        <v>370</v>
      </c>
      <c r="C433" s="249">
        <v>117.75722576808202</v>
      </c>
    </row>
    <row r="434" spans="2:3" x14ac:dyDescent="0.25">
      <c r="B434" s="250">
        <v>371</v>
      </c>
      <c r="C434" s="249">
        <v>168.53887244687095</v>
      </c>
    </row>
    <row r="435" spans="2:3" x14ac:dyDescent="0.25">
      <c r="B435" s="250">
        <v>372</v>
      </c>
      <c r="C435" s="249">
        <v>75.775834114088553</v>
      </c>
    </row>
    <row r="436" spans="2:3" x14ac:dyDescent="0.25">
      <c r="B436" s="250">
        <v>373</v>
      </c>
      <c r="C436" s="249">
        <v>128.10267723420111</v>
      </c>
    </row>
    <row r="437" spans="2:3" x14ac:dyDescent="0.25">
      <c r="B437" s="250">
        <v>374</v>
      </c>
      <c r="C437" s="249">
        <v>99.136279828110062</v>
      </c>
    </row>
    <row r="438" spans="2:3" x14ac:dyDescent="0.25">
      <c r="B438" s="250">
        <v>375</v>
      </c>
      <c r="C438" s="249">
        <v>105.44781209905254</v>
      </c>
    </row>
    <row r="439" spans="2:3" x14ac:dyDescent="0.25">
      <c r="B439" s="250">
        <v>376</v>
      </c>
      <c r="C439" s="249">
        <v>131.76518875194824</v>
      </c>
    </row>
    <row r="440" spans="2:3" x14ac:dyDescent="0.25">
      <c r="B440" s="250">
        <v>377</v>
      </c>
      <c r="C440" s="249">
        <v>105.27875463095194</v>
      </c>
    </row>
    <row r="441" spans="2:3" x14ac:dyDescent="0.25">
      <c r="B441" s="250">
        <v>378</v>
      </c>
      <c r="C441" s="249">
        <v>131.60562697648865</v>
      </c>
    </row>
    <row r="442" spans="2:3" x14ac:dyDescent="0.25">
      <c r="B442" s="250">
        <v>379</v>
      </c>
      <c r="C442" s="249">
        <v>144.99323509121214</v>
      </c>
    </row>
    <row r="443" spans="2:3" x14ac:dyDescent="0.25">
      <c r="B443" s="250">
        <v>380</v>
      </c>
      <c r="C443" s="249">
        <v>105.29454622775016</v>
      </c>
    </row>
    <row r="444" spans="2:3" x14ac:dyDescent="0.25">
      <c r="B444" s="250">
        <v>381</v>
      </c>
      <c r="C444" s="249">
        <v>140.03478562503074</v>
      </c>
    </row>
    <row r="445" spans="2:3" x14ac:dyDescent="0.25">
      <c r="B445" s="250">
        <v>382</v>
      </c>
      <c r="C445" s="249">
        <v>121.70491875495992</v>
      </c>
    </row>
    <row r="446" spans="2:3" x14ac:dyDescent="0.25">
      <c r="B446" s="250">
        <v>383</v>
      </c>
      <c r="C446" s="249">
        <v>69.440588397996322</v>
      </c>
    </row>
    <row r="447" spans="2:3" x14ac:dyDescent="0.25">
      <c r="B447" s="250">
        <v>384</v>
      </c>
      <c r="C447" s="249">
        <v>133.33612294293295</v>
      </c>
    </row>
    <row r="448" spans="2:3" x14ac:dyDescent="0.25">
      <c r="B448" s="250">
        <v>385</v>
      </c>
      <c r="C448" s="249">
        <v>76.658113951833073</v>
      </c>
    </row>
    <row r="449" spans="2:3" x14ac:dyDescent="0.25">
      <c r="B449" s="250">
        <v>386</v>
      </c>
      <c r="C449" s="249">
        <v>139.26095562947248</v>
      </c>
    </row>
    <row r="450" spans="2:3" x14ac:dyDescent="0.25">
      <c r="B450" s="250">
        <v>387</v>
      </c>
      <c r="C450" s="249">
        <v>90.38472179977704</v>
      </c>
    </row>
    <row r="451" spans="2:3" x14ac:dyDescent="0.25">
      <c r="B451" s="250">
        <v>388</v>
      </c>
      <c r="C451" s="249">
        <v>136.63433921398024</v>
      </c>
    </row>
    <row r="452" spans="2:3" x14ac:dyDescent="0.25">
      <c r="B452" s="250">
        <v>389</v>
      </c>
      <c r="C452" s="249">
        <v>127.74530643375385</v>
      </c>
    </row>
    <row r="453" spans="2:3" x14ac:dyDescent="0.25">
      <c r="B453" s="250">
        <v>390</v>
      </c>
      <c r="C453" s="249">
        <v>116.77375636742849</v>
      </c>
    </row>
    <row r="454" spans="2:3" x14ac:dyDescent="0.25">
      <c r="B454" s="250">
        <v>391</v>
      </c>
      <c r="C454" s="249">
        <v>107.24745302432981</v>
      </c>
    </row>
    <row r="455" spans="2:3" x14ac:dyDescent="0.25">
      <c r="B455" s="250">
        <v>392</v>
      </c>
      <c r="C455" s="249">
        <v>98.977545756491708</v>
      </c>
    </row>
    <row r="456" spans="2:3" x14ac:dyDescent="0.25">
      <c r="B456" s="250">
        <v>393</v>
      </c>
      <c r="C456" s="249">
        <v>99.352032439539968</v>
      </c>
    </row>
    <row r="457" spans="2:3" x14ac:dyDescent="0.25">
      <c r="B457" s="250">
        <v>394</v>
      </c>
      <c r="C457" s="249">
        <v>142.95941371041044</v>
      </c>
    </row>
    <row r="458" spans="2:3" x14ac:dyDescent="0.25">
      <c r="B458" s="250">
        <v>395</v>
      </c>
      <c r="C458" s="249">
        <v>114.55002088054843</v>
      </c>
    </row>
    <row r="459" spans="2:3" x14ac:dyDescent="0.25">
      <c r="B459" s="250">
        <v>396</v>
      </c>
      <c r="C459" s="249">
        <v>116.57952383131402</v>
      </c>
    </row>
    <row r="460" spans="2:3" x14ac:dyDescent="0.25">
      <c r="B460" s="250">
        <v>397</v>
      </c>
      <c r="C460" s="249">
        <v>144.93069802865131</v>
      </c>
    </row>
    <row r="461" spans="2:3" x14ac:dyDescent="0.25">
      <c r="B461" s="250">
        <v>398</v>
      </c>
      <c r="C461" s="249">
        <v>133.82157364799065</v>
      </c>
    </row>
    <row r="462" spans="2:3" x14ac:dyDescent="0.25">
      <c r="B462" s="250">
        <v>399</v>
      </c>
      <c r="C462" s="249">
        <v>112.84728288423551</v>
      </c>
    </row>
    <row r="463" spans="2:3" x14ac:dyDescent="0.25">
      <c r="B463" s="250">
        <v>400</v>
      </c>
      <c r="C463" s="249">
        <v>86.566948583979084</v>
      </c>
    </row>
    <row r="464" spans="2:3" x14ac:dyDescent="0.25">
      <c r="B464" s="250">
        <v>401</v>
      </c>
      <c r="C464" s="249">
        <v>132.74980647372459</v>
      </c>
    </row>
    <row r="465" spans="2:3" x14ac:dyDescent="0.25">
      <c r="B465" s="250">
        <v>402</v>
      </c>
      <c r="C465" s="249">
        <v>100.39219974736768</v>
      </c>
    </row>
    <row r="466" spans="2:3" x14ac:dyDescent="0.25">
      <c r="B466" s="250">
        <v>403</v>
      </c>
      <c r="C466" s="249">
        <v>130.34558867898249</v>
      </c>
    </row>
    <row r="467" spans="2:3" x14ac:dyDescent="0.25">
      <c r="B467" s="250">
        <v>404</v>
      </c>
      <c r="C467" s="249">
        <v>123.172669924445</v>
      </c>
    </row>
    <row r="468" spans="2:3" x14ac:dyDescent="0.25">
      <c r="B468" s="250">
        <v>405</v>
      </c>
      <c r="C468" s="249">
        <v>139.39017923499472</v>
      </c>
    </row>
    <row r="469" spans="2:3" x14ac:dyDescent="0.25">
      <c r="B469" s="250">
        <v>406</v>
      </c>
      <c r="C469" s="249">
        <v>151.11584750500259</v>
      </c>
    </row>
    <row r="470" spans="2:3" x14ac:dyDescent="0.25">
      <c r="B470" s="250">
        <v>407</v>
      </c>
      <c r="C470" s="249">
        <v>114.54376131380903</v>
      </c>
    </row>
    <row r="471" spans="2:3" x14ac:dyDescent="0.25">
      <c r="B471" s="250">
        <v>408</v>
      </c>
      <c r="C471" s="249">
        <v>123.31507293446568</v>
      </c>
    </row>
    <row r="472" spans="2:3" x14ac:dyDescent="0.25">
      <c r="B472" s="250">
        <v>409</v>
      </c>
      <c r="C472" s="249">
        <v>133.61840740117057</v>
      </c>
    </row>
    <row r="473" spans="2:3" x14ac:dyDescent="0.25">
      <c r="B473" s="250">
        <v>410</v>
      </c>
      <c r="C473" s="249">
        <v>138.70291975344841</v>
      </c>
    </row>
    <row r="474" spans="2:3" x14ac:dyDescent="0.25">
      <c r="B474" s="250">
        <v>411</v>
      </c>
      <c r="C474" s="249">
        <v>134.71876924469782</v>
      </c>
    </row>
    <row r="475" spans="2:3" x14ac:dyDescent="0.25">
      <c r="B475" s="250">
        <v>412</v>
      </c>
      <c r="C475" s="249">
        <v>145.52393999312036</v>
      </c>
    </row>
    <row r="476" spans="2:3" x14ac:dyDescent="0.25">
      <c r="B476" s="250">
        <v>413</v>
      </c>
      <c r="C476" s="249">
        <v>106.71081623166791</v>
      </c>
    </row>
    <row r="477" spans="2:3" x14ac:dyDescent="0.25">
      <c r="B477" s="250">
        <v>414</v>
      </c>
      <c r="C477" s="249">
        <v>81.660824580759652</v>
      </c>
    </row>
    <row r="478" spans="2:3" x14ac:dyDescent="0.25">
      <c r="B478" s="250">
        <v>415</v>
      </c>
      <c r="C478" s="249">
        <v>122.2005498688283</v>
      </c>
    </row>
    <row r="479" spans="2:3" x14ac:dyDescent="0.25">
      <c r="B479" s="250">
        <v>416</v>
      </c>
      <c r="C479" s="249">
        <v>108.38241492645587</v>
      </c>
    </row>
    <row r="480" spans="2:3" x14ac:dyDescent="0.25">
      <c r="B480" s="250">
        <v>417</v>
      </c>
      <c r="C480" s="249">
        <v>172.4723194122148</v>
      </c>
    </row>
    <row r="481" spans="2:3" x14ac:dyDescent="0.25">
      <c r="B481" s="250">
        <v>418</v>
      </c>
      <c r="C481" s="249">
        <v>113.75650692727856</v>
      </c>
    </row>
    <row r="482" spans="2:3" x14ac:dyDescent="0.25">
      <c r="B482" s="250">
        <v>419</v>
      </c>
      <c r="C482" s="249">
        <v>108.89546580805569</v>
      </c>
    </row>
    <row r="483" spans="2:3" x14ac:dyDescent="0.25">
      <c r="B483" s="250">
        <v>420</v>
      </c>
      <c r="C483" s="249">
        <v>157.52483721433109</v>
      </c>
    </row>
    <row r="484" spans="2:3" x14ac:dyDescent="0.25">
      <c r="B484" s="250">
        <v>421</v>
      </c>
      <c r="C484" s="249">
        <v>94.00501453765429</v>
      </c>
    </row>
    <row r="485" spans="2:3" x14ac:dyDescent="0.25">
      <c r="B485" s="250">
        <v>422</v>
      </c>
      <c r="C485" s="249">
        <v>138.38875130181157</v>
      </c>
    </row>
    <row r="486" spans="2:3" x14ac:dyDescent="0.25">
      <c r="B486" s="250">
        <v>423</v>
      </c>
      <c r="C486" s="249">
        <v>102.76387192787743</v>
      </c>
    </row>
    <row r="487" spans="2:3" x14ac:dyDescent="0.25">
      <c r="B487" s="250">
        <v>424</v>
      </c>
      <c r="C487" s="249">
        <v>116.97490486990461</v>
      </c>
    </row>
    <row r="488" spans="2:3" x14ac:dyDescent="0.25">
      <c r="B488" s="250">
        <v>425</v>
      </c>
      <c r="C488" s="249">
        <v>144.20682611496477</v>
      </c>
    </row>
    <row r="489" spans="2:3" x14ac:dyDescent="0.25">
      <c r="B489" s="250">
        <v>426</v>
      </c>
      <c r="C489" s="249">
        <v>91.55030478137077</v>
      </c>
    </row>
    <row r="490" spans="2:3" x14ac:dyDescent="0.25">
      <c r="B490" s="250">
        <v>427</v>
      </c>
      <c r="C490" s="249">
        <v>64.4769453729985</v>
      </c>
    </row>
    <row r="491" spans="2:3" x14ac:dyDescent="0.25">
      <c r="B491" s="250">
        <v>428</v>
      </c>
      <c r="C491" s="249">
        <v>136.00093186726659</v>
      </c>
    </row>
    <row r="492" spans="2:3" x14ac:dyDescent="0.25">
      <c r="B492" s="250">
        <v>429</v>
      </c>
      <c r="C492" s="249">
        <v>94.633157677787111</v>
      </c>
    </row>
    <row r="493" spans="2:3" x14ac:dyDescent="0.25">
      <c r="B493" s="250">
        <v>430</v>
      </c>
      <c r="C493" s="249">
        <v>111.19615048591636</v>
      </c>
    </row>
    <row r="494" spans="2:3" x14ac:dyDescent="0.25">
      <c r="B494" s="250">
        <v>431</v>
      </c>
      <c r="C494" s="249">
        <v>135.9674369486826</v>
      </c>
    </row>
    <row r="495" spans="2:3" x14ac:dyDescent="0.25">
      <c r="B495" s="250">
        <v>432</v>
      </c>
      <c r="C495" s="249">
        <v>101.00975314085436</v>
      </c>
    </row>
    <row r="496" spans="2:3" x14ac:dyDescent="0.25">
      <c r="B496" s="250">
        <v>433</v>
      </c>
      <c r="C496" s="249">
        <v>149.82220457416895</v>
      </c>
    </row>
    <row r="497" spans="2:3" x14ac:dyDescent="0.25">
      <c r="B497" s="250">
        <v>434</v>
      </c>
      <c r="C497" s="249">
        <v>130.65660939049363</v>
      </c>
    </row>
    <row r="498" spans="2:3" x14ac:dyDescent="0.25">
      <c r="B498" s="250">
        <v>435</v>
      </c>
      <c r="C498" s="249">
        <v>159.76494052971776</v>
      </c>
    </row>
    <row r="499" spans="2:3" x14ac:dyDescent="0.25">
      <c r="B499" s="250">
        <v>436</v>
      </c>
      <c r="C499" s="249">
        <v>165.05874481132435</v>
      </c>
    </row>
    <row r="500" spans="2:3" x14ac:dyDescent="0.25">
      <c r="B500" s="250">
        <v>437</v>
      </c>
      <c r="C500" s="249">
        <v>112.17657704382179</v>
      </c>
    </row>
    <row r="501" spans="2:3" x14ac:dyDescent="0.25">
      <c r="B501" s="250">
        <v>438</v>
      </c>
      <c r="C501" s="249">
        <v>120.7745506646398</v>
      </c>
    </row>
    <row r="502" spans="2:3" x14ac:dyDescent="0.25">
      <c r="B502" s="250">
        <v>439</v>
      </c>
      <c r="C502" s="249">
        <v>106.99022098589391</v>
      </c>
    </row>
    <row r="503" spans="2:3" x14ac:dyDescent="0.25">
      <c r="B503" s="250">
        <v>440</v>
      </c>
      <c r="C503" s="249">
        <v>121.65517448302204</v>
      </c>
    </row>
    <row r="504" spans="2:3" x14ac:dyDescent="0.25">
      <c r="B504" s="250">
        <v>441</v>
      </c>
      <c r="C504" s="249">
        <v>145.35980932707139</v>
      </c>
    </row>
    <row r="505" spans="2:3" x14ac:dyDescent="0.25">
      <c r="B505" s="250">
        <v>442</v>
      </c>
      <c r="C505" s="249">
        <v>123.91487269702039</v>
      </c>
    </row>
    <row r="506" spans="2:3" x14ac:dyDescent="0.25">
      <c r="B506" s="250">
        <v>443</v>
      </c>
      <c r="C506" s="249">
        <v>117.62137530251493</v>
      </c>
    </row>
    <row r="507" spans="2:3" x14ac:dyDescent="0.25">
      <c r="B507" s="250">
        <v>444</v>
      </c>
      <c r="C507" s="249">
        <v>102.59959032972451</v>
      </c>
    </row>
    <row r="508" spans="2:3" x14ac:dyDescent="0.25">
      <c r="B508" s="250">
        <v>445</v>
      </c>
      <c r="C508" s="249">
        <v>109.98319182189114</v>
      </c>
    </row>
    <row r="509" spans="2:3" x14ac:dyDescent="0.25">
      <c r="B509" s="250">
        <v>446</v>
      </c>
      <c r="C509" s="249">
        <v>121.04146303634062</v>
      </c>
    </row>
    <row r="510" spans="2:3" x14ac:dyDescent="0.25">
      <c r="B510" s="250">
        <v>447</v>
      </c>
      <c r="C510" s="249">
        <v>117.93537756314009</v>
      </c>
    </row>
    <row r="511" spans="2:3" x14ac:dyDescent="0.25">
      <c r="B511" s="250">
        <v>448</v>
      </c>
      <c r="C511" s="249">
        <v>69.110113942241298</v>
      </c>
    </row>
    <row r="512" spans="2:3" x14ac:dyDescent="0.25">
      <c r="B512" s="250">
        <v>449</v>
      </c>
      <c r="C512" s="249">
        <v>124.79801133880399</v>
      </c>
    </row>
    <row r="513" spans="2:3" x14ac:dyDescent="0.25">
      <c r="B513" s="250">
        <v>450</v>
      </c>
      <c r="C513" s="249">
        <v>103.64890983710659</v>
      </c>
    </row>
    <row r="514" spans="2:3" x14ac:dyDescent="0.25">
      <c r="B514" s="250">
        <v>451</v>
      </c>
      <c r="C514" s="249">
        <v>119.7666092522184</v>
      </c>
    </row>
    <row r="515" spans="2:3" x14ac:dyDescent="0.25">
      <c r="B515" s="250">
        <v>452</v>
      </c>
      <c r="C515" s="249">
        <v>102.66491864321002</v>
      </c>
    </row>
    <row r="516" spans="2:3" x14ac:dyDescent="0.25">
      <c r="B516" s="250">
        <v>453</v>
      </c>
      <c r="C516" s="249">
        <v>154.83349736258845</v>
      </c>
    </row>
    <row r="517" spans="2:3" x14ac:dyDescent="0.25">
      <c r="B517" s="250">
        <v>454</v>
      </c>
      <c r="C517" s="249">
        <v>120.74805085165542</v>
      </c>
    </row>
    <row r="518" spans="2:3" x14ac:dyDescent="0.25">
      <c r="B518" s="250">
        <v>455</v>
      </c>
      <c r="C518" s="249">
        <v>127.00607069355051</v>
      </c>
    </row>
    <row r="519" spans="2:3" x14ac:dyDescent="0.25">
      <c r="B519" s="250">
        <v>456</v>
      </c>
      <c r="C519" s="249">
        <v>119.09310885991431</v>
      </c>
    </row>
    <row r="520" spans="2:3" x14ac:dyDescent="0.25">
      <c r="B520" s="250">
        <v>457</v>
      </c>
      <c r="C520" s="249">
        <v>139.45469987816759</v>
      </c>
    </row>
    <row r="521" spans="2:3" x14ac:dyDescent="0.25">
      <c r="B521" s="250">
        <v>458</v>
      </c>
      <c r="C521" s="249">
        <v>82.557149421156495</v>
      </c>
    </row>
    <row r="522" spans="2:3" x14ac:dyDescent="0.25">
      <c r="B522" s="250">
        <v>459</v>
      </c>
      <c r="C522" s="249">
        <v>132.96782590222875</v>
      </c>
    </row>
    <row r="523" spans="2:3" x14ac:dyDescent="0.25">
      <c r="B523" s="250">
        <v>460</v>
      </c>
      <c r="C523" s="249">
        <v>132.95667048627845</v>
      </c>
    </row>
    <row r="524" spans="2:3" x14ac:dyDescent="0.25">
      <c r="B524" s="250">
        <v>461</v>
      </c>
      <c r="C524" s="249">
        <v>89.041996597447877</v>
      </c>
    </row>
    <row r="525" spans="2:3" x14ac:dyDescent="0.25">
      <c r="B525" s="250">
        <v>462</v>
      </c>
      <c r="C525" s="249">
        <v>134.02743823480498</v>
      </c>
    </row>
    <row r="526" spans="2:3" x14ac:dyDescent="0.25">
      <c r="B526" s="250">
        <v>463</v>
      </c>
      <c r="C526" s="249">
        <v>111.70989848214016</v>
      </c>
    </row>
    <row r="527" spans="2:3" x14ac:dyDescent="0.25">
      <c r="B527" s="250">
        <v>464</v>
      </c>
      <c r="C527" s="249">
        <v>128.91180852417918</v>
      </c>
    </row>
    <row r="528" spans="2:3" x14ac:dyDescent="0.25">
      <c r="B528" s="250">
        <v>465</v>
      </c>
      <c r="C528" s="249">
        <v>96.767121870450794</v>
      </c>
    </row>
    <row r="529" spans="2:3" x14ac:dyDescent="0.25">
      <c r="B529" s="250">
        <v>466</v>
      </c>
      <c r="C529" s="249">
        <v>109.49963986578733</v>
      </c>
    </row>
    <row r="530" spans="2:3" x14ac:dyDescent="0.25">
      <c r="B530" s="250">
        <v>467</v>
      </c>
      <c r="C530" s="249">
        <v>101.74285988850153</v>
      </c>
    </row>
    <row r="531" spans="2:3" x14ac:dyDescent="0.25">
      <c r="B531" s="250">
        <v>468</v>
      </c>
      <c r="C531" s="249">
        <v>117.99331420384021</v>
      </c>
    </row>
    <row r="532" spans="2:3" x14ac:dyDescent="0.25">
      <c r="B532" s="250">
        <v>469</v>
      </c>
      <c r="C532" s="249">
        <v>106.64634139346761</v>
      </c>
    </row>
    <row r="533" spans="2:3" x14ac:dyDescent="0.25">
      <c r="B533" s="250">
        <v>470</v>
      </c>
      <c r="C533" s="249">
        <v>126.00673092816533</v>
      </c>
    </row>
    <row r="534" spans="2:3" x14ac:dyDescent="0.25">
      <c r="B534" s="250">
        <v>471</v>
      </c>
      <c r="C534" s="249">
        <v>116.17685865181846</v>
      </c>
    </row>
    <row r="535" spans="2:3" x14ac:dyDescent="0.25">
      <c r="B535" s="250">
        <v>472</v>
      </c>
      <c r="C535" s="249">
        <v>85.902049148185256</v>
      </c>
    </row>
    <row r="536" spans="2:3" x14ac:dyDescent="0.25">
      <c r="B536" s="250">
        <v>473</v>
      </c>
      <c r="C536" s="249">
        <v>117.6054865999767</v>
      </c>
    </row>
    <row r="537" spans="2:3" x14ac:dyDescent="0.25">
      <c r="B537" s="250">
        <v>474</v>
      </c>
      <c r="C537" s="249">
        <v>146.25003217286761</v>
      </c>
    </row>
    <row r="538" spans="2:3" x14ac:dyDescent="0.25">
      <c r="B538" s="250">
        <v>475</v>
      </c>
      <c r="C538" s="249">
        <v>109.69128229908073</v>
      </c>
    </row>
    <row r="539" spans="2:3" x14ac:dyDescent="0.25">
      <c r="B539" s="250">
        <v>476</v>
      </c>
      <c r="C539" s="249">
        <v>142.14161938235932</v>
      </c>
    </row>
    <row r="540" spans="2:3" x14ac:dyDescent="0.25">
      <c r="B540" s="250">
        <v>477</v>
      </c>
      <c r="C540" s="249">
        <v>126.22631068197187</v>
      </c>
    </row>
    <row r="541" spans="2:3" x14ac:dyDescent="0.25">
      <c r="B541" s="250">
        <v>478</v>
      </c>
      <c r="C541" s="249">
        <v>128.1074339116241</v>
      </c>
    </row>
    <row r="542" spans="2:3" x14ac:dyDescent="0.25">
      <c r="B542" s="250">
        <v>479</v>
      </c>
      <c r="C542" s="249">
        <v>79.483879410065128</v>
      </c>
    </row>
    <row r="543" spans="2:3" x14ac:dyDescent="0.25">
      <c r="B543" s="250">
        <v>480</v>
      </c>
      <c r="C543" s="249">
        <v>77.388905322738054</v>
      </c>
    </row>
    <row r="544" spans="2:3" x14ac:dyDescent="0.25">
      <c r="B544" s="250">
        <v>481</v>
      </c>
      <c r="C544" s="249">
        <v>82.710732611839944</v>
      </c>
    </row>
    <row r="545" spans="2:3" x14ac:dyDescent="0.25">
      <c r="B545" s="250">
        <v>482</v>
      </c>
      <c r="C545" s="249">
        <v>98.149645015950298</v>
      </c>
    </row>
    <row r="546" spans="2:3" x14ac:dyDescent="0.25">
      <c r="B546" s="250">
        <v>483</v>
      </c>
      <c r="C546" s="249">
        <v>139.65005623050547</v>
      </c>
    </row>
    <row r="547" spans="2:3" x14ac:dyDescent="0.25">
      <c r="B547" s="250">
        <v>484</v>
      </c>
      <c r="C547" s="249">
        <v>144.91226078513756</v>
      </c>
    </row>
    <row r="548" spans="2:3" x14ac:dyDescent="0.25">
      <c r="B548" s="250">
        <v>485</v>
      </c>
      <c r="C548" s="249">
        <v>122.50050219442964</v>
      </c>
    </row>
    <row r="549" spans="2:3" x14ac:dyDescent="0.25">
      <c r="B549" s="250">
        <v>486</v>
      </c>
      <c r="C549" s="249">
        <v>119.81370152190723</v>
      </c>
    </row>
    <row r="550" spans="2:3" x14ac:dyDescent="0.25">
      <c r="B550" s="250">
        <v>487</v>
      </c>
      <c r="C550" s="249">
        <v>104.17873591903118</v>
      </c>
    </row>
    <row r="551" spans="2:3" x14ac:dyDescent="0.25">
      <c r="B551" s="250">
        <v>488</v>
      </c>
      <c r="C551" s="249">
        <v>96.194815212819222</v>
      </c>
    </row>
    <row r="552" spans="2:3" x14ac:dyDescent="0.25">
      <c r="B552" s="250">
        <v>489</v>
      </c>
      <c r="C552" s="249">
        <v>98.232033512716555</v>
      </c>
    </row>
    <row r="553" spans="2:3" x14ac:dyDescent="0.25">
      <c r="B553" s="250">
        <v>490</v>
      </c>
      <c r="C553" s="249">
        <v>134.937838704737</v>
      </c>
    </row>
    <row r="554" spans="2:3" x14ac:dyDescent="0.25">
      <c r="B554" s="250">
        <v>491</v>
      </c>
      <c r="C554" s="249">
        <v>178.26995978267132</v>
      </c>
    </row>
    <row r="555" spans="2:3" x14ac:dyDescent="0.25">
      <c r="B555" s="250">
        <v>492</v>
      </c>
      <c r="C555" s="249">
        <v>101.20416381085037</v>
      </c>
    </row>
    <row r="556" spans="2:3" x14ac:dyDescent="0.25">
      <c r="B556" s="250">
        <v>493</v>
      </c>
      <c r="C556" s="249">
        <v>107.4003943490932</v>
      </c>
    </row>
    <row r="557" spans="2:3" x14ac:dyDescent="0.25">
      <c r="B557" s="250">
        <v>494</v>
      </c>
      <c r="C557" s="249">
        <v>162.13152246948124</v>
      </c>
    </row>
    <row r="558" spans="2:3" x14ac:dyDescent="0.25">
      <c r="B558" s="250">
        <v>495</v>
      </c>
      <c r="C558" s="249">
        <v>138.47676438583176</v>
      </c>
    </row>
    <row r="559" spans="2:3" x14ac:dyDescent="0.25">
      <c r="B559" s="250">
        <v>496</v>
      </c>
      <c r="C559" s="249">
        <v>147.90139576860844</v>
      </c>
    </row>
    <row r="560" spans="2:3" x14ac:dyDescent="0.25">
      <c r="B560" s="250">
        <v>497</v>
      </c>
      <c r="C560" s="249">
        <v>116.20958871660547</v>
      </c>
    </row>
    <row r="561" spans="2:3" x14ac:dyDescent="0.25">
      <c r="B561" s="250">
        <v>498</v>
      </c>
      <c r="C561" s="249">
        <v>117.20299140703689</v>
      </c>
    </row>
    <row r="562" spans="2:3" x14ac:dyDescent="0.25">
      <c r="B562" s="250">
        <v>499</v>
      </c>
      <c r="C562" s="249">
        <v>131.74743126783605</v>
      </c>
    </row>
    <row r="563" spans="2:3" x14ac:dyDescent="0.25">
      <c r="B563" s="250">
        <v>500</v>
      </c>
      <c r="C563" s="249">
        <v>152.38589694435458</v>
      </c>
    </row>
    <row r="564" spans="2:3" x14ac:dyDescent="0.25">
      <c r="B564" s="250">
        <v>501</v>
      </c>
      <c r="C564" s="249">
        <v>154.52825770823787</v>
      </c>
    </row>
    <row r="565" spans="2:3" x14ac:dyDescent="0.25">
      <c r="B565" s="250">
        <v>502</v>
      </c>
      <c r="C565" s="249">
        <v>108.78351648968864</v>
      </c>
    </row>
    <row r="566" spans="2:3" x14ac:dyDescent="0.25">
      <c r="B566" s="250">
        <v>503</v>
      </c>
      <c r="C566" s="249">
        <v>95.478775701503508</v>
      </c>
    </row>
    <row r="567" spans="2:3" x14ac:dyDescent="0.25">
      <c r="B567" s="250">
        <v>504</v>
      </c>
      <c r="C567" s="249">
        <v>124.7013378049306</v>
      </c>
    </row>
    <row r="568" spans="2:3" x14ac:dyDescent="0.25">
      <c r="B568" s="250">
        <v>505</v>
      </c>
      <c r="C568" s="249">
        <v>100.58406268037139</v>
      </c>
    </row>
    <row r="569" spans="2:3" x14ac:dyDescent="0.25">
      <c r="B569" s="250">
        <v>506</v>
      </c>
      <c r="C569" s="249">
        <v>162.89285533927784</v>
      </c>
    </row>
    <row r="570" spans="2:3" x14ac:dyDescent="0.25">
      <c r="B570" s="250">
        <v>507</v>
      </c>
      <c r="C570" s="249">
        <v>108.27714164254452</v>
      </c>
    </row>
    <row r="571" spans="2:3" x14ac:dyDescent="0.25">
      <c r="B571" s="250">
        <v>508</v>
      </c>
      <c r="C571" s="249">
        <v>98.945792846471562</v>
      </c>
    </row>
    <row r="572" spans="2:3" x14ac:dyDescent="0.25">
      <c r="B572" s="250">
        <v>509</v>
      </c>
      <c r="C572" s="249">
        <v>109.57155630257199</v>
      </c>
    </row>
    <row r="573" spans="2:3" x14ac:dyDescent="0.25">
      <c r="B573" s="250">
        <v>510</v>
      </c>
      <c r="C573" s="249">
        <v>91.402860629008075</v>
      </c>
    </row>
    <row r="574" spans="2:3" x14ac:dyDescent="0.25">
      <c r="B574" s="250">
        <v>511</v>
      </c>
      <c r="C574" s="249">
        <v>103.90903957197305</v>
      </c>
    </row>
    <row r="575" spans="2:3" x14ac:dyDescent="0.25">
      <c r="B575" s="250">
        <v>512</v>
      </c>
      <c r="C575" s="249">
        <v>107.47542685774879</v>
      </c>
    </row>
    <row r="576" spans="2:3" x14ac:dyDescent="0.25">
      <c r="B576" s="250">
        <v>513</v>
      </c>
      <c r="C576" s="249">
        <v>113.52548907595349</v>
      </c>
    </row>
    <row r="577" spans="2:3" x14ac:dyDescent="0.25">
      <c r="B577" s="250">
        <v>514</v>
      </c>
      <c r="C577" s="249">
        <v>115.12801592915299</v>
      </c>
    </row>
    <row r="578" spans="2:3" x14ac:dyDescent="0.25">
      <c r="B578" s="250">
        <v>515</v>
      </c>
      <c r="C578" s="249">
        <v>113.40075489618039</v>
      </c>
    </row>
    <row r="579" spans="2:3" x14ac:dyDescent="0.25">
      <c r="B579" s="250">
        <v>516</v>
      </c>
      <c r="C579" s="249">
        <v>76.541130020668177</v>
      </c>
    </row>
    <row r="580" spans="2:3" x14ac:dyDescent="0.25">
      <c r="B580" s="250">
        <v>517</v>
      </c>
      <c r="C580" s="249">
        <v>71.451723224367143</v>
      </c>
    </row>
    <row r="581" spans="2:3" x14ac:dyDescent="0.25">
      <c r="B581" s="250">
        <v>518</v>
      </c>
      <c r="C581" s="249">
        <v>127.32025965594178</v>
      </c>
    </row>
    <row r="582" spans="2:3" x14ac:dyDescent="0.25">
      <c r="B582" s="250">
        <v>519</v>
      </c>
      <c r="C582" s="249">
        <v>130.06422674960808</v>
      </c>
    </row>
    <row r="583" spans="2:3" x14ac:dyDescent="0.25">
      <c r="B583" s="250">
        <v>520</v>
      </c>
      <c r="C583" s="249">
        <v>130.5286075020399</v>
      </c>
    </row>
    <row r="584" spans="2:3" x14ac:dyDescent="0.25">
      <c r="B584" s="250">
        <v>521</v>
      </c>
      <c r="C584" s="249">
        <v>112.07209422001074</v>
      </c>
    </row>
    <row r="585" spans="2:3" x14ac:dyDescent="0.25">
      <c r="B585" s="250">
        <v>522</v>
      </c>
      <c r="C585" s="249">
        <v>141.24020771151413</v>
      </c>
    </row>
    <row r="586" spans="2:3" x14ac:dyDescent="0.25">
      <c r="B586" s="250">
        <v>523</v>
      </c>
      <c r="C586" s="249">
        <v>138.84224391184355</v>
      </c>
    </row>
    <row r="587" spans="2:3" x14ac:dyDescent="0.25">
      <c r="B587" s="250">
        <v>524</v>
      </c>
      <c r="C587" s="249">
        <v>125.65482952508458</v>
      </c>
    </row>
    <row r="588" spans="2:3" x14ac:dyDescent="0.25">
      <c r="B588" s="250">
        <v>525</v>
      </c>
      <c r="C588" s="249">
        <v>97.789431786450251</v>
      </c>
    </row>
    <row r="589" spans="2:3" x14ac:dyDescent="0.25">
      <c r="B589" s="250">
        <v>526</v>
      </c>
      <c r="C589" s="249">
        <v>117.30992359045035</v>
      </c>
    </row>
    <row r="590" spans="2:3" x14ac:dyDescent="0.25">
      <c r="B590" s="250">
        <v>527</v>
      </c>
      <c r="C590" s="249">
        <v>152.38530621259162</v>
      </c>
    </row>
    <row r="591" spans="2:3" x14ac:dyDescent="0.25">
      <c r="B591" s="250">
        <v>528</v>
      </c>
      <c r="C591" s="249">
        <v>157.09903192714586</v>
      </c>
    </row>
    <row r="592" spans="2:3" x14ac:dyDescent="0.25">
      <c r="B592" s="250">
        <v>529</v>
      </c>
      <c r="C592" s="249">
        <v>125.26708548277048</v>
      </c>
    </row>
    <row r="593" spans="2:3" x14ac:dyDescent="0.25">
      <c r="B593" s="250">
        <v>530</v>
      </c>
      <c r="C593" s="249">
        <v>122.88676336530361</v>
      </c>
    </row>
    <row r="594" spans="2:3" x14ac:dyDescent="0.25">
      <c r="B594" s="250">
        <v>531</v>
      </c>
      <c r="C594" s="249">
        <v>140.49127634500906</v>
      </c>
    </row>
    <row r="595" spans="2:3" x14ac:dyDescent="0.25">
      <c r="B595" s="250">
        <v>532</v>
      </c>
      <c r="C595" s="249">
        <v>124.7090454695855</v>
      </c>
    </row>
    <row r="596" spans="2:3" x14ac:dyDescent="0.25">
      <c r="B596" s="250">
        <v>533</v>
      </c>
      <c r="C596" s="249">
        <v>143.02027544527544</v>
      </c>
    </row>
    <row r="597" spans="2:3" x14ac:dyDescent="0.25">
      <c r="B597" s="250">
        <v>534</v>
      </c>
      <c r="C597" s="249">
        <v>109.28049308987374</v>
      </c>
    </row>
    <row r="598" spans="2:3" x14ac:dyDescent="0.25">
      <c r="B598" s="250">
        <v>535</v>
      </c>
      <c r="C598" s="249">
        <v>130.65603117629377</v>
      </c>
    </row>
    <row r="599" spans="2:3" x14ac:dyDescent="0.25">
      <c r="B599" s="250">
        <v>536</v>
      </c>
      <c r="C599" s="249">
        <v>99.361134292221308</v>
      </c>
    </row>
    <row r="600" spans="2:3" x14ac:dyDescent="0.25">
      <c r="B600" s="250">
        <v>537</v>
      </c>
      <c r="C600" s="249">
        <v>147.43865816100265</v>
      </c>
    </row>
    <row r="601" spans="2:3" x14ac:dyDescent="0.25">
      <c r="B601" s="250">
        <v>538</v>
      </c>
      <c r="C601" s="249">
        <v>154.32178199444448</v>
      </c>
    </row>
    <row r="602" spans="2:3" x14ac:dyDescent="0.25">
      <c r="B602" s="250">
        <v>539</v>
      </c>
      <c r="C602" s="249">
        <v>69.447538730939414</v>
      </c>
    </row>
    <row r="603" spans="2:3" x14ac:dyDescent="0.25">
      <c r="B603" s="250">
        <v>540</v>
      </c>
      <c r="C603" s="249">
        <v>137.51894536438522</v>
      </c>
    </row>
    <row r="604" spans="2:3" x14ac:dyDescent="0.25">
      <c r="B604" s="250">
        <v>541</v>
      </c>
      <c r="C604" s="249">
        <v>159.27939200779281</v>
      </c>
    </row>
    <row r="605" spans="2:3" x14ac:dyDescent="0.25">
      <c r="B605" s="250">
        <v>542</v>
      </c>
      <c r="C605" s="249">
        <v>134.21389020654615</v>
      </c>
    </row>
    <row r="606" spans="2:3" x14ac:dyDescent="0.25">
      <c r="B606" s="250">
        <v>543</v>
      </c>
      <c r="C606" s="249">
        <v>122.68612827191447</v>
      </c>
    </row>
    <row r="607" spans="2:3" x14ac:dyDescent="0.25">
      <c r="B607" s="250">
        <v>544</v>
      </c>
      <c r="C607" s="249">
        <v>124.04596436373339</v>
      </c>
    </row>
    <row r="608" spans="2:3" x14ac:dyDescent="0.25">
      <c r="B608" s="250">
        <v>545</v>
      </c>
      <c r="C608" s="249">
        <v>118.18905056706086</v>
      </c>
    </row>
    <row r="609" spans="2:3" x14ac:dyDescent="0.25">
      <c r="B609" s="250">
        <v>546</v>
      </c>
      <c r="C609" s="249">
        <v>157.89751957871869</v>
      </c>
    </row>
    <row r="610" spans="2:3" x14ac:dyDescent="0.25">
      <c r="B610" s="250">
        <v>547</v>
      </c>
      <c r="C610" s="249">
        <v>92.831381820661662</v>
      </c>
    </row>
    <row r="611" spans="2:3" x14ac:dyDescent="0.25">
      <c r="B611" s="250">
        <v>548</v>
      </c>
      <c r="C611" s="249">
        <v>126.14352564520664</v>
      </c>
    </row>
    <row r="612" spans="2:3" x14ac:dyDescent="0.25">
      <c r="B612" s="250">
        <v>549</v>
      </c>
      <c r="C612" s="249">
        <v>115.32182313219232</v>
      </c>
    </row>
    <row r="613" spans="2:3" x14ac:dyDescent="0.25">
      <c r="B613" s="250">
        <v>550</v>
      </c>
      <c r="C613" s="249">
        <v>99.792009699119589</v>
      </c>
    </row>
    <row r="614" spans="2:3" x14ac:dyDescent="0.25">
      <c r="B614" s="250">
        <v>551</v>
      </c>
      <c r="C614" s="249">
        <v>119.63956272280726</v>
      </c>
    </row>
    <row r="615" spans="2:3" x14ac:dyDescent="0.25">
      <c r="B615" s="250">
        <v>552</v>
      </c>
      <c r="C615" s="249">
        <v>156.87752115922467</v>
      </c>
    </row>
    <row r="616" spans="2:3" x14ac:dyDescent="0.25">
      <c r="B616" s="250">
        <v>553</v>
      </c>
      <c r="C616" s="249">
        <v>107.80314634100047</v>
      </c>
    </row>
    <row r="617" spans="2:3" x14ac:dyDescent="0.25">
      <c r="B617" s="250">
        <v>554</v>
      </c>
      <c r="C617" s="249">
        <v>148.99375298888282</v>
      </c>
    </row>
    <row r="618" spans="2:3" x14ac:dyDescent="0.25">
      <c r="B618" s="250">
        <v>555</v>
      </c>
      <c r="C618" s="249">
        <v>127.97056595206249</v>
      </c>
    </row>
    <row r="619" spans="2:3" x14ac:dyDescent="0.25">
      <c r="B619" s="250">
        <v>556</v>
      </c>
      <c r="C619" s="249">
        <v>136.5891834927946</v>
      </c>
    </row>
    <row r="620" spans="2:3" x14ac:dyDescent="0.25">
      <c r="B620" s="250">
        <v>557</v>
      </c>
      <c r="C620" s="249">
        <v>126.27966172283929</v>
      </c>
    </row>
    <row r="621" spans="2:3" x14ac:dyDescent="0.25">
      <c r="B621" s="250">
        <v>558</v>
      </c>
      <c r="C621" s="249">
        <v>109.42061512282645</v>
      </c>
    </row>
    <row r="622" spans="2:3" x14ac:dyDescent="0.25">
      <c r="B622" s="250">
        <v>559</v>
      </c>
      <c r="C622" s="249">
        <v>100.17732958286531</v>
      </c>
    </row>
    <row r="623" spans="2:3" x14ac:dyDescent="0.25">
      <c r="B623" s="250">
        <v>560</v>
      </c>
      <c r="C623" s="249">
        <v>121.50463839945739</v>
      </c>
    </row>
    <row r="624" spans="2:3" x14ac:dyDescent="0.25">
      <c r="B624" s="250">
        <v>561</v>
      </c>
      <c r="C624" s="249">
        <v>158.44046147261145</v>
      </c>
    </row>
    <row r="625" spans="2:3" x14ac:dyDescent="0.25">
      <c r="B625" s="250">
        <v>562</v>
      </c>
      <c r="C625" s="249">
        <v>162.53314209827053</v>
      </c>
    </row>
    <row r="626" spans="2:3" x14ac:dyDescent="0.25">
      <c r="B626" s="250">
        <v>563</v>
      </c>
      <c r="C626" s="249">
        <v>99.507484807707499</v>
      </c>
    </row>
    <row r="627" spans="2:3" x14ac:dyDescent="0.25">
      <c r="B627" s="250">
        <v>564</v>
      </c>
      <c r="C627" s="249">
        <v>83.668082712596572</v>
      </c>
    </row>
    <row r="628" spans="2:3" x14ac:dyDescent="0.25">
      <c r="B628" s="250">
        <v>565</v>
      </c>
      <c r="C628" s="249">
        <v>175.43387558318426</v>
      </c>
    </row>
    <row r="629" spans="2:3" x14ac:dyDescent="0.25">
      <c r="B629" s="250">
        <v>566</v>
      </c>
      <c r="C629" s="249">
        <v>79.238837074112666</v>
      </c>
    </row>
    <row r="630" spans="2:3" x14ac:dyDescent="0.25">
      <c r="B630" s="250">
        <v>567</v>
      </c>
      <c r="C630" s="249">
        <v>127.60843243229468</v>
      </c>
    </row>
    <row r="631" spans="2:3" x14ac:dyDescent="0.25">
      <c r="B631" s="250">
        <v>568</v>
      </c>
      <c r="C631" s="249">
        <v>110.27250913894474</v>
      </c>
    </row>
    <row r="632" spans="2:3" x14ac:dyDescent="0.25">
      <c r="B632" s="250">
        <v>569</v>
      </c>
      <c r="C632" s="249">
        <v>155.41818768092074</v>
      </c>
    </row>
    <row r="633" spans="2:3" x14ac:dyDescent="0.25">
      <c r="B633" s="250">
        <v>570</v>
      </c>
      <c r="C633" s="249">
        <v>136.26999265027629</v>
      </c>
    </row>
    <row r="634" spans="2:3" x14ac:dyDescent="0.25">
      <c r="B634" s="250">
        <v>571</v>
      </c>
      <c r="C634" s="249">
        <v>118.4697841095625</v>
      </c>
    </row>
    <row r="635" spans="2:3" x14ac:dyDescent="0.25">
      <c r="B635" s="250">
        <v>572</v>
      </c>
      <c r="C635" s="249">
        <v>121.28957088946531</v>
      </c>
    </row>
    <row r="636" spans="2:3" x14ac:dyDescent="0.25">
      <c r="B636" s="250">
        <v>573</v>
      </c>
      <c r="C636" s="249">
        <v>87.158528071501507</v>
      </c>
    </row>
    <row r="637" spans="2:3" x14ac:dyDescent="0.25">
      <c r="B637" s="250">
        <v>574</v>
      </c>
      <c r="C637" s="249">
        <v>111.22038846752102</v>
      </c>
    </row>
    <row r="638" spans="2:3" x14ac:dyDescent="0.25">
      <c r="B638" s="250">
        <v>575</v>
      </c>
      <c r="C638" s="249">
        <v>100.07882159782505</v>
      </c>
    </row>
    <row r="639" spans="2:3" x14ac:dyDescent="0.25">
      <c r="B639" s="250">
        <v>576</v>
      </c>
      <c r="C639" s="249">
        <v>108.09384052923667</v>
      </c>
    </row>
    <row r="640" spans="2:3" x14ac:dyDescent="0.25">
      <c r="B640" s="250">
        <v>577</v>
      </c>
      <c r="C640" s="249">
        <v>102.77560874766326</v>
      </c>
    </row>
    <row r="641" spans="2:3" x14ac:dyDescent="0.25">
      <c r="B641" s="250">
        <v>578</v>
      </c>
      <c r="C641" s="249">
        <v>137.2825194720476</v>
      </c>
    </row>
    <row r="642" spans="2:3" x14ac:dyDescent="0.25">
      <c r="B642" s="250">
        <v>579</v>
      </c>
      <c r="C642" s="249">
        <v>133.09077392359745</v>
      </c>
    </row>
    <row r="643" spans="2:3" x14ac:dyDescent="0.25">
      <c r="B643" s="250">
        <v>580</v>
      </c>
      <c r="C643" s="249">
        <v>145.07282272674209</v>
      </c>
    </row>
    <row r="644" spans="2:3" x14ac:dyDescent="0.25">
      <c r="B644" s="250">
        <v>581</v>
      </c>
      <c r="C644" s="249">
        <v>126.78691898938438</v>
      </c>
    </row>
    <row r="645" spans="2:3" x14ac:dyDescent="0.25">
      <c r="B645" s="250">
        <v>582</v>
      </c>
      <c r="C645" s="249">
        <v>118.61594839110282</v>
      </c>
    </row>
    <row r="646" spans="2:3" x14ac:dyDescent="0.25">
      <c r="B646" s="250">
        <v>583</v>
      </c>
      <c r="C646" s="249">
        <v>121.54068916968518</v>
      </c>
    </row>
    <row r="647" spans="2:3" x14ac:dyDescent="0.25">
      <c r="B647" s="250">
        <v>584</v>
      </c>
      <c r="C647" s="249">
        <v>105.95872650633503</v>
      </c>
    </row>
    <row r="648" spans="2:3" x14ac:dyDescent="0.25">
      <c r="B648" s="250">
        <v>585</v>
      </c>
      <c r="C648" s="249">
        <v>136.52639770854782</v>
      </c>
    </row>
    <row r="649" spans="2:3" x14ac:dyDescent="0.25">
      <c r="B649" s="250">
        <v>586</v>
      </c>
      <c r="C649" s="249">
        <v>108.01291822579181</v>
      </c>
    </row>
    <row r="650" spans="2:3" x14ac:dyDescent="0.25">
      <c r="B650" s="250">
        <v>587</v>
      </c>
      <c r="C650" s="249">
        <v>135.49828834411676</v>
      </c>
    </row>
    <row r="651" spans="2:3" x14ac:dyDescent="0.25">
      <c r="B651" s="250">
        <v>588</v>
      </c>
      <c r="C651" s="249">
        <v>130.25662127447947</v>
      </c>
    </row>
    <row r="652" spans="2:3" x14ac:dyDescent="0.25">
      <c r="B652" s="250">
        <v>589</v>
      </c>
      <c r="C652" s="249">
        <v>115.2160907376619</v>
      </c>
    </row>
    <row r="653" spans="2:3" x14ac:dyDescent="0.25">
      <c r="B653" s="250">
        <v>590</v>
      </c>
      <c r="C653" s="249">
        <v>142.50543058918913</v>
      </c>
    </row>
    <row r="654" spans="2:3" x14ac:dyDescent="0.25">
      <c r="B654" s="250">
        <v>591</v>
      </c>
      <c r="C654" s="249">
        <v>123.05978785164196</v>
      </c>
    </row>
    <row r="655" spans="2:3" x14ac:dyDescent="0.25">
      <c r="B655" s="250">
        <v>592</v>
      </c>
      <c r="C655" s="249">
        <v>161.11236911678247</v>
      </c>
    </row>
    <row r="656" spans="2:3" x14ac:dyDescent="0.25">
      <c r="B656" s="250">
        <v>593</v>
      </c>
      <c r="C656" s="249">
        <v>135.180872983359</v>
      </c>
    </row>
    <row r="657" spans="2:3" x14ac:dyDescent="0.25">
      <c r="B657" s="250">
        <v>594</v>
      </c>
      <c r="C657" s="249">
        <v>111.78732434403454</v>
      </c>
    </row>
    <row r="658" spans="2:3" x14ac:dyDescent="0.25">
      <c r="B658" s="250">
        <v>595</v>
      </c>
      <c r="C658" s="249">
        <v>97.232232135846715</v>
      </c>
    </row>
    <row r="659" spans="2:3" x14ac:dyDescent="0.25">
      <c r="B659" s="250">
        <v>596</v>
      </c>
      <c r="C659" s="249">
        <v>105.2668427649084</v>
      </c>
    </row>
    <row r="660" spans="2:3" x14ac:dyDescent="0.25">
      <c r="B660" s="250">
        <v>597</v>
      </c>
      <c r="C660" s="249">
        <v>159.17983871937577</v>
      </c>
    </row>
    <row r="661" spans="2:3" x14ac:dyDescent="0.25">
      <c r="B661" s="250">
        <v>598</v>
      </c>
      <c r="C661" s="249">
        <v>79.565171742616897</v>
      </c>
    </row>
    <row r="662" spans="2:3" x14ac:dyDescent="0.25">
      <c r="B662" s="250">
        <v>599</v>
      </c>
      <c r="C662" s="249">
        <v>124.68522457355196</v>
      </c>
    </row>
    <row r="663" spans="2:3" x14ac:dyDescent="0.25">
      <c r="B663" s="250">
        <v>600</v>
      </c>
      <c r="C663" s="249">
        <v>97.952145895513283</v>
      </c>
    </row>
    <row r="664" spans="2:3" x14ac:dyDescent="0.25">
      <c r="B664" s="250">
        <v>601</v>
      </c>
      <c r="C664" s="249">
        <v>109.69960525950489</v>
      </c>
    </row>
    <row r="665" spans="2:3" x14ac:dyDescent="0.25">
      <c r="B665" s="250">
        <v>602</v>
      </c>
      <c r="C665" s="249">
        <v>126.52084931716428</v>
      </c>
    </row>
    <row r="666" spans="2:3" x14ac:dyDescent="0.25">
      <c r="B666" s="250">
        <v>603</v>
      </c>
      <c r="C666" s="249">
        <v>124.4401992440946</v>
      </c>
    </row>
    <row r="667" spans="2:3" x14ac:dyDescent="0.25">
      <c r="B667" s="250">
        <v>604</v>
      </c>
      <c r="C667" s="249">
        <v>126.24985395346944</v>
      </c>
    </row>
    <row r="668" spans="2:3" x14ac:dyDescent="0.25">
      <c r="B668" s="250">
        <v>605</v>
      </c>
      <c r="C668" s="249">
        <v>125.13600740958834</v>
      </c>
    </row>
    <row r="669" spans="2:3" x14ac:dyDescent="0.25">
      <c r="B669" s="250">
        <v>606</v>
      </c>
      <c r="C669" s="249">
        <v>120.51302091149441</v>
      </c>
    </row>
    <row r="670" spans="2:3" x14ac:dyDescent="0.25">
      <c r="B670" s="250">
        <v>607</v>
      </c>
      <c r="C670" s="249">
        <v>121.9203520055668</v>
      </c>
    </row>
    <row r="671" spans="2:3" x14ac:dyDescent="0.25">
      <c r="B671" s="250">
        <v>608</v>
      </c>
      <c r="C671" s="249">
        <v>132.26029205131863</v>
      </c>
    </row>
    <row r="672" spans="2:3" x14ac:dyDescent="0.25">
      <c r="B672" s="250">
        <v>609</v>
      </c>
      <c r="C672" s="249">
        <v>71.211286836269693</v>
      </c>
    </row>
    <row r="673" spans="2:3" x14ac:dyDescent="0.25">
      <c r="B673" s="250">
        <v>610</v>
      </c>
      <c r="C673" s="249">
        <v>121.48354563204052</v>
      </c>
    </row>
    <row r="674" spans="2:3" x14ac:dyDescent="0.25">
      <c r="B674" s="250">
        <v>611</v>
      </c>
      <c r="C674" s="249">
        <v>148.16152263771389</v>
      </c>
    </row>
    <row r="675" spans="2:3" x14ac:dyDescent="0.25">
      <c r="B675" s="250">
        <v>612</v>
      </c>
      <c r="C675" s="249">
        <v>79.365363437003296</v>
      </c>
    </row>
    <row r="676" spans="2:3" x14ac:dyDescent="0.25">
      <c r="B676" s="250">
        <v>613</v>
      </c>
      <c r="C676" s="249">
        <v>153.47464832048718</v>
      </c>
    </row>
    <row r="677" spans="2:3" x14ac:dyDescent="0.25">
      <c r="B677" s="250">
        <v>614</v>
      </c>
      <c r="C677" s="249">
        <v>89.578475970104407</v>
      </c>
    </row>
    <row r="678" spans="2:3" x14ac:dyDescent="0.25">
      <c r="B678" s="250">
        <v>615</v>
      </c>
      <c r="C678" s="249">
        <v>115.81709375842091</v>
      </c>
    </row>
    <row r="679" spans="2:3" x14ac:dyDescent="0.25">
      <c r="B679" s="250">
        <v>616</v>
      </c>
      <c r="C679" s="249">
        <v>120.62332213605694</v>
      </c>
    </row>
    <row r="680" spans="2:3" x14ac:dyDescent="0.25">
      <c r="B680" s="250">
        <v>617</v>
      </c>
      <c r="C680" s="249">
        <v>166.82567140117573</v>
      </c>
    </row>
    <row r="681" spans="2:3" x14ac:dyDescent="0.25">
      <c r="B681" s="250">
        <v>618</v>
      </c>
      <c r="C681" s="249">
        <v>129.70118562476088</v>
      </c>
    </row>
    <row r="682" spans="2:3" x14ac:dyDescent="0.25">
      <c r="B682" s="250">
        <v>619</v>
      </c>
      <c r="C682" s="249">
        <v>124.10654865378402</v>
      </c>
    </row>
    <row r="683" spans="2:3" x14ac:dyDescent="0.25">
      <c r="B683" s="250">
        <v>620</v>
      </c>
      <c r="C683" s="249">
        <v>88.068422574446686</v>
      </c>
    </row>
    <row r="684" spans="2:3" x14ac:dyDescent="0.25">
      <c r="B684" s="250">
        <v>621</v>
      </c>
      <c r="C684" s="249">
        <v>68.212302652786036</v>
      </c>
    </row>
    <row r="685" spans="2:3" x14ac:dyDescent="0.25">
      <c r="B685" s="250">
        <v>622</v>
      </c>
      <c r="C685" s="249">
        <v>102.77906525315279</v>
      </c>
    </row>
    <row r="686" spans="2:3" x14ac:dyDescent="0.25">
      <c r="B686" s="250">
        <v>623</v>
      </c>
      <c r="C686" s="249">
        <v>158.47780063724178</v>
      </c>
    </row>
    <row r="687" spans="2:3" x14ac:dyDescent="0.25">
      <c r="B687" s="250">
        <v>624</v>
      </c>
      <c r="C687" s="249">
        <v>100.43728931725994</v>
      </c>
    </row>
    <row r="688" spans="2:3" x14ac:dyDescent="0.25">
      <c r="B688" s="250">
        <v>625</v>
      </c>
      <c r="C688" s="249">
        <v>121.81358553681599</v>
      </c>
    </row>
    <row r="689" spans="2:3" x14ac:dyDescent="0.25">
      <c r="B689" s="250">
        <v>626</v>
      </c>
      <c r="C689" s="249">
        <v>117.20133603342114</v>
      </c>
    </row>
    <row r="690" spans="2:3" x14ac:dyDescent="0.25">
      <c r="B690" s="250">
        <v>627</v>
      </c>
      <c r="C690" s="249">
        <v>141.52083369819655</v>
      </c>
    </row>
    <row r="691" spans="2:3" x14ac:dyDescent="0.25">
      <c r="B691" s="250">
        <v>628</v>
      </c>
      <c r="C691" s="249">
        <v>122.10324197707766</v>
      </c>
    </row>
    <row r="692" spans="2:3" x14ac:dyDescent="0.25">
      <c r="B692" s="250">
        <v>629</v>
      </c>
      <c r="C692" s="249">
        <v>117.11236465589563</v>
      </c>
    </row>
    <row r="693" spans="2:3" x14ac:dyDescent="0.25">
      <c r="B693" s="250">
        <v>630</v>
      </c>
      <c r="C693" s="249">
        <v>134.68274972793526</v>
      </c>
    </row>
    <row r="694" spans="2:3" x14ac:dyDescent="0.25">
      <c r="B694" s="250">
        <v>631</v>
      </c>
      <c r="C694" s="249">
        <v>95.157420307866289</v>
      </c>
    </row>
    <row r="695" spans="2:3" x14ac:dyDescent="0.25">
      <c r="B695" s="250">
        <v>632</v>
      </c>
      <c r="C695" s="249">
        <v>102.75095054881547</v>
      </c>
    </row>
    <row r="696" spans="2:3" x14ac:dyDescent="0.25">
      <c r="B696" s="250">
        <v>633</v>
      </c>
      <c r="C696" s="249">
        <v>134.64361753815044</v>
      </c>
    </row>
    <row r="697" spans="2:3" x14ac:dyDescent="0.25">
      <c r="B697" s="250">
        <v>634</v>
      </c>
      <c r="C697" s="249">
        <v>142.38682337411751</v>
      </c>
    </row>
    <row r="698" spans="2:3" x14ac:dyDescent="0.25">
      <c r="B698" s="250">
        <v>635</v>
      </c>
      <c r="C698" s="249">
        <v>124.97982968361782</v>
      </c>
    </row>
    <row r="699" spans="2:3" x14ac:dyDescent="0.25">
      <c r="B699" s="250">
        <v>636</v>
      </c>
      <c r="C699" s="249">
        <v>135.51359763520267</v>
      </c>
    </row>
    <row r="700" spans="2:3" x14ac:dyDescent="0.25">
      <c r="B700" s="250">
        <v>637</v>
      </c>
      <c r="C700" s="249">
        <v>114.56176613231901</v>
      </c>
    </row>
    <row r="701" spans="2:3" x14ac:dyDescent="0.25">
      <c r="B701" s="250">
        <v>638</v>
      </c>
      <c r="C701" s="249">
        <v>133.25150135007817</v>
      </c>
    </row>
    <row r="702" spans="2:3" x14ac:dyDescent="0.25">
      <c r="B702" s="250">
        <v>639</v>
      </c>
      <c r="C702" s="249">
        <v>116.45533565249774</v>
      </c>
    </row>
    <row r="703" spans="2:3" x14ac:dyDescent="0.25">
      <c r="B703" s="250">
        <v>640</v>
      </c>
      <c r="C703" s="249">
        <v>108.97192219297239</v>
      </c>
    </row>
    <row r="704" spans="2:3" x14ac:dyDescent="0.25">
      <c r="B704" s="250">
        <v>641</v>
      </c>
      <c r="C704" s="249">
        <v>115.39854533901278</v>
      </c>
    </row>
    <row r="705" spans="2:3" x14ac:dyDescent="0.25">
      <c r="B705" s="250">
        <v>642</v>
      </c>
      <c r="C705" s="249">
        <v>99.293859362221795</v>
      </c>
    </row>
    <row r="706" spans="2:3" x14ac:dyDescent="0.25">
      <c r="B706" s="250">
        <v>643</v>
      </c>
      <c r="C706" s="249">
        <v>106.62623795190569</v>
      </c>
    </row>
    <row r="707" spans="2:3" x14ac:dyDescent="0.25">
      <c r="B707" s="250">
        <v>644</v>
      </c>
      <c r="C707" s="249">
        <v>143.90602185064955</v>
      </c>
    </row>
    <row r="708" spans="2:3" x14ac:dyDescent="0.25">
      <c r="B708" s="250">
        <v>645</v>
      </c>
      <c r="C708" s="249">
        <v>90.331013994324991</v>
      </c>
    </row>
    <row r="709" spans="2:3" x14ac:dyDescent="0.25">
      <c r="B709" s="250">
        <v>646</v>
      </c>
      <c r="C709" s="249">
        <v>156.75306608440172</v>
      </c>
    </row>
    <row r="710" spans="2:3" x14ac:dyDescent="0.25">
      <c r="B710" s="250">
        <v>647</v>
      </c>
      <c r="C710" s="249">
        <v>116.7897027971472</v>
      </c>
    </row>
    <row r="711" spans="2:3" x14ac:dyDescent="0.25">
      <c r="B711" s="250">
        <v>648</v>
      </c>
      <c r="C711" s="249">
        <v>67.726379309562674</v>
      </c>
    </row>
    <row r="712" spans="2:3" x14ac:dyDescent="0.25">
      <c r="B712" s="250">
        <v>649</v>
      </c>
      <c r="C712" s="249">
        <v>152.09149255140596</v>
      </c>
    </row>
    <row r="713" spans="2:3" x14ac:dyDescent="0.25">
      <c r="B713" s="250">
        <v>650</v>
      </c>
      <c r="C713" s="249">
        <v>132.0667262349551</v>
      </c>
    </row>
    <row r="714" spans="2:3" x14ac:dyDescent="0.25">
      <c r="B714" s="250">
        <v>651</v>
      </c>
      <c r="C714" s="249">
        <v>124.48178965203115</v>
      </c>
    </row>
    <row r="715" spans="2:3" x14ac:dyDescent="0.25">
      <c r="B715" s="250">
        <v>652</v>
      </c>
      <c r="C715" s="249">
        <v>134.82444383939747</v>
      </c>
    </row>
    <row r="716" spans="2:3" x14ac:dyDescent="0.25">
      <c r="B716" s="250">
        <v>653</v>
      </c>
      <c r="C716" s="249">
        <v>122.95322355966871</v>
      </c>
    </row>
    <row r="717" spans="2:3" x14ac:dyDescent="0.25">
      <c r="B717" s="250">
        <v>654</v>
      </c>
      <c r="C717" s="249">
        <v>115.8593214993596</v>
      </c>
    </row>
    <row r="718" spans="2:3" x14ac:dyDescent="0.25">
      <c r="B718" s="250">
        <v>655</v>
      </c>
      <c r="C718" s="249">
        <v>158.74322028808399</v>
      </c>
    </row>
    <row r="719" spans="2:3" x14ac:dyDescent="0.25">
      <c r="B719" s="250">
        <v>656</v>
      </c>
      <c r="C719" s="249">
        <v>154.73706962693007</v>
      </c>
    </row>
    <row r="720" spans="2:3" x14ac:dyDescent="0.25">
      <c r="B720" s="250">
        <v>657</v>
      </c>
      <c r="C720" s="249">
        <v>89.98231071907297</v>
      </c>
    </row>
    <row r="721" spans="2:3" x14ac:dyDescent="0.25">
      <c r="B721" s="250">
        <v>658</v>
      </c>
      <c r="C721" s="249">
        <v>151.48831083019962</v>
      </c>
    </row>
    <row r="722" spans="2:3" x14ac:dyDescent="0.25">
      <c r="B722" s="250">
        <v>659</v>
      </c>
      <c r="C722" s="249">
        <v>135.58873846735088</v>
      </c>
    </row>
    <row r="723" spans="2:3" x14ac:dyDescent="0.25">
      <c r="B723" s="250">
        <v>660</v>
      </c>
      <c r="C723" s="249">
        <v>130.42002974249021</v>
      </c>
    </row>
    <row r="724" spans="2:3" x14ac:dyDescent="0.25">
      <c r="B724" s="250">
        <v>661</v>
      </c>
      <c r="C724" s="249">
        <v>118.35638366840814</v>
      </c>
    </row>
    <row r="725" spans="2:3" x14ac:dyDescent="0.25">
      <c r="B725" s="250">
        <v>662</v>
      </c>
      <c r="C725" s="249">
        <v>119.64340985484853</v>
      </c>
    </row>
    <row r="726" spans="2:3" x14ac:dyDescent="0.25">
      <c r="B726" s="250">
        <v>663</v>
      </c>
      <c r="C726" s="249">
        <v>116.36343346207998</v>
      </c>
    </row>
    <row r="727" spans="2:3" x14ac:dyDescent="0.25">
      <c r="B727" s="250">
        <v>664</v>
      </c>
      <c r="C727" s="249">
        <v>139.56144818900651</v>
      </c>
    </row>
    <row r="728" spans="2:3" x14ac:dyDescent="0.25">
      <c r="B728" s="250">
        <v>665</v>
      </c>
      <c r="C728" s="249">
        <v>104.73356851229619</v>
      </c>
    </row>
    <row r="729" spans="2:3" x14ac:dyDescent="0.25">
      <c r="B729" s="250">
        <v>666</v>
      </c>
      <c r="C729" s="249">
        <v>136.87503675006789</v>
      </c>
    </row>
    <row r="730" spans="2:3" x14ac:dyDescent="0.25">
      <c r="B730" s="250">
        <v>667</v>
      </c>
      <c r="C730" s="249">
        <v>162.22215114216402</v>
      </c>
    </row>
    <row r="731" spans="2:3" x14ac:dyDescent="0.25">
      <c r="B731" s="250">
        <v>668</v>
      </c>
      <c r="C731" s="249">
        <v>138.55541920483114</v>
      </c>
    </row>
    <row r="732" spans="2:3" x14ac:dyDescent="0.25">
      <c r="B732" s="250">
        <v>669</v>
      </c>
      <c r="C732" s="249">
        <v>95.558090446207956</v>
      </c>
    </row>
    <row r="733" spans="2:3" x14ac:dyDescent="0.25">
      <c r="B733" s="250">
        <v>670</v>
      </c>
      <c r="C733" s="249">
        <v>134.34221480539182</v>
      </c>
    </row>
    <row r="734" spans="2:3" x14ac:dyDescent="0.25">
      <c r="B734" s="250">
        <v>671</v>
      </c>
      <c r="C734" s="249">
        <v>136.85630101163133</v>
      </c>
    </row>
    <row r="735" spans="2:3" x14ac:dyDescent="0.25">
      <c r="B735" s="250">
        <v>672</v>
      </c>
      <c r="C735" s="249">
        <v>74.751877386538368</v>
      </c>
    </row>
    <row r="736" spans="2:3" x14ac:dyDescent="0.25">
      <c r="B736" s="250">
        <v>673</v>
      </c>
      <c r="C736" s="249">
        <v>155.04442629910659</v>
      </c>
    </row>
    <row r="737" spans="2:3" x14ac:dyDescent="0.25">
      <c r="B737" s="250">
        <v>674</v>
      </c>
      <c r="C737" s="249">
        <v>135.32146910622401</v>
      </c>
    </row>
    <row r="738" spans="2:3" x14ac:dyDescent="0.25">
      <c r="B738" s="250">
        <v>675</v>
      </c>
      <c r="C738" s="249">
        <v>109.25525703431026</v>
      </c>
    </row>
    <row r="739" spans="2:3" x14ac:dyDescent="0.25">
      <c r="B739" s="250">
        <v>676</v>
      </c>
      <c r="C739" s="249">
        <v>152.68049073355729</v>
      </c>
    </row>
    <row r="740" spans="2:3" x14ac:dyDescent="0.25">
      <c r="B740" s="250">
        <v>677</v>
      </c>
      <c r="C740" s="249">
        <v>134.19407532675748</v>
      </c>
    </row>
    <row r="741" spans="2:3" x14ac:dyDescent="0.25">
      <c r="B741" s="250">
        <v>678</v>
      </c>
      <c r="C741" s="249">
        <v>98.162740561390763</v>
      </c>
    </row>
    <row r="742" spans="2:3" x14ac:dyDescent="0.25">
      <c r="B742" s="250">
        <v>679</v>
      </c>
      <c r="C742" s="249">
        <v>108.13240426846664</v>
      </c>
    </row>
    <row r="743" spans="2:3" x14ac:dyDescent="0.25">
      <c r="B743" s="250">
        <v>680</v>
      </c>
      <c r="C743" s="249">
        <v>114.20445375138249</v>
      </c>
    </row>
    <row r="744" spans="2:3" x14ac:dyDescent="0.25">
      <c r="B744" s="250">
        <v>681</v>
      </c>
      <c r="C744" s="249">
        <v>131.6574472938816</v>
      </c>
    </row>
    <row r="745" spans="2:3" x14ac:dyDescent="0.25">
      <c r="B745" s="250">
        <v>682</v>
      </c>
      <c r="C745" s="249">
        <v>170.60022082758277</v>
      </c>
    </row>
    <row r="746" spans="2:3" x14ac:dyDescent="0.25">
      <c r="B746" s="250">
        <v>683</v>
      </c>
      <c r="C746" s="249">
        <v>153.07898818732437</v>
      </c>
    </row>
    <row r="747" spans="2:3" x14ac:dyDescent="0.25">
      <c r="B747" s="250">
        <v>684</v>
      </c>
      <c r="C747" s="249">
        <v>101.31674244483872</v>
      </c>
    </row>
    <row r="748" spans="2:3" x14ac:dyDescent="0.25">
      <c r="B748" s="250">
        <v>685</v>
      </c>
      <c r="C748" s="249">
        <v>78.867884330945458</v>
      </c>
    </row>
    <row r="749" spans="2:3" x14ac:dyDescent="0.25">
      <c r="B749" s="250">
        <v>686</v>
      </c>
      <c r="C749" s="249">
        <v>121.96380769494644</v>
      </c>
    </row>
    <row r="750" spans="2:3" x14ac:dyDescent="0.25">
      <c r="B750" s="250">
        <v>687</v>
      </c>
      <c r="C750" s="249">
        <v>137.45470639244672</v>
      </c>
    </row>
    <row r="751" spans="2:3" x14ac:dyDescent="0.25">
      <c r="B751" s="250">
        <v>688</v>
      </c>
      <c r="C751" s="249">
        <v>117.64730421375548</v>
      </c>
    </row>
    <row r="752" spans="2:3" x14ac:dyDescent="0.25">
      <c r="B752" s="250">
        <v>689</v>
      </c>
      <c r="C752" s="249">
        <v>104.23365890897392</v>
      </c>
    </row>
    <row r="753" spans="2:3" x14ac:dyDescent="0.25">
      <c r="B753" s="250">
        <v>690</v>
      </c>
      <c r="C753" s="249">
        <v>88.115361086343313</v>
      </c>
    </row>
    <row r="754" spans="2:3" x14ac:dyDescent="0.25">
      <c r="B754" s="250">
        <v>691</v>
      </c>
      <c r="C754" s="249">
        <v>138.91331026172685</v>
      </c>
    </row>
    <row r="755" spans="2:3" x14ac:dyDescent="0.25">
      <c r="B755" s="250">
        <v>692</v>
      </c>
      <c r="C755" s="249">
        <v>110.03350348085267</v>
      </c>
    </row>
    <row r="756" spans="2:3" x14ac:dyDescent="0.25">
      <c r="B756" s="250">
        <v>693</v>
      </c>
      <c r="C756" s="249">
        <v>118.40222839655749</v>
      </c>
    </row>
    <row r="757" spans="2:3" x14ac:dyDescent="0.25">
      <c r="B757" s="250">
        <v>694</v>
      </c>
      <c r="C757" s="249">
        <v>121.85652696389407</v>
      </c>
    </row>
    <row r="758" spans="2:3" x14ac:dyDescent="0.25">
      <c r="B758" s="250">
        <v>695</v>
      </c>
      <c r="C758" s="249">
        <v>123.71528428939087</v>
      </c>
    </row>
    <row r="759" spans="2:3" x14ac:dyDescent="0.25">
      <c r="B759" s="250">
        <v>696</v>
      </c>
      <c r="C759" s="249">
        <v>177.52209862024966</v>
      </c>
    </row>
    <row r="760" spans="2:3" x14ac:dyDescent="0.25">
      <c r="B760" s="250">
        <v>697</v>
      </c>
      <c r="C760" s="249">
        <v>127.4143038722996</v>
      </c>
    </row>
    <row r="761" spans="2:3" x14ac:dyDescent="0.25">
      <c r="B761" s="250">
        <v>698</v>
      </c>
      <c r="C761" s="249">
        <v>126.08674552616174</v>
      </c>
    </row>
    <row r="762" spans="2:3" x14ac:dyDescent="0.25">
      <c r="B762" s="250">
        <v>699</v>
      </c>
      <c r="C762" s="249">
        <v>136.50996228616552</v>
      </c>
    </row>
    <row r="763" spans="2:3" x14ac:dyDescent="0.25">
      <c r="B763" s="250">
        <v>700</v>
      </c>
      <c r="C763" s="249">
        <v>108.4317792213137</v>
      </c>
    </row>
    <row r="764" spans="2:3" x14ac:dyDescent="0.25">
      <c r="B764" s="250">
        <v>701</v>
      </c>
      <c r="C764" s="249">
        <v>121.3787153797083</v>
      </c>
    </row>
    <row r="765" spans="2:3" x14ac:dyDescent="0.25">
      <c r="B765" s="250">
        <v>702</v>
      </c>
      <c r="C765" s="249">
        <v>103.94206207503115</v>
      </c>
    </row>
    <row r="766" spans="2:3" x14ac:dyDescent="0.25">
      <c r="B766" s="250">
        <v>703</v>
      </c>
      <c r="C766" s="249">
        <v>132.04268012472289</v>
      </c>
    </row>
    <row r="767" spans="2:3" x14ac:dyDescent="0.25">
      <c r="B767" s="250">
        <v>704</v>
      </c>
      <c r="C767" s="249">
        <v>110.28067275845549</v>
      </c>
    </row>
    <row r="768" spans="2:3" x14ac:dyDescent="0.25">
      <c r="B768" s="250">
        <v>705</v>
      </c>
      <c r="C768" s="249">
        <v>104.8878616287892</v>
      </c>
    </row>
    <row r="769" spans="2:3" x14ac:dyDescent="0.25">
      <c r="B769" s="250">
        <v>706</v>
      </c>
      <c r="C769" s="249">
        <v>124.73090779342374</v>
      </c>
    </row>
    <row r="770" spans="2:3" x14ac:dyDescent="0.25">
      <c r="B770" s="250">
        <v>707</v>
      </c>
      <c r="C770" s="249">
        <v>145.05149197557296</v>
      </c>
    </row>
    <row r="771" spans="2:3" x14ac:dyDescent="0.25">
      <c r="B771" s="250">
        <v>708</v>
      </c>
      <c r="C771" s="249">
        <v>135.71503200143968</v>
      </c>
    </row>
    <row r="772" spans="2:3" x14ac:dyDescent="0.25">
      <c r="B772" s="250">
        <v>709</v>
      </c>
      <c r="C772" s="249">
        <v>120.93872837770418</v>
      </c>
    </row>
    <row r="773" spans="2:3" x14ac:dyDescent="0.25">
      <c r="B773" s="250">
        <v>710</v>
      </c>
      <c r="C773" s="249">
        <v>123.21541062637775</v>
      </c>
    </row>
    <row r="774" spans="2:3" x14ac:dyDescent="0.25">
      <c r="B774" s="250">
        <v>711</v>
      </c>
      <c r="C774" s="249">
        <v>86.256192058411969</v>
      </c>
    </row>
    <row r="775" spans="2:3" x14ac:dyDescent="0.25">
      <c r="B775" s="250">
        <v>712</v>
      </c>
      <c r="C775" s="249">
        <v>97.650239364127259</v>
      </c>
    </row>
    <row r="776" spans="2:3" x14ac:dyDescent="0.25">
      <c r="B776" s="250">
        <v>713</v>
      </c>
      <c r="C776" s="249">
        <v>116.09572387463736</v>
      </c>
    </row>
    <row r="777" spans="2:3" x14ac:dyDescent="0.25">
      <c r="B777" s="250">
        <v>714</v>
      </c>
      <c r="C777" s="249">
        <v>110.80340768429718</v>
      </c>
    </row>
    <row r="778" spans="2:3" x14ac:dyDescent="0.25">
      <c r="B778" s="250">
        <v>715</v>
      </c>
      <c r="C778" s="249">
        <v>93.012509957192066</v>
      </c>
    </row>
    <row r="779" spans="2:3" x14ac:dyDescent="0.25">
      <c r="B779" s="250">
        <v>716</v>
      </c>
      <c r="C779" s="249">
        <v>152.60305687970634</v>
      </c>
    </row>
    <row r="780" spans="2:3" x14ac:dyDescent="0.25">
      <c r="B780" s="250">
        <v>717</v>
      </c>
      <c r="C780" s="249">
        <v>69.503494849885186</v>
      </c>
    </row>
    <row r="781" spans="2:3" x14ac:dyDescent="0.25">
      <c r="B781" s="250">
        <v>718</v>
      </c>
      <c r="C781" s="249">
        <v>124.15986856892161</v>
      </c>
    </row>
    <row r="782" spans="2:3" x14ac:dyDescent="0.25">
      <c r="B782" s="250">
        <v>719</v>
      </c>
      <c r="C782" s="249">
        <v>112.50489371603818</v>
      </c>
    </row>
    <row r="783" spans="2:3" x14ac:dyDescent="0.25">
      <c r="B783" s="250">
        <v>720</v>
      </c>
      <c r="C783" s="249">
        <v>99.648920711227319</v>
      </c>
    </row>
    <row r="784" spans="2:3" x14ac:dyDescent="0.25">
      <c r="B784" s="250">
        <v>721</v>
      </c>
      <c r="C784" s="249">
        <v>97.097241503501991</v>
      </c>
    </row>
    <row r="785" spans="2:3" x14ac:dyDescent="0.25">
      <c r="B785" s="250">
        <v>722</v>
      </c>
      <c r="C785" s="249">
        <v>121.33937004232686</v>
      </c>
    </row>
    <row r="786" spans="2:3" x14ac:dyDescent="0.25">
      <c r="B786" s="250">
        <v>723</v>
      </c>
      <c r="C786" s="249">
        <v>78.358170894293323</v>
      </c>
    </row>
    <row r="787" spans="2:3" x14ac:dyDescent="0.25">
      <c r="B787" s="250">
        <v>724</v>
      </c>
      <c r="C787" s="249">
        <v>142.93926273898538</v>
      </c>
    </row>
    <row r="788" spans="2:3" x14ac:dyDescent="0.25">
      <c r="B788" s="250">
        <v>725</v>
      </c>
      <c r="C788" s="249">
        <v>142.52224570274041</v>
      </c>
    </row>
    <row r="789" spans="2:3" x14ac:dyDescent="0.25">
      <c r="B789" s="250">
        <v>726</v>
      </c>
      <c r="C789" s="249">
        <v>125.0596072119661</v>
      </c>
    </row>
    <row r="790" spans="2:3" x14ac:dyDescent="0.25">
      <c r="B790" s="250">
        <v>727</v>
      </c>
      <c r="C790" s="249">
        <v>127.84177479190086</v>
      </c>
    </row>
    <row r="791" spans="2:3" x14ac:dyDescent="0.25">
      <c r="B791" s="250">
        <v>728</v>
      </c>
      <c r="C791" s="249">
        <v>83.391662385956465</v>
      </c>
    </row>
    <row r="792" spans="2:3" x14ac:dyDescent="0.25">
      <c r="B792" s="250">
        <v>729</v>
      </c>
      <c r="C792" s="249">
        <v>93.305199632493583</v>
      </c>
    </row>
    <row r="793" spans="2:3" x14ac:dyDescent="0.25">
      <c r="B793" s="250">
        <v>730</v>
      </c>
      <c r="C793" s="249">
        <v>124.78832244108699</v>
      </c>
    </row>
    <row r="794" spans="2:3" x14ac:dyDescent="0.25">
      <c r="B794" s="250">
        <v>731</v>
      </c>
      <c r="C794" s="249">
        <v>127.76532476322802</v>
      </c>
    </row>
    <row r="795" spans="2:3" x14ac:dyDescent="0.25">
      <c r="B795" s="250">
        <v>732</v>
      </c>
      <c r="C795" s="249">
        <v>118.09587599375055</v>
      </c>
    </row>
    <row r="796" spans="2:3" x14ac:dyDescent="0.25">
      <c r="B796" s="250">
        <v>733</v>
      </c>
      <c r="C796" s="249">
        <v>119.65521941239639</v>
      </c>
    </row>
    <row r="797" spans="2:3" x14ac:dyDescent="0.25">
      <c r="B797" s="250">
        <v>734</v>
      </c>
      <c r="C797" s="249">
        <v>92.677486983513376</v>
      </c>
    </row>
    <row r="798" spans="2:3" x14ac:dyDescent="0.25">
      <c r="B798" s="250">
        <v>735</v>
      </c>
      <c r="C798" s="249">
        <v>128.12335613403727</v>
      </c>
    </row>
    <row r="799" spans="2:3" x14ac:dyDescent="0.25">
      <c r="B799" s="250">
        <v>736</v>
      </c>
      <c r="C799" s="249">
        <v>199.91906466962027</v>
      </c>
    </row>
    <row r="800" spans="2:3" x14ac:dyDescent="0.25">
      <c r="B800" s="250">
        <v>737</v>
      </c>
      <c r="C800" s="249">
        <v>119.31007892304056</v>
      </c>
    </row>
    <row r="801" spans="2:3" x14ac:dyDescent="0.25">
      <c r="B801" s="250">
        <v>738</v>
      </c>
      <c r="C801" s="249">
        <v>189.94567468427476</v>
      </c>
    </row>
    <row r="802" spans="2:3" x14ac:dyDescent="0.25">
      <c r="B802" s="250">
        <v>739</v>
      </c>
      <c r="C802" s="249">
        <v>168.1956226959955</v>
      </c>
    </row>
    <row r="803" spans="2:3" x14ac:dyDescent="0.25">
      <c r="B803" s="250">
        <v>740</v>
      </c>
      <c r="C803" s="249">
        <v>119.24926877806294</v>
      </c>
    </row>
    <row r="804" spans="2:3" x14ac:dyDescent="0.25">
      <c r="B804" s="250">
        <v>741</v>
      </c>
      <c r="C804" s="249">
        <v>118.64711650183469</v>
      </c>
    </row>
    <row r="805" spans="2:3" x14ac:dyDescent="0.25">
      <c r="B805" s="250">
        <v>742</v>
      </c>
      <c r="C805" s="249">
        <v>132.52960786384082</v>
      </c>
    </row>
    <row r="806" spans="2:3" x14ac:dyDescent="0.25">
      <c r="B806" s="250">
        <v>743</v>
      </c>
      <c r="C806" s="249">
        <v>114.11949462631938</v>
      </c>
    </row>
    <row r="807" spans="2:3" x14ac:dyDescent="0.25">
      <c r="B807" s="250">
        <v>744</v>
      </c>
      <c r="C807" s="249">
        <v>121.02866622819634</v>
      </c>
    </row>
    <row r="808" spans="2:3" x14ac:dyDescent="0.25">
      <c r="B808" s="250">
        <v>745</v>
      </c>
      <c r="C808" s="249">
        <v>121.01003872349669</v>
      </c>
    </row>
    <row r="809" spans="2:3" x14ac:dyDescent="0.25">
      <c r="B809" s="250">
        <v>746</v>
      </c>
      <c r="C809" s="249">
        <v>120.42678565265255</v>
      </c>
    </row>
    <row r="810" spans="2:3" x14ac:dyDescent="0.25">
      <c r="B810" s="250">
        <v>747</v>
      </c>
      <c r="C810" s="249">
        <v>116.9836757202678</v>
      </c>
    </row>
    <row r="811" spans="2:3" x14ac:dyDescent="0.25">
      <c r="B811" s="250">
        <v>748</v>
      </c>
      <c r="C811" s="249">
        <v>111.5293621853929</v>
      </c>
    </row>
    <row r="812" spans="2:3" x14ac:dyDescent="0.25">
      <c r="B812" s="250">
        <v>749</v>
      </c>
      <c r="C812" s="249">
        <v>114.67206491712619</v>
      </c>
    </row>
    <row r="813" spans="2:3" x14ac:dyDescent="0.25">
      <c r="B813" s="250">
        <v>750</v>
      </c>
      <c r="C813" s="249">
        <v>126.97627324859782</v>
      </c>
    </row>
    <row r="814" spans="2:3" x14ac:dyDescent="0.25">
      <c r="B814" s="250">
        <v>751</v>
      </c>
      <c r="C814" s="249">
        <v>126.42493487457172</v>
      </c>
    </row>
    <row r="815" spans="2:3" x14ac:dyDescent="0.25">
      <c r="B815" s="250">
        <v>752</v>
      </c>
      <c r="C815" s="249">
        <v>149.92192270834875</v>
      </c>
    </row>
    <row r="816" spans="2:3" x14ac:dyDescent="0.25">
      <c r="B816" s="250">
        <v>753</v>
      </c>
      <c r="C816" s="249">
        <v>94.51698928556759</v>
      </c>
    </row>
    <row r="817" spans="2:3" x14ac:dyDescent="0.25">
      <c r="B817" s="250">
        <v>754</v>
      </c>
      <c r="C817" s="249">
        <v>132.72887479152919</v>
      </c>
    </row>
    <row r="818" spans="2:3" x14ac:dyDescent="0.25">
      <c r="B818" s="250">
        <v>755</v>
      </c>
      <c r="C818" s="249">
        <v>110.87046487425623</v>
      </c>
    </row>
    <row r="819" spans="2:3" x14ac:dyDescent="0.25">
      <c r="B819" s="250">
        <v>756</v>
      </c>
      <c r="C819" s="249">
        <v>124.37741899952175</v>
      </c>
    </row>
    <row r="820" spans="2:3" x14ac:dyDescent="0.25">
      <c r="B820" s="250">
        <v>757</v>
      </c>
      <c r="C820" s="249">
        <v>131.69365047052892</v>
      </c>
    </row>
    <row r="821" spans="2:3" x14ac:dyDescent="0.25">
      <c r="B821" s="250">
        <v>758</v>
      </c>
      <c r="C821" s="249">
        <v>141.75248648485376</v>
      </c>
    </row>
    <row r="822" spans="2:3" x14ac:dyDescent="0.25">
      <c r="B822" s="250">
        <v>759</v>
      </c>
      <c r="C822" s="249">
        <v>108.40334482381414</v>
      </c>
    </row>
    <row r="823" spans="2:3" x14ac:dyDescent="0.25">
      <c r="B823" s="250">
        <v>760</v>
      </c>
      <c r="C823" s="249">
        <v>113.76062383109738</v>
      </c>
    </row>
    <row r="824" spans="2:3" x14ac:dyDescent="0.25">
      <c r="B824" s="250">
        <v>761</v>
      </c>
      <c r="C824" s="249">
        <v>121.98774518575863</v>
      </c>
    </row>
    <row r="825" spans="2:3" x14ac:dyDescent="0.25">
      <c r="B825" s="250">
        <v>762</v>
      </c>
      <c r="C825" s="249">
        <v>143.22948074278341</v>
      </c>
    </row>
    <row r="826" spans="2:3" x14ac:dyDescent="0.25">
      <c r="B826" s="250">
        <v>763</v>
      </c>
      <c r="C826" s="249">
        <v>112.19441426621052</v>
      </c>
    </row>
    <row r="827" spans="2:3" x14ac:dyDescent="0.25">
      <c r="B827" s="250">
        <v>764</v>
      </c>
      <c r="C827" s="249">
        <v>102.68131054424506</v>
      </c>
    </row>
    <row r="828" spans="2:3" x14ac:dyDescent="0.25">
      <c r="B828" s="250">
        <v>765</v>
      </c>
      <c r="C828" s="249">
        <v>159.98409080454815</v>
      </c>
    </row>
    <row r="829" spans="2:3" x14ac:dyDescent="0.25">
      <c r="B829" s="250">
        <v>766</v>
      </c>
      <c r="C829" s="249">
        <v>126.38106322494016</v>
      </c>
    </row>
    <row r="830" spans="2:3" x14ac:dyDescent="0.25">
      <c r="B830" s="250">
        <v>767</v>
      </c>
      <c r="C830" s="249">
        <v>119.02394912162178</v>
      </c>
    </row>
    <row r="831" spans="2:3" x14ac:dyDescent="0.25">
      <c r="B831" s="250">
        <v>768</v>
      </c>
      <c r="C831" s="249">
        <v>120.17641116668608</v>
      </c>
    </row>
    <row r="832" spans="2:3" x14ac:dyDescent="0.25">
      <c r="B832" s="250">
        <v>769</v>
      </c>
      <c r="C832" s="249">
        <v>103.65961105055307</v>
      </c>
    </row>
    <row r="833" spans="2:3" x14ac:dyDescent="0.25">
      <c r="B833" s="250">
        <v>770</v>
      </c>
      <c r="C833" s="249">
        <v>131.36115070544352</v>
      </c>
    </row>
    <row r="834" spans="2:3" x14ac:dyDescent="0.25">
      <c r="B834" s="250">
        <v>771</v>
      </c>
      <c r="C834" s="249">
        <v>114.96376103975271</v>
      </c>
    </row>
    <row r="835" spans="2:3" x14ac:dyDescent="0.25">
      <c r="B835" s="250">
        <v>772</v>
      </c>
      <c r="C835" s="249">
        <v>136.67989710820964</v>
      </c>
    </row>
    <row r="836" spans="2:3" x14ac:dyDescent="0.25">
      <c r="B836" s="250">
        <v>773</v>
      </c>
      <c r="C836" s="249">
        <v>132.40733432612507</v>
      </c>
    </row>
    <row r="837" spans="2:3" x14ac:dyDescent="0.25">
      <c r="B837" s="250">
        <v>774</v>
      </c>
      <c r="C837" s="249">
        <v>113.80332324357035</v>
      </c>
    </row>
    <row r="838" spans="2:3" x14ac:dyDescent="0.25">
      <c r="B838" s="250">
        <v>775</v>
      </c>
      <c r="C838" s="249">
        <v>76.706235391248413</v>
      </c>
    </row>
    <row r="839" spans="2:3" x14ac:dyDescent="0.25">
      <c r="B839" s="250">
        <v>776</v>
      </c>
      <c r="C839" s="249">
        <v>141.99739428219442</v>
      </c>
    </row>
    <row r="840" spans="2:3" x14ac:dyDescent="0.25">
      <c r="B840" s="250">
        <v>777</v>
      </c>
      <c r="C840" s="249">
        <v>137.84635944377746</v>
      </c>
    </row>
    <row r="841" spans="2:3" x14ac:dyDescent="0.25">
      <c r="B841" s="250">
        <v>778</v>
      </c>
      <c r="C841" s="249">
        <v>111.06744223607613</v>
      </c>
    </row>
    <row r="842" spans="2:3" x14ac:dyDescent="0.25">
      <c r="B842" s="250">
        <v>779</v>
      </c>
      <c r="C842" s="249">
        <v>123.36111216235777</v>
      </c>
    </row>
    <row r="843" spans="2:3" x14ac:dyDescent="0.25">
      <c r="B843" s="250">
        <v>780</v>
      </c>
      <c r="C843" s="249">
        <v>138.25867994588779</v>
      </c>
    </row>
    <row r="844" spans="2:3" x14ac:dyDescent="0.25">
      <c r="B844" s="250">
        <v>781</v>
      </c>
      <c r="C844" s="249">
        <v>113.41524012177884</v>
      </c>
    </row>
    <row r="845" spans="2:3" x14ac:dyDescent="0.25">
      <c r="B845" s="250">
        <v>782</v>
      </c>
      <c r="C845" s="249">
        <v>105.8913791449167</v>
      </c>
    </row>
    <row r="846" spans="2:3" x14ac:dyDescent="0.25">
      <c r="B846" s="250">
        <v>783</v>
      </c>
      <c r="C846" s="249">
        <v>84.409506511548074</v>
      </c>
    </row>
    <row r="847" spans="2:3" x14ac:dyDescent="0.25">
      <c r="B847" s="250">
        <v>784</v>
      </c>
      <c r="C847" s="249">
        <v>178.76713132604797</v>
      </c>
    </row>
    <row r="848" spans="2:3" x14ac:dyDescent="0.25">
      <c r="B848" s="250">
        <v>785</v>
      </c>
      <c r="C848" s="249">
        <v>121.66258904687776</v>
      </c>
    </row>
    <row r="849" spans="2:3" x14ac:dyDescent="0.25">
      <c r="B849" s="250">
        <v>786</v>
      </c>
      <c r="C849" s="249">
        <v>179.56444872334524</v>
      </c>
    </row>
    <row r="850" spans="2:3" x14ac:dyDescent="0.25">
      <c r="B850" s="250">
        <v>787</v>
      </c>
      <c r="C850" s="249">
        <v>92.107389336736645</v>
      </c>
    </row>
    <row r="851" spans="2:3" x14ac:dyDescent="0.25">
      <c r="B851" s="250">
        <v>788</v>
      </c>
      <c r="C851" s="249">
        <v>106.81578366109312</v>
      </c>
    </row>
    <row r="852" spans="2:3" x14ac:dyDescent="0.25">
      <c r="B852" s="250">
        <v>789</v>
      </c>
      <c r="C852" s="249">
        <v>128.67028975643214</v>
      </c>
    </row>
    <row r="853" spans="2:3" x14ac:dyDescent="0.25">
      <c r="B853" s="250">
        <v>790</v>
      </c>
      <c r="C853" s="249">
        <v>133.61129671921702</v>
      </c>
    </row>
    <row r="854" spans="2:3" x14ac:dyDescent="0.25">
      <c r="B854" s="250">
        <v>791</v>
      </c>
      <c r="C854" s="249">
        <v>112.66029145983271</v>
      </c>
    </row>
    <row r="855" spans="2:3" x14ac:dyDescent="0.25">
      <c r="B855" s="250">
        <v>792</v>
      </c>
      <c r="C855" s="249">
        <v>134.08373727422085</v>
      </c>
    </row>
    <row r="856" spans="2:3" x14ac:dyDescent="0.25">
      <c r="B856" s="250">
        <v>793</v>
      </c>
      <c r="C856" s="249">
        <v>188.75877856926303</v>
      </c>
    </row>
    <row r="857" spans="2:3" x14ac:dyDescent="0.25">
      <c r="B857" s="250">
        <v>794</v>
      </c>
      <c r="C857" s="249">
        <v>176.4474424347801</v>
      </c>
    </row>
    <row r="858" spans="2:3" x14ac:dyDescent="0.25">
      <c r="B858" s="250">
        <v>795</v>
      </c>
      <c r="C858" s="249">
        <v>106.3249715982098</v>
      </c>
    </row>
    <row r="859" spans="2:3" x14ac:dyDescent="0.25">
      <c r="B859" s="250">
        <v>796</v>
      </c>
      <c r="C859" s="249">
        <v>96.165739786694829</v>
      </c>
    </row>
    <row r="860" spans="2:3" x14ac:dyDescent="0.25">
      <c r="B860" s="250">
        <v>797</v>
      </c>
      <c r="C860" s="249">
        <v>128.22431946131394</v>
      </c>
    </row>
    <row r="861" spans="2:3" x14ac:dyDescent="0.25">
      <c r="B861" s="250">
        <v>798</v>
      </c>
      <c r="C861" s="249">
        <v>111.41913305980913</v>
      </c>
    </row>
    <row r="862" spans="2:3" x14ac:dyDescent="0.25">
      <c r="B862" s="250">
        <v>799</v>
      </c>
      <c r="C862" s="249">
        <v>116.33558510093756</v>
      </c>
    </row>
    <row r="863" spans="2:3" x14ac:dyDescent="0.25">
      <c r="B863" s="250">
        <v>800</v>
      </c>
      <c r="C863" s="249">
        <v>119.47964311612593</v>
      </c>
    </row>
    <row r="864" spans="2:3" x14ac:dyDescent="0.25">
      <c r="B864" s="250">
        <v>801</v>
      </c>
      <c r="C864" s="249">
        <v>130.60666769191019</v>
      </c>
    </row>
    <row r="865" spans="2:3" x14ac:dyDescent="0.25">
      <c r="B865" s="250">
        <v>802</v>
      </c>
      <c r="C865" s="249">
        <v>105.23354455552884</v>
      </c>
    </row>
    <row r="866" spans="2:3" x14ac:dyDescent="0.25">
      <c r="B866" s="250">
        <v>803</v>
      </c>
      <c r="C866" s="249">
        <v>122.80741176344655</v>
      </c>
    </row>
    <row r="867" spans="2:3" x14ac:dyDescent="0.25">
      <c r="B867" s="250">
        <v>804</v>
      </c>
      <c r="C867" s="249">
        <v>122.49240301669202</v>
      </c>
    </row>
    <row r="868" spans="2:3" x14ac:dyDescent="0.25">
      <c r="B868" s="250">
        <v>805</v>
      </c>
      <c r="C868" s="249">
        <v>116.29207522629618</v>
      </c>
    </row>
    <row r="869" spans="2:3" x14ac:dyDescent="0.25">
      <c r="B869" s="250">
        <v>806</v>
      </c>
      <c r="C869" s="249">
        <v>101.24008636392446</v>
      </c>
    </row>
    <row r="870" spans="2:3" x14ac:dyDescent="0.25">
      <c r="B870" s="250">
        <v>807</v>
      </c>
      <c r="C870" s="249">
        <v>104.6405240210868</v>
      </c>
    </row>
    <row r="871" spans="2:3" x14ac:dyDescent="0.25">
      <c r="B871" s="250">
        <v>808</v>
      </c>
      <c r="C871" s="249">
        <v>122.04872803493049</v>
      </c>
    </row>
    <row r="872" spans="2:3" x14ac:dyDescent="0.25">
      <c r="B872" s="250">
        <v>809</v>
      </c>
      <c r="C872" s="249">
        <v>101.45952427366336</v>
      </c>
    </row>
    <row r="873" spans="2:3" x14ac:dyDescent="0.25">
      <c r="B873" s="250">
        <v>810</v>
      </c>
      <c r="C873" s="249">
        <v>125.69638116051301</v>
      </c>
    </row>
    <row r="874" spans="2:3" x14ac:dyDescent="0.25">
      <c r="B874" s="250">
        <v>811</v>
      </c>
      <c r="C874" s="249">
        <v>126.53249763754597</v>
      </c>
    </row>
    <row r="875" spans="2:3" x14ac:dyDescent="0.25">
      <c r="B875" s="250">
        <v>812</v>
      </c>
      <c r="C875" s="249">
        <v>122.28281259150255</v>
      </c>
    </row>
    <row r="876" spans="2:3" x14ac:dyDescent="0.25">
      <c r="B876" s="250">
        <v>813</v>
      </c>
      <c r="C876" s="249">
        <v>122.20235627515918</v>
      </c>
    </row>
    <row r="877" spans="2:3" x14ac:dyDescent="0.25">
      <c r="B877" s="250">
        <v>814</v>
      </c>
      <c r="C877" s="249">
        <v>133.22227185084282</v>
      </c>
    </row>
    <row r="878" spans="2:3" x14ac:dyDescent="0.25">
      <c r="B878" s="250">
        <v>815</v>
      </c>
      <c r="C878" s="249">
        <v>125.80426347475938</v>
      </c>
    </row>
    <row r="879" spans="2:3" x14ac:dyDescent="0.25">
      <c r="B879" s="250">
        <v>816</v>
      </c>
      <c r="C879" s="249">
        <v>101.35004723750248</v>
      </c>
    </row>
    <row r="880" spans="2:3" x14ac:dyDescent="0.25">
      <c r="B880" s="250">
        <v>817</v>
      </c>
      <c r="C880" s="249">
        <v>120.18400193247358</v>
      </c>
    </row>
    <row r="881" spans="2:3" x14ac:dyDescent="0.25">
      <c r="B881" s="250">
        <v>818</v>
      </c>
      <c r="C881" s="249">
        <v>85.615247106232687</v>
      </c>
    </row>
    <row r="882" spans="2:3" x14ac:dyDescent="0.25">
      <c r="B882" s="250">
        <v>819</v>
      </c>
      <c r="C882" s="249">
        <v>101.5828020082099</v>
      </c>
    </row>
    <row r="883" spans="2:3" x14ac:dyDescent="0.25">
      <c r="B883" s="250">
        <v>820</v>
      </c>
      <c r="C883" s="249">
        <v>121.95899750213648</v>
      </c>
    </row>
    <row r="884" spans="2:3" x14ac:dyDescent="0.25">
      <c r="B884" s="250">
        <v>821</v>
      </c>
      <c r="C884" s="249">
        <v>142.27317233757498</v>
      </c>
    </row>
    <row r="885" spans="2:3" x14ac:dyDescent="0.25">
      <c r="B885" s="250">
        <v>822</v>
      </c>
      <c r="C885" s="249">
        <v>128.92714555439343</v>
      </c>
    </row>
    <row r="886" spans="2:3" x14ac:dyDescent="0.25">
      <c r="B886" s="250">
        <v>823</v>
      </c>
      <c r="C886" s="249">
        <v>101.67873362614496</v>
      </c>
    </row>
    <row r="887" spans="2:3" x14ac:dyDescent="0.25">
      <c r="B887" s="250">
        <v>824</v>
      </c>
      <c r="C887" s="249">
        <v>117.14202606348199</v>
      </c>
    </row>
    <row r="888" spans="2:3" x14ac:dyDescent="0.25">
      <c r="B888" s="250">
        <v>825</v>
      </c>
      <c r="C888" s="249">
        <v>133.70802212115265</v>
      </c>
    </row>
    <row r="889" spans="2:3" x14ac:dyDescent="0.25">
      <c r="B889" s="250">
        <v>826</v>
      </c>
      <c r="C889" s="249">
        <v>119.09841035166916</v>
      </c>
    </row>
    <row r="890" spans="2:3" x14ac:dyDescent="0.25">
      <c r="B890" s="250">
        <v>827</v>
      </c>
      <c r="C890" s="249">
        <v>150.67233896786593</v>
      </c>
    </row>
    <row r="891" spans="2:3" x14ac:dyDescent="0.25">
      <c r="B891" s="250">
        <v>828</v>
      </c>
      <c r="C891" s="249">
        <v>98.702911027138583</v>
      </c>
    </row>
    <row r="892" spans="2:3" x14ac:dyDescent="0.25">
      <c r="B892" s="250">
        <v>829</v>
      </c>
      <c r="C892" s="249">
        <v>77.00114254650687</v>
      </c>
    </row>
    <row r="893" spans="2:3" x14ac:dyDescent="0.25">
      <c r="B893" s="250">
        <v>830</v>
      </c>
      <c r="C893" s="249">
        <v>143.52354891232113</v>
      </c>
    </row>
    <row r="894" spans="2:3" x14ac:dyDescent="0.25">
      <c r="B894" s="250">
        <v>831</v>
      </c>
      <c r="C894" s="249">
        <v>142.14576893822482</v>
      </c>
    </row>
    <row r="895" spans="2:3" x14ac:dyDescent="0.25">
      <c r="B895" s="250">
        <v>832</v>
      </c>
      <c r="C895" s="249">
        <v>116.94593548756431</v>
      </c>
    </row>
    <row r="896" spans="2:3" x14ac:dyDescent="0.25">
      <c r="B896" s="250">
        <v>833</v>
      </c>
      <c r="C896" s="249">
        <v>108.22756831439796</v>
      </c>
    </row>
    <row r="897" spans="2:3" x14ac:dyDescent="0.25">
      <c r="B897" s="250">
        <v>834</v>
      </c>
      <c r="C897" s="249">
        <v>135.0498343815832</v>
      </c>
    </row>
    <row r="898" spans="2:3" x14ac:dyDescent="0.25">
      <c r="B898" s="250">
        <v>835</v>
      </c>
      <c r="C898" s="249">
        <v>135.01050730074007</v>
      </c>
    </row>
    <row r="899" spans="2:3" x14ac:dyDescent="0.25">
      <c r="B899" s="250">
        <v>836</v>
      </c>
      <c r="C899" s="249">
        <v>131.25964730813257</v>
      </c>
    </row>
    <row r="900" spans="2:3" x14ac:dyDescent="0.25">
      <c r="B900" s="250">
        <v>837</v>
      </c>
      <c r="C900" s="249">
        <v>157.74955248754037</v>
      </c>
    </row>
    <row r="901" spans="2:3" x14ac:dyDescent="0.25">
      <c r="B901" s="250">
        <v>838</v>
      </c>
      <c r="C901" s="249">
        <v>114.28267815594178</v>
      </c>
    </row>
    <row r="902" spans="2:3" x14ac:dyDescent="0.25">
      <c r="B902" s="250">
        <v>839</v>
      </c>
      <c r="C902" s="249">
        <v>145.0364000782256</v>
      </c>
    </row>
    <row r="903" spans="2:3" x14ac:dyDescent="0.25">
      <c r="B903" s="250">
        <v>840</v>
      </c>
      <c r="C903" s="249">
        <v>83.347618469696201</v>
      </c>
    </row>
    <row r="904" spans="2:3" x14ac:dyDescent="0.25">
      <c r="B904" s="250">
        <v>841</v>
      </c>
      <c r="C904" s="249">
        <v>108.15945823104758</v>
      </c>
    </row>
    <row r="905" spans="2:3" x14ac:dyDescent="0.25">
      <c r="B905" s="250">
        <v>842</v>
      </c>
      <c r="C905" s="249">
        <v>91.937612024337369</v>
      </c>
    </row>
    <row r="906" spans="2:3" x14ac:dyDescent="0.25">
      <c r="B906" s="250">
        <v>843</v>
      </c>
      <c r="C906" s="249">
        <v>140.17541875256109</v>
      </c>
    </row>
    <row r="907" spans="2:3" x14ac:dyDescent="0.25">
      <c r="B907" s="250">
        <v>844</v>
      </c>
      <c r="C907" s="249">
        <v>109.74337233465698</v>
      </c>
    </row>
    <row r="908" spans="2:3" x14ac:dyDescent="0.25">
      <c r="B908" s="250">
        <v>845</v>
      </c>
      <c r="C908" s="249">
        <v>116.84277301108926</v>
      </c>
    </row>
    <row r="909" spans="2:3" x14ac:dyDescent="0.25">
      <c r="B909" s="250">
        <v>846</v>
      </c>
      <c r="C909" s="249">
        <v>120.98333387799444</v>
      </c>
    </row>
    <row r="910" spans="2:3" x14ac:dyDescent="0.25">
      <c r="B910" s="250">
        <v>847</v>
      </c>
      <c r="C910" s="249">
        <v>114.00500215396444</v>
      </c>
    </row>
    <row r="911" spans="2:3" x14ac:dyDescent="0.25">
      <c r="B911" s="250">
        <v>848</v>
      </c>
      <c r="C911" s="249">
        <v>119.89976755782827</v>
      </c>
    </row>
    <row r="912" spans="2:3" x14ac:dyDescent="0.25">
      <c r="B912" s="250">
        <v>849</v>
      </c>
      <c r="C912" s="249">
        <v>118.968429550151</v>
      </c>
    </row>
    <row r="913" spans="2:3" x14ac:dyDescent="0.25">
      <c r="B913" s="250">
        <v>850</v>
      </c>
      <c r="C913" s="249">
        <v>132.77052020656515</v>
      </c>
    </row>
    <row r="914" spans="2:3" x14ac:dyDescent="0.25">
      <c r="B914" s="250">
        <v>851</v>
      </c>
      <c r="C914" s="249">
        <v>117.37568537363416</v>
      </c>
    </row>
    <row r="915" spans="2:3" x14ac:dyDescent="0.25">
      <c r="B915" s="250">
        <v>852</v>
      </c>
      <c r="C915" s="249">
        <v>123.18623002852259</v>
      </c>
    </row>
    <row r="916" spans="2:3" x14ac:dyDescent="0.25">
      <c r="B916" s="250">
        <v>853</v>
      </c>
      <c r="C916" s="249">
        <v>84.621132515014523</v>
      </c>
    </row>
    <row r="917" spans="2:3" x14ac:dyDescent="0.25">
      <c r="B917" s="250">
        <v>854</v>
      </c>
      <c r="C917" s="249">
        <v>103.7394881490724</v>
      </c>
    </row>
    <row r="918" spans="2:3" x14ac:dyDescent="0.25">
      <c r="B918" s="250">
        <v>855</v>
      </c>
      <c r="C918" s="249">
        <v>127.77145248336041</v>
      </c>
    </row>
    <row r="919" spans="2:3" x14ac:dyDescent="0.25">
      <c r="B919" s="250">
        <v>856</v>
      </c>
      <c r="C919" s="249">
        <v>120.17594954816386</v>
      </c>
    </row>
    <row r="920" spans="2:3" x14ac:dyDescent="0.25">
      <c r="B920" s="250">
        <v>857</v>
      </c>
      <c r="C920" s="249">
        <v>128.00639107597627</v>
      </c>
    </row>
    <row r="921" spans="2:3" x14ac:dyDescent="0.25">
      <c r="B921" s="250">
        <v>858</v>
      </c>
      <c r="C921" s="249">
        <v>105.91223055580141</v>
      </c>
    </row>
    <row r="922" spans="2:3" x14ac:dyDescent="0.25">
      <c r="B922" s="250">
        <v>859</v>
      </c>
      <c r="C922" s="249">
        <v>118.68898015818542</v>
      </c>
    </row>
    <row r="923" spans="2:3" x14ac:dyDescent="0.25">
      <c r="B923" s="250">
        <v>860</v>
      </c>
      <c r="C923" s="249">
        <v>124.86274109497283</v>
      </c>
    </row>
    <row r="924" spans="2:3" x14ac:dyDescent="0.25">
      <c r="B924" s="250">
        <v>861</v>
      </c>
      <c r="C924" s="249">
        <v>127.35210101457082</v>
      </c>
    </row>
    <row r="925" spans="2:3" x14ac:dyDescent="0.25">
      <c r="B925" s="250">
        <v>862</v>
      </c>
      <c r="C925" s="249">
        <v>175.07418038092536</v>
      </c>
    </row>
    <row r="926" spans="2:3" x14ac:dyDescent="0.25">
      <c r="B926" s="250">
        <v>863</v>
      </c>
      <c r="C926" s="249">
        <v>131.20745074706903</v>
      </c>
    </row>
    <row r="927" spans="2:3" x14ac:dyDescent="0.25">
      <c r="B927" s="250">
        <v>864</v>
      </c>
      <c r="C927" s="249">
        <v>101.74163970299466</v>
      </c>
    </row>
    <row r="928" spans="2:3" x14ac:dyDescent="0.25">
      <c r="B928" s="250">
        <v>865</v>
      </c>
      <c r="C928" s="249">
        <v>94.773352470376551</v>
      </c>
    </row>
    <row r="929" spans="2:3" x14ac:dyDescent="0.25">
      <c r="B929" s="250">
        <v>866</v>
      </c>
      <c r="C929" s="249">
        <v>138.66577348510307</v>
      </c>
    </row>
    <row r="930" spans="2:3" x14ac:dyDescent="0.25">
      <c r="B930" s="250">
        <v>867</v>
      </c>
      <c r="C930" s="249">
        <v>109.30271088810062</v>
      </c>
    </row>
    <row r="931" spans="2:3" x14ac:dyDescent="0.25">
      <c r="B931" s="250">
        <v>868</v>
      </c>
      <c r="C931" s="249">
        <v>166.17265801196243</v>
      </c>
    </row>
    <row r="932" spans="2:3" x14ac:dyDescent="0.25">
      <c r="B932" s="250">
        <v>869</v>
      </c>
      <c r="C932" s="249">
        <v>132.28158930623695</v>
      </c>
    </row>
    <row r="933" spans="2:3" x14ac:dyDescent="0.25">
      <c r="B933" s="250">
        <v>870</v>
      </c>
      <c r="C933" s="249">
        <v>88.163953209762212</v>
      </c>
    </row>
    <row r="934" spans="2:3" x14ac:dyDescent="0.25">
      <c r="B934" s="250">
        <v>871</v>
      </c>
      <c r="C934" s="249">
        <v>156.1383874159886</v>
      </c>
    </row>
    <row r="935" spans="2:3" x14ac:dyDescent="0.25">
      <c r="B935" s="250">
        <v>872</v>
      </c>
      <c r="C935" s="249">
        <v>129.5122258144377</v>
      </c>
    </row>
    <row r="936" spans="2:3" x14ac:dyDescent="0.25">
      <c r="B936" s="250">
        <v>873</v>
      </c>
      <c r="C936" s="249">
        <v>125.42609710029923</v>
      </c>
    </row>
    <row r="937" spans="2:3" x14ac:dyDescent="0.25">
      <c r="B937" s="250">
        <v>874</v>
      </c>
      <c r="C937" s="249">
        <v>119.67117905583606</v>
      </c>
    </row>
    <row r="938" spans="2:3" x14ac:dyDescent="0.25">
      <c r="B938" s="250">
        <v>875</v>
      </c>
      <c r="C938" s="249">
        <v>140.89756490633056</v>
      </c>
    </row>
    <row r="939" spans="2:3" x14ac:dyDescent="0.25">
      <c r="B939" s="250">
        <v>876</v>
      </c>
      <c r="C939" s="249">
        <v>139.59242386223707</v>
      </c>
    </row>
    <row r="940" spans="2:3" x14ac:dyDescent="0.25">
      <c r="B940" s="250">
        <v>877</v>
      </c>
      <c r="C940" s="249">
        <v>133.43229165564134</v>
      </c>
    </row>
    <row r="941" spans="2:3" x14ac:dyDescent="0.25">
      <c r="B941" s="250">
        <v>878</v>
      </c>
      <c r="C941" s="249">
        <v>71.286121266056924</v>
      </c>
    </row>
    <row r="942" spans="2:3" x14ac:dyDescent="0.25">
      <c r="B942" s="250">
        <v>879</v>
      </c>
      <c r="C942" s="249">
        <v>110.22646834627312</v>
      </c>
    </row>
    <row r="943" spans="2:3" x14ac:dyDescent="0.25">
      <c r="B943" s="250">
        <v>880</v>
      </c>
      <c r="C943" s="249">
        <v>136.83185550703021</v>
      </c>
    </row>
    <row r="944" spans="2:3" x14ac:dyDescent="0.25">
      <c r="B944" s="250">
        <v>881</v>
      </c>
      <c r="C944" s="249">
        <v>81.173792214865244</v>
      </c>
    </row>
    <row r="945" spans="2:3" x14ac:dyDescent="0.25">
      <c r="B945" s="250">
        <v>882</v>
      </c>
      <c r="C945" s="249">
        <v>100.17669894627936</v>
      </c>
    </row>
    <row r="946" spans="2:3" x14ac:dyDescent="0.25">
      <c r="B946" s="250">
        <v>883</v>
      </c>
      <c r="C946" s="249">
        <v>126.53539766829269</v>
      </c>
    </row>
    <row r="947" spans="2:3" x14ac:dyDescent="0.25">
      <c r="B947" s="250">
        <v>884</v>
      </c>
      <c r="C947" s="249">
        <v>87.331387362123181</v>
      </c>
    </row>
    <row r="948" spans="2:3" x14ac:dyDescent="0.25">
      <c r="B948" s="250">
        <v>885</v>
      </c>
      <c r="C948" s="249">
        <v>70.960333740180971</v>
      </c>
    </row>
    <row r="949" spans="2:3" x14ac:dyDescent="0.25">
      <c r="B949" s="250">
        <v>886</v>
      </c>
      <c r="C949" s="249">
        <v>154.51896470290771</v>
      </c>
    </row>
    <row r="950" spans="2:3" x14ac:dyDescent="0.25">
      <c r="B950" s="250">
        <v>887</v>
      </c>
      <c r="C950" s="249">
        <v>136.34969510425992</v>
      </c>
    </row>
    <row r="951" spans="2:3" x14ac:dyDescent="0.25">
      <c r="B951" s="250">
        <v>888</v>
      </c>
      <c r="C951" s="249">
        <v>101.25970983595076</v>
      </c>
    </row>
    <row r="952" spans="2:3" x14ac:dyDescent="0.25">
      <c r="B952" s="250">
        <v>889</v>
      </c>
      <c r="C952" s="249">
        <v>112.26815704643909</v>
      </c>
    </row>
    <row r="953" spans="2:3" x14ac:dyDescent="0.25">
      <c r="B953" s="250">
        <v>890</v>
      </c>
      <c r="C953" s="249">
        <v>108.84063931888188</v>
      </c>
    </row>
    <row r="954" spans="2:3" x14ac:dyDescent="0.25">
      <c r="B954" s="250">
        <v>891</v>
      </c>
      <c r="C954" s="249">
        <v>97.692958782268647</v>
      </c>
    </row>
    <row r="955" spans="2:3" x14ac:dyDescent="0.25">
      <c r="B955" s="250">
        <v>892</v>
      </c>
      <c r="C955" s="249">
        <v>159.35658176449283</v>
      </c>
    </row>
    <row r="956" spans="2:3" x14ac:dyDescent="0.25">
      <c r="B956" s="250">
        <v>893</v>
      </c>
      <c r="C956" s="249">
        <v>135.57813798996457</v>
      </c>
    </row>
    <row r="957" spans="2:3" x14ac:dyDescent="0.25">
      <c r="B957" s="250">
        <v>894</v>
      </c>
      <c r="C957" s="249">
        <v>94.451967776289507</v>
      </c>
    </row>
    <row r="958" spans="2:3" x14ac:dyDescent="0.25">
      <c r="B958" s="250">
        <v>895</v>
      </c>
      <c r="C958" s="249">
        <v>135.12957598774</v>
      </c>
    </row>
    <row r="959" spans="2:3" x14ac:dyDescent="0.25">
      <c r="B959" s="250">
        <v>896</v>
      </c>
      <c r="C959" s="249">
        <v>139.06816780689732</v>
      </c>
    </row>
    <row r="960" spans="2:3" x14ac:dyDescent="0.25">
      <c r="B960" s="250">
        <v>897</v>
      </c>
      <c r="C960" s="249">
        <v>122.96863305652485</v>
      </c>
    </row>
    <row r="961" spans="2:3" x14ac:dyDescent="0.25">
      <c r="B961" s="250">
        <v>898</v>
      </c>
      <c r="C961" s="249">
        <v>111.33398731504886</v>
      </c>
    </row>
    <row r="962" spans="2:3" x14ac:dyDescent="0.25">
      <c r="B962" s="250">
        <v>899</v>
      </c>
      <c r="C962" s="249">
        <v>105.3546361116947</v>
      </c>
    </row>
    <row r="963" spans="2:3" x14ac:dyDescent="0.25">
      <c r="B963" s="250">
        <v>900</v>
      </c>
      <c r="C963" s="249">
        <v>102.339713642623</v>
      </c>
    </row>
    <row r="964" spans="2:3" x14ac:dyDescent="0.25">
      <c r="B964" s="250">
        <v>901</v>
      </c>
      <c r="C964" s="249">
        <v>135.15780768821625</v>
      </c>
    </row>
    <row r="965" spans="2:3" x14ac:dyDescent="0.25">
      <c r="B965" s="250">
        <v>902</v>
      </c>
      <c r="C965" s="249">
        <v>115.84525770369632</v>
      </c>
    </row>
    <row r="966" spans="2:3" x14ac:dyDescent="0.25">
      <c r="B966" s="250">
        <v>903</v>
      </c>
      <c r="C966" s="249">
        <v>101.39423312378253</v>
      </c>
    </row>
    <row r="967" spans="2:3" x14ac:dyDescent="0.25">
      <c r="B967" s="250">
        <v>904</v>
      </c>
      <c r="C967" s="249">
        <v>146.24361738076573</v>
      </c>
    </row>
    <row r="968" spans="2:3" x14ac:dyDescent="0.25">
      <c r="B968" s="250">
        <v>905</v>
      </c>
      <c r="C968" s="249">
        <v>144.30817034471789</v>
      </c>
    </row>
    <row r="969" spans="2:3" x14ac:dyDescent="0.25">
      <c r="B969" s="250">
        <v>906</v>
      </c>
      <c r="C969" s="249">
        <v>137.67203589270503</v>
      </c>
    </row>
    <row r="970" spans="2:3" x14ac:dyDescent="0.25">
      <c r="B970" s="250">
        <v>907</v>
      </c>
      <c r="C970" s="249">
        <v>94.813268541248675</v>
      </c>
    </row>
    <row r="971" spans="2:3" x14ac:dyDescent="0.25">
      <c r="B971" s="250">
        <v>908</v>
      </c>
      <c r="C971" s="249">
        <v>139.54040213922084</v>
      </c>
    </row>
    <row r="972" spans="2:3" x14ac:dyDescent="0.25">
      <c r="B972" s="250">
        <v>909</v>
      </c>
      <c r="C972" s="249">
        <v>97.080233828886676</v>
      </c>
    </row>
    <row r="973" spans="2:3" x14ac:dyDescent="0.25">
      <c r="B973" s="250">
        <v>910</v>
      </c>
      <c r="C973" s="249">
        <v>106.01983909479556</v>
      </c>
    </row>
    <row r="974" spans="2:3" x14ac:dyDescent="0.25">
      <c r="B974" s="250">
        <v>911</v>
      </c>
      <c r="C974" s="249">
        <v>120.6143448133403</v>
      </c>
    </row>
    <row r="975" spans="2:3" x14ac:dyDescent="0.25">
      <c r="B975" s="250">
        <v>912</v>
      </c>
      <c r="C975" s="249">
        <v>154.15388696836607</v>
      </c>
    </row>
    <row r="976" spans="2:3" x14ac:dyDescent="0.25">
      <c r="B976" s="250">
        <v>913</v>
      </c>
      <c r="C976" s="249">
        <v>96.670848792929576</v>
      </c>
    </row>
    <row r="977" spans="2:3" x14ac:dyDescent="0.25">
      <c r="B977" s="250">
        <v>914</v>
      </c>
      <c r="C977" s="249">
        <v>134.71678096465612</v>
      </c>
    </row>
    <row r="978" spans="2:3" x14ac:dyDescent="0.25">
      <c r="B978" s="250">
        <v>915</v>
      </c>
      <c r="C978" s="249">
        <v>106.7353972175928</v>
      </c>
    </row>
    <row r="979" spans="2:3" x14ac:dyDescent="0.25">
      <c r="B979" s="250">
        <v>916</v>
      </c>
      <c r="C979" s="249">
        <v>119.95022841628794</v>
      </c>
    </row>
    <row r="980" spans="2:3" x14ac:dyDescent="0.25">
      <c r="B980" s="250">
        <v>917</v>
      </c>
      <c r="C980" s="249">
        <v>110.98484464110086</v>
      </c>
    </row>
    <row r="981" spans="2:3" x14ac:dyDescent="0.25">
      <c r="B981" s="250">
        <v>918</v>
      </c>
      <c r="C981" s="249">
        <v>116.79713276180428</v>
      </c>
    </row>
    <row r="982" spans="2:3" x14ac:dyDescent="0.25">
      <c r="B982" s="250">
        <v>919</v>
      </c>
      <c r="C982" s="249">
        <v>112.36173932117246</v>
      </c>
    </row>
    <row r="983" spans="2:3" x14ac:dyDescent="0.25">
      <c r="B983" s="250">
        <v>920</v>
      </c>
      <c r="C983" s="249">
        <v>84.417744078515241</v>
      </c>
    </row>
    <row r="984" spans="2:3" x14ac:dyDescent="0.25">
      <c r="B984" s="250">
        <v>921</v>
      </c>
      <c r="C984" s="249">
        <v>95.550577806281112</v>
      </c>
    </row>
    <row r="985" spans="2:3" x14ac:dyDescent="0.25">
      <c r="B985" s="250">
        <v>922</v>
      </c>
      <c r="C985" s="249">
        <v>115.63859944434404</v>
      </c>
    </row>
    <row r="986" spans="2:3" x14ac:dyDescent="0.25">
      <c r="B986" s="250">
        <v>923</v>
      </c>
      <c r="C986" s="249">
        <v>128.17852688262545</v>
      </c>
    </row>
    <row r="987" spans="2:3" x14ac:dyDescent="0.25">
      <c r="B987" s="250">
        <v>924</v>
      </c>
      <c r="C987" s="249">
        <v>141.68681993452259</v>
      </c>
    </row>
    <row r="988" spans="2:3" x14ac:dyDescent="0.25">
      <c r="B988" s="250">
        <v>925</v>
      </c>
      <c r="C988" s="249">
        <v>102.14329618095037</v>
      </c>
    </row>
    <row r="989" spans="2:3" x14ac:dyDescent="0.25">
      <c r="B989" s="250">
        <v>926</v>
      </c>
      <c r="C989" s="249">
        <v>101.58297895914605</v>
      </c>
    </row>
    <row r="990" spans="2:3" x14ac:dyDescent="0.25">
      <c r="B990" s="250">
        <v>927</v>
      </c>
      <c r="C990" s="249">
        <v>132.40016700246949</v>
      </c>
    </row>
    <row r="991" spans="2:3" x14ac:dyDescent="0.25">
      <c r="B991" s="250">
        <v>928</v>
      </c>
      <c r="C991" s="249">
        <v>107.9107889085237</v>
      </c>
    </row>
    <row r="992" spans="2:3" x14ac:dyDescent="0.25">
      <c r="B992" s="250">
        <v>929</v>
      </c>
      <c r="C992" s="249">
        <v>89.177100354589214</v>
      </c>
    </row>
    <row r="993" spans="2:3" x14ac:dyDescent="0.25">
      <c r="B993" s="250">
        <v>930</v>
      </c>
      <c r="C993" s="249">
        <v>138.46658002631486</v>
      </c>
    </row>
    <row r="994" spans="2:3" x14ac:dyDescent="0.25">
      <c r="B994" s="250">
        <v>931</v>
      </c>
      <c r="C994" s="249">
        <v>89.835314569374233</v>
      </c>
    </row>
    <row r="995" spans="2:3" x14ac:dyDescent="0.25">
      <c r="B995" s="250">
        <v>932</v>
      </c>
      <c r="C995" s="249">
        <v>162.20609678596134</v>
      </c>
    </row>
    <row r="996" spans="2:3" x14ac:dyDescent="0.25">
      <c r="B996" s="250">
        <v>933</v>
      </c>
      <c r="C996" s="249">
        <v>116.66117649940223</v>
      </c>
    </row>
    <row r="997" spans="2:3" x14ac:dyDescent="0.25">
      <c r="B997" s="250">
        <v>934</v>
      </c>
      <c r="C997" s="249">
        <v>108.75957698274482</v>
      </c>
    </row>
    <row r="998" spans="2:3" x14ac:dyDescent="0.25">
      <c r="B998" s="250">
        <v>935</v>
      </c>
      <c r="C998" s="249">
        <v>170.56622518480464</v>
      </c>
    </row>
    <row r="999" spans="2:3" x14ac:dyDescent="0.25">
      <c r="B999" s="250">
        <v>936</v>
      </c>
      <c r="C999" s="249">
        <v>134.07777001956512</v>
      </c>
    </row>
    <row r="1000" spans="2:3" x14ac:dyDescent="0.25">
      <c r="B1000" s="250">
        <v>937</v>
      </c>
      <c r="C1000" s="249">
        <v>108.11111465564814</v>
      </c>
    </row>
    <row r="1001" spans="2:3" x14ac:dyDescent="0.25">
      <c r="B1001" s="250">
        <v>938</v>
      </c>
      <c r="C1001" s="249">
        <v>88.036567622339021</v>
      </c>
    </row>
    <row r="1002" spans="2:3" x14ac:dyDescent="0.25">
      <c r="B1002" s="250">
        <v>939</v>
      </c>
      <c r="C1002" s="249">
        <v>92.602737386618529</v>
      </c>
    </row>
    <row r="1003" spans="2:3" x14ac:dyDescent="0.25">
      <c r="B1003" s="250">
        <v>940</v>
      </c>
      <c r="C1003" s="249">
        <v>121.14532955773137</v>
      </c>
    </row>
    <row r="1004" spans="2:3" x14ac:dyDescent="0.25">
      <c r="B1004" s="250">
        <v>941</v>
      </c>
      <c r="C1004" s="249">
        <v>123.57671838785785</v>
      </c>
    </row>
    <row r="1005" spans="2:3" x14ac:dyDescent="0.25">
      <c r="B1005" s="250">
        <v>942</v>
      </c>
      <c r="C1005" s="249">
        <v>116.10375955132051</v>
      </c>
    </row>
    <row r="1006" spans="2:3" x14ac:dyDescent="0.25">
      <c r="B1006" s="250">
        <v>943</v>
      </c>
      <c r="C1006" s="249">
        <v>97.223868025921917</v>
      </c>
    </row>
    <row r="1007" spans="2:3" x14ac:dyDescent="0.25">
      <c r="B1007" s="250">
        <v>944</v>
      </c>
      <c r="C1007" s="249">
        <v>117.66075193301596</v>
      </c>
    </row>
    <row r="1008" spans="2:3" x14ac:dyDescent="0.25">
      <c r="B1008" s="250">
        <v>945</v>
      </c>
      <c r="C1008" s="249">
        <v>142.21682081665011</v>
      </c>
    </row>
    <row r="1009" spans="2:3" x14ac:dyDescent="0.25">
      <c r="B1009" s="250">
        <v>946</v>
      </c>
      <c r="C1009" s="249">
        <v>145.21161460166292</v>
      </c>
    </row>
    <row r="1010" spans="2:3" x14ac:dyDescent="0.25">
      <c r="B1010" s="250">
        <v>947</v>
      </c>
      <c r="C1010" s="249">
        <v>143.76219964000563</v>
      </c>
    </row>
    <row r="1011" spans="2:3" x14ac:dyDescent="0.25">
      <c r="B1011" s="250">
        <v>948</v>
      </c>
      <c r="C1011" s="249">
        <v>142.03876343265603</v>
      </c>
    </row>
    <row r="1012" spans="2:3" x14ac:dyDescent="0.25">
      <c r="B1012" s="250">
        <v>949</v>
      </c>
      <c r="C1012" s="249">
        <v>122.2426500845327</v>
      </c>
    </row>
    <row r="1013" spans="2:3" x14ac:dyDescent="0.25">
      <c r="B1013" s="250">
        <v>950</v>
      </c>
      <c r="C1013" s="249">
        <v>174.2984198148132</v>
      </c>
    </row>
    <row r="1014" spans="2:3" x14ac:dyDescent="0.25">
      <c r="B1014" s="250">
        <v>951</v>
      </c>
      <c r="C1014" s="249">
        <v>171.41639623306173</v>
      </c>
    </row>
    <row r="1015" spans="2:3" x14ac:dyDescent="0.25">
      <c r="B1015" s="250">
        <v>952</v>
      </c>
      <c r="C1015" s="249">
        <v>108.25408204459558</v>
      </c>
    </row>
    <row r="1016" spans="2:3" x14ac:dyDescent="0.25">
      <c r="B1016" s="250">
        <v>953</v>
      </c>
      <c r="C1016" s="249">
        <v>149.46476346673464</v>
      </c>
    </row>
    <row r="1017" spans="2:3" x14ac:dyDescent="0.25">
      <c r="B1017" s="250">
        <v>954</v>
      </c>
      <c r="C1017" s="249">
        <v>130.37015630961736</v>
      </c>
    </row>
    <row r="1018" spans="2:3" x14ac:dyDescent="0.25">
      <c r="B1018" s="250">
        <v>955</v>
      </c>
      <c r="C1018" s="249">
        <v>83.073960558260154</v>
      </c>
    </row>
    <row r="1019" spans="2:3" x14ac:dyDescent="0.25">
      <c r="B1019" s="250">
        <v>956</v>
      </c>
      <c r="C1019" s="249">
        <v>137.66328443214871</v>
      </c>
    </row>
    <row r="1020" spans="2:3" x14ac:dyDescent="0.25">
      <c r="B1020" s="250">
        <v>957</v>
      </c>
      <c r="C1020" s="249">
        <v>159.59071681436018</v>
      </c>
    </row>
    <row r="1021" spans="2:3" x14ac:dyDescent="0.25">
      <c r="B1021" s="250">
        <v>958</v>
      </c>
      <c r="C1021" s="249">
        <v>133.2945835669739</v>
      </c>
    </row>
    <row r="1022" spans="2:3" x14ac:dyDescent="0.25">
      <c r="B1022" s="250">
        <v>959</v>
      </c>
      <c r="C1022" s="249">
        <v>109.80425049349678</v>
      </c>
    </row>
    <row r="1023" spans="2:3" x14ac:dyDescent="0.25">
      <c r="B1023" s="250">
        <v>960</v>
      </c>
      <c r="C1023" s="249">
        <v>96.734772722524639</v>
      </c>
    </row>
    <row r="1024" spans="2:3" x14ac:dyDescent="0.25">
      <c r="B1024" s="250">
        <v>961</v>
      </c>
      <c r="C1024" s="249">
        <v>97.885740169656444</v>
      </c>
    </row>
    <row r="1025" spans="2:3" x14ac:dyDescent="0.25">
      <c r="B1025" s="250">
        <v>962</v>
      </c>
      <c r="C1025" s="249">
        <v>132.29022519604814</v>
      </c>
    </row>
    <row r="1026" spans="2:3" x14ac:dyDescent="0.25">
      <c r="B1026" s="250">
        <v>963</v>
      </c>
      <c r="C1026" s="249">
        <v>140.33699189270931</v>
      </c>
    </row>
    <row r="1027" spans="2:3" x14ac:dyDescent="0.25">
      <c r="B1027" s="250">
        <v>964</v>
      </c>
      <c r="C1027" s="249">
        <v>148.57210104407031</v>
      </c>
    </row>
    <row r="1028" spans="2:3" x14ac:dyDescent="0.25">
      <c r="B1028" s="250">
        <v>965</v>
      </c>
      <c r="C1028" s="249">
        <v>145.45538558902598</v>
      </c>
    </row>
    <row r="1029" spans="2:3" x14ac:dyDescent="0.25">
      <c r="B1029" s="250">
        <v>966</v>
      </c>
      <c r="C1029" s="249">
        <v>152.38066524738159</v>
      </c>
    </row>
    <row r="1030" spans="2:3" x14ac:dyDescent="0.25">
      <c r="B1030" s="250">
        <v>967</v>
      </c>
      <c r="C1030" s="249">
        <v>112.091789065841</v>
      </c>
    </row>
    <row r="1031" spans="2:3" x14ac:dyDescent="0.25">
      <c r="B1031" s="250">
        <v>968</v>
      </c>
      <c r="C1031" s="249">
        <v>143.00740621614432</v>
      </c>
    </row>
    <row r="1032" spans="2:3" x14ac:dyDescent="0.25">
      <c r="B1032" s="250">
        <v>969</v>
      </c>
      <c r="C1032" s="249">
        <v>118.91354096631972</v>
      </c>
    </row>
    <row r="1033" spans="2:3" x14ac:dyDescent="0.25">
      <c r="B1033" s="250">
        <v>970</v>
      </c>
      <c r="C1033" s="249">
        <v>102.86094422929432</v>
      </c>
    </row>
    <row r="1034" spans="2:3" x14ac:dyDescent="0.25">
      <c r="B1034" s="250">
        <v>971</v>
      </c>
      <c r="C1034" s="249">
        <v>117.21732005076487</v>
      </c>
    </row>
    <row r="1035" spans="2:3" x14ac:dyDescent="0.25">
      <c r="B1035" s="250">
        <v>972</v>
      </c>
      <c r="C1035" s="249">
        <v>131.45909867917985</v>
      </c>
    </row>
    <row r="1036" spans="2:3" x14ac:dyDescent="0.25">
      <c r="B1036" s="250">
        <v>973</v>
      </c>
      <c r="C1036" s="249">
        <v>122.15163299371996</v>
      </c>
    </row>
    <row r="1037" spans="2:3" x14ac:dyDescent="0.25">
      <c r="B1037" s="250">
        <v>974</v>
      </c>
      <c r="C1037" s="249">
        <v>143.65892718982005</v>
      </c>
    </row>
    <row r="1038" spans="2:3" x14ac:dyDescent="0.25">
      <c r="B1038" s="250">
        <v>975</v>
      </c>
      <c r="C1038" s="249">
        <v>113.6702000542259</v>
      </c>
    </row>
    <row r="1039" spans="2:3" x14ac:dyDescent="0.25">
      <c r="B1039" s="250">
        <v>976</v>
      </c>
      <c r="C1039" s="249">
        <v>141.4987993927358</v>
      </c>
    </row>
    <row r="1040" spans="2:3" x14ac:dyDescent="0.25">
      <c r="B1040" s="250">
        <v>977</v>
      </c>
      <c r="C1040" s="249">
        <v>97.023055829543395</v>
      </c>
    </row>
    <row r="1041" spans="2:3" x14ac:dyDescent="0.25">
      <c r="B1041" s="250">
        <v>978</v>
      </c>
      <c r="C1041" s="249">
        <v>122.55863748460838</v>
      </c>
    </row>
    <row r="1042" spans="2:3" x14ac:dyDescent="0.25">
      <c r="B1042" s="250">
        <v>979</v>
      </c>
      <c r="C1042" s="249">
        <v>75.332198957379475</v>
      </c>
    </row>
    <row r="1043" spans="2:3" x14ac:dyDescent="0.25">
      <c r="B1043" s="250">
        <v>980</v>
      </c>
      <c r="C1043" s="249">
        <v>135.01157811182645</v>
      </c>
    </row>
    <row r="1044" spans="2:3" x14ac:dyDescent="0.25">
      <c r="B1044" s="250">
        <v>981</v>
      </c>
      <c r="C1044" s="249">
        <v>92.925299543196473</v>
      </c>
    </row>
    <row r="1045" spans="2:3" x14ac:dyDescent="0.25">
      <c r="B1045" s="250">
        <v>982</v>
      </c>
      <c r="C1045" s="249">
        <v>89.905937097603143</v>
      </c>
    </row>
    <row r="1046" spans="2:3" x14ac:dyDescent="0.25">
      <c r="B1046" s="250">
        <v>983</v>
      </c>
      <c r="C1046" s="249">
        <v>132.36877237413819</v>
      </c>
    </row>
    <row r="1047" spans="2:3" x14ac:dyDescent="0.25">
      <c r="B1047" s="250">
        <v>984</v>
      </c>
      <c r="C1047" s="249">
        <v>143.47145317033679</v>
      </c>
    </row>
    <row r="1048" spans="2:3" x14ac:dyDescent="0.25">
      <c r="B1048" s="250">
        <v>985</v>
      </c>
      <c r="C1048" s="249">
        <v>124.52161307423232</v>
      </c>
    </row>
    <row r="1049" spans="2:3" x14ac:dyDescent="0.25">
      <c r="B1049" s="250">
        <v>986</v>
      </c>
      <c r="C1049" s="249">
        <v>109.77763114725552</v>
      </c>
    </row>
    <row r="1050" spans="2:3" x14ac:dyDescent="0.25">
      <c r="B1050" s="250">
        <v>987</v>
      </c>
      <c r="C1050" s="249">
        <v>117.29991129414552</v>
      </c>
    </row>
    <row r="1051" spans="2:3" x14ac:dyDescent="0.25">
      <c r="B1051" s="250">
        <v>988</v>
      </c>
      <c r="C1051" s="249">
        <v>137.89251917637208</v>
      </c>
    </row>
    <row r="1052" spans="2:3" x14ac:dyDescent="0.25">
      <c r="B1052" s="250">
        <v>989</v>
      </c>
      <c r="C1052" s="249">
        <v>118.76524121101991</v>
      </c>
    </row>
    <row r="1053" spans="2:3" x14ac:dyDescent="0.25">
      <c r="B1053" s="250">
        <v>990</v>
      </c>
      <c r="C1053" s="249">
        <v>139.39530073010107</v>
      </c>
    </row>
    <row r="1054" spans="2:3" x14ac:dyDescent="0.25">
      <c r="B1054" s="250">
        <v>991</v>
      </c>
      <c r="C1054" s="249">
        <v>99.599551386022654</v>
      </c>
    </row>
    <row r="1055" spans="2:3" x14ac:dyDescent="0.25">
      <c r="B1055" s="250">
        <v>992</v>
      </c>
      <c r="C1055" s="249">
        <v>128.14627967761623</v>
      </c>
    </row>
    <row r="1056" spans="2:3" x14ac:dyDescent="0.25">
      <c r="B1056" s="250">
        <v>993</v>
      </c>
      <c r="C1056" s="249">
        <v>100.86020203113023</v>
      </c>
    </row>
    <row r="1057" spans="2:3" x14ac:dyDescent="0.25">
      <c r="B1057" s="250">
        <v>994</v>
      </c>
      <c r="C1057" s="249">
        <v>91.835412694250621</v>
      </c>
    </row>
    <row r="1058" spans="2:3" x14ac:dyDescent="0.25">
      <c r="B1058" s="250">
        <v>995</v>
      </c>
      <c r="C1058" s="249">
        <v>122.99707821175959</v>
      </c>
    </row>
    <row r="1059" spans="2:3" x14ac:dyDescent="0.25">
      <c r="B1059" s="250">
        <v>996</v>
      </c>
      <c r="C1059" s="249">
        <v>135.60964041178087</v>
      </c>
    </row>
    <row r="1060" spans="2:3" x14ac:dyDescent="0.25">
      <c r="B1060" s="250">
        <v>997</v>
      </c>
      <c r="C1060" s="249">
        <v>143.40984878704199</v>
      </c>
    </row>
    <row r="1061" spans="2:3" x14ac:dyDescent="0.25">
      <c r="B1061" s="250">
        <v>998</v>
      </c>
      <c r="C1061" s="249">
        <v>133.19313196031726</v>
      </c>
    </row>
    <row r="1062" spans="2:3" x14ac:dyDescent="0.25">
      <c r="B1062" s="250">
        <v>999</v>
      </c>
      <c r="C1062" s="249">
        <v>107.9771575798807</v>
      </c>
    </row>
    <row r="1063" spans="2:3" x14ac:dyDescent="0.25">
      <c r="B1063" s="250">
        <v>1000</v>
      </c>
      <c r="C1063" s="249">
        <v>105.26854829652756</v>
      </c>
    </row>
    <row r="1064" spans="2:3" x14ac:dyDescent="0.25">
      <c r="B1064" s="250">
        <v>1001</v>
      </c>
      <c r="C1064" s="249">
        <v>65.165347873844468</v>
      </c>
    </row>
    <row r="1065" spans="2:3" x14ac:dyDescent="0.25">
      <c r="B1065" s="250">
        <v>1002</v>
      </c>
      <c r="C1065" s="249">
        <v>91.097977421639513</v>
      </c>
    </row>
    <row r="1066" spans="2:3" x14ac:dyDescent="0.25">
      <c r="B1066" s="250">
        <v>1003</v>
      </c>
      <c r="C1066" s="249">
        <v>118.14946087077914</v>
      </c>
    </row>
    <row r="1067" spans="2:3" x14ac:dyDescent="0.25">
      <c r="B1067" s="250">
        <v>1004</v>
      </c>
      <c r="C1067" s="249">
        <v>110.39789879265112</v>
      </c>
    </row>
    <row r="1068" spans="2:3" x14ac:dyDescent="0.25">
      <c r="B1068" s="250">
        <v>1005</v>
      </c>
      <c r="C1068" s="249">
        <v>166.69722533384063</v>
      </c>
    </row>
    <row r="1069" spans="2:3" x14ac:dyDescent="0.25">
      <c r="B1069" s="250">
        <v>1006</v>
      </c>
      <c r="C1069" s="249">
        <v>128.35365393651767</v>
      </c>
    </row>
    <row r="1070" spans="2:3" x14ac:dyDescent="0.25">
      <c r="B1070" s="250">
        <v>1007</v>
      </c>
      <c r="C1070" s="249">
        <v>130.95537639911436</v>
      </c>
    </row>
    <row r="1071" spans="2:3" x14ac:dyDescent="0.25">
      <c r="B1071" s="250">
        <v>1008</v>
      </c>
      <c r="C1071" s="249">
        <v>137.04798989479642</v>
      </c>
    </row>
    <row r="1072" spans="2:3" x14ac:dyDescent="0.25">
      <c r="B1072" s="250">
        <v>1009</v>
      </c>
      <c r="C1072" s="249">
        <v>108.68594150602877</v>
      </c>
    </row>
    <row r="1073" spans="2:3" x14ac:dyDescent="0.25">
      <c r="B1073" s="250">
        <v>1010</v>
      </c>
      <c r="C1073" s="249">
        <v>120.9939141377784</v>
      </c>
    </row>
    <row r="1074" spans="2:3" x14ac:dyDescent="0.25">
      <c r="B1074" s="250">
        <v>1011</v>
      </c>
      <c r="C1074" s="249">
        <v>144.48060348582865</v>
      </c>
    </row>
    <row r="1075" spans="2:3" x14ac:dyDescent="0.25">
      <c r="B1075" s="250">
        <v>1012</v>
      </c>
      <c r="C1075" s="249">
        <v>138.91882386666049</v>
      </c>
    </row>
    <row r="1076" spans="2:3" x14ac:dyDescent="0.25">
      <c r="B1076" s="250">
        <v>1013</v>
      </c>
      <c r="C1076" s="249">
        <v>124.82795107286459</v>
      </c>
    </row>
    <row r="1077" spans="2:3" x14ac:dyDescent="0.25">
      <c r="B1077" s="250">
        <v>1014</v>
      </c>
      <c r="C1077" s="249">
        <v>114.40186484149352</v>
      </c>
    </row>
    <row r="1078" spans="2:3" x14ac:dyDescent="0.25">
      <c r="B1078" s="250">
        <v>1015</v>
      </c>
      <c r="C1078" s="249">
        <v>79.570132242608494</v>
      </c>
    </row>
    <row r="1079" spans="2:3" x14ac:dyDescent="0.25">
      <c r="B1079" s="250">
        <v>1016</v>
      </c>
      <c r="C1079" s="249">
        <v>100.95060137480677</v>
      </c>
    </row>
    <row r="1080" spans="2:3" x14ac:dyDescent="0.25">
      <c r="B1080" s="250">
        <v>1017</v>
      </c>
      <c r="C1080" s="249">
        <v>161.05057823008178</v>
      </c>
    </row>
    <row r="1081" spans="2:3" x14ac:dyDescent="0.25">
      <c r="B1081" s="250">
        <v>1018</v>
      </c>
      <c r="C1081" s="249">
        <v>132.79069900406623</v>
      </c>
    </row>
    <row r="1082" spans="2:3" x14ac:dyDescent="0.25">
      <c r="B1082" s="250">
        <v>1019</v>
      </c>
      <c r="C1082" s="249">
        <v>115.98738355478561</v>
      </c>
    </row>
    <row r="1083" spans="2:3" x14ac:dyDescent="0.25">
      <c r="B1083" s="250">
        <v>1020</v>
      </c>
      <c r="C1083" s="249">
        <v>121.20621264105786</v>
      </c>
    </row>
    <row r="1084" spans="2:3" x14ac:dyDescent="0.25">
      <c r="B1084" s="250">
        <v>1021</v>
      </c>
      <c r="C1084" s="249">
        <v>133.45237996639241</v>
      </c>
    </row>
    <row r="1085" spans="2:3" x14ac:dyDescent="0.25">
      <c r="B1085" s="250">
        <v>1022</v>
      </c>
      <c r="C1085" s="249">
        <v>114.69555122365445</v>
      </c>
    </row>
    <row r="1086" spans="2:3" x14ac:dyDescent="0.25">
      <c r="B1086" s="250">
        <v>1023</v>
      </c>
      <c r="C1086" s="249">
        <v>100.35634612567941</v>
      </c>
    </row>
    <row r="1087" spans="2:3" x14ac:dyDescent="0.25">
      <c r="B1087" s="250">
        <v>1024</v>
      </c>
      <c r="C1087" s="249">
        <v>81.453367104905567</v>
      </c>
    </row>
    <row r="1088" spans="2:3" x14ac:dyDescent="0.25">
      <c r="B1088" s="250">
        <v>1025</v>
      </c>
      <c r="C1088" s="249">
        <v>125.21026092277486</v>
      </c>
    </row>
    <row r="1089" spans="2:3" x14ac:dyDescent="0.25">
      <c r="B1089" s="250">
        <v>1026</v>
      </c>
      <c r="C1089" s="249">
        <v>121.50090120326429</v>
      </c>
    </row>
    <row r="1090" spans="2:3" x14ac:dyDescent="0.25">
      <c r="B1090" s="250">
        <v>1027</v>
      </c>
      <c r="C1090" s="249">
        <v>117.04729775056508</v>
      </c>
    </row>
    <row r="1091" spans="2:3" x14ac:dyDescent="0.25">
      <c r="B1091" s="250">
        <v>1028</v>
      </c>
      <c r="C1091" s="249">
        <v>127.38326660138108</v>
      </c>
    </row>
    <row r="1092" spans="2:3" x14ac:dyDescent="0.25">
      <c r="B1092" s="250">
        <v>1029</v>
      </c>
      <c r="C1092" s="249">
        <v>98.43186840217048</v>
      </c>
    </row>
    <row r="1093" spans="2:3" x14ac:dyDescent="0.25">
      <c r="B1093" s="250">
        <v>1030</v>
      </c>
      <c r="C1093" s="249">
        <v>116.18628767882544</v>
      </c>
    </row>
    <row r="1094" spans="2:3" x14ac:dyDescent="0.25">
      <c r="B1094" s="250">
        <v>1031</v>
      </c>
      <c r="C1094" s="249">
        <v>123.3810550788469</v>
      </c>
    </row>
    <row r="1095" spans="2:3" x14ac:dyDescent="0.25">
      <c r="B1095" s="250">
        <v>1032</v>
      </c>
      <c r="C1095" s="249">
        <v>118.25611377393811</v>
      </c>
    </row>
    <row r="1096" spans="2:3" x14ac:dyDescent="0.25">
      <c r="B1096" s="250">
        <v>1033</v>
      </c>
      <c r="C1096" s="249">
        <v>144.45533703437306</v>
      </c>
    </row>
    <row r="1097" spans="2:3" x14ac:dyDescent="0.25">
      <c r="B1097" s="250">
        <v>1034</v>
      </c>
      <c r="C1097" s="249">
        <v>116.5487063081505</v>
      </c>
    </row>
    <row r="1098" spans="2:3" x14ac:dyDescent="0.25">
      <c r="B1098" s="250">
        <v>1035</v>
      </c>
      <c r="C1098" s="249">
        <v>126.19733445222612</v>
      </c>
    </row>
    <row r="1099" spans="2:3" x14ac:dyDescent="0.25">
      <c r="B1099" s="250">
        <v>1036</v>
      </c>
      <c r="C1099" s="249">
        <v>123.58264081255467</v>
      </c>
    </row>
    <row r="1100" spans="2:3" x14ac:dyDescent="0.25">
      <c r="B1100" s="250">
        <v>1037</v>
      </c>
      <c r="C1100" s="249">
        <v>112.71886204026896</v>
      </c>
    </row>
    <row r="1101" spans="2:3" x14ac:dyDescent="0.25">
      <c r="B1101" s="250">
        <v>1038</v>
      </c>
      <c r="C1101" s="249">
        <v>111.25456002480612</v>
      </c>
    </row>
    <row r="1102" spans="2:3" x14ac:dyDescent="0.25">
      <c r="B1102" s="250">
        <v>1039</v>
      </c>
      <c r="C1102" s="249">
        <v>98.363538102249237</v>
      </c>
    </row>
    <row r="1103" spans="2:3" x14ac:dyDescent="0.25">
      <c r="B1103" s="250">
        <v>1040</v>
      </c>
      <c r="C1103" s="249">
        <v>139.60601773626453</v>
      </c>
    </row>
    <row r="1104" spans="2:3" x14ac:dyDescent="0.25">
      <c r="B1104" s="250">
        <v>1041</v>
      </c>
      <c r="C1104" s="249">
        <v>111.73261835102569</v>
      </c>
    </row>
    <row r="1105" spans="2:3" x14ac:dyDescent="0.25">
      <c r="B1105" s="250">
        <v>1042</v>
      </c>
      <c r="C1105" s="249">
        <v>114.63411105428186</v>
      </c>
    </row>
    <row r="1106" spans="2:3" x14ac:dyDescent="0.25">
      <c r="B1106" s="250">
        <v>1043</v>
      </c>
      <c r="C1106" s="249">
        <v>130.95636722515115</v>
      </c>
    </row>
    <row r="1107" spans="2:3" x14ac:dyDescent="0.25">
      <c r="B1107" s="250">
        <v>1044</v>
      </c>
      <c r="C1107" s="249">
        <v>142.97073308952241</v>
      </c>
    </row>
    <row r="1108" spans="2:3" x14ac:dyDescent="0.25">
      <c r="B1108" s="250">
        <v>1045</v>
      </c>
      <c r="C1108" s="249">
        <v>121.66572414689411</v>
      </c>
    </row>
    <row r="1109" spans="2:3" x14ac:dyDescent="0.25">
      <c r="B1109" s="250">
        <v>1046</v>
      </c>
      <c r="C1109" s="249">
        <v>81.446765055095796</v>
      </c>
    </row>
    <row r="1110" spans="2:3" x14ac:dyDescent="0.25">
      <c r="B1110" s="250">
        <v>1047</v>
      </c>
      <c r="C1110" s="249">
        <v>123.63056718252584</v>
      </c>
    </row>
    <row r="1111" spans="2:3" x14ac:dyDescent="0.25">
      <c r="B1111" s="250">
        <v>1048</v>
      </c>
      <c r="C1111" s="249">
        <v>135.45235513236071</v>
      </c>
    </row>
    <row r="1112" spans="2:3" x14ac:dyDescent="0.25">
      <c r="B1112" s="250">
        <v>1049</v>
      </c>
      <c r="C1112" s="249">
        <v>164.59695659311157</v>
      </c>
    </row>
    <row r="1113" spans="2:3" x14ac:dyDescent="0.25">
      <c r="B1113" s="250">
        <v>1050</v>
      </c>
      <c r="C1113" s="249">
        <v>86.849935421583069</v>
      </c>
    </row>
    <row r="1114" spans="2:3" x14ac:dyDescent="0.25">
      <c r="B1114" s="250">
        <v>1051</v>
      </c>
      <c r="C1114" s="249">
        <v>89.044951030347931</v>
      </c>
    </row>
    <row r="1115" spans="2:3" x14ac:dyDescent="0.25">
      <c r="B1115" s="250">
        <v>1052</v>
      </c>
      <c r="C1115" s="249">
        <v>137.12482063223811</v>
      </c>
    </row>
    <row r="1116" spans="2:3" x14ac:dyDescent="0.25">
      <c r="B1116" s="250">
        <v>1053</v>
      </c>
      <c r="C1116" s="249">
        <v>112.92101932567722</v>
      </c>
    </row>
    <row r="1117" spans="2:3" x14ac:dyDescent="0.25">
      <c r="B1117" s="250">
        <v>1054</v>
      </c>
      <c r="C1117" s="249">
        <v>123.73040567529193</v>
      </c>
    </row>
    <row r="1118" spans="2:3" x14ac:dyDescent="0.25">
      <c r="B1118" s="250">
        <v>1055</v>
      </c>
      <c r="C1118" s="249">
        <v>136.50165482511764</v>
      </c>
    </row>
    <row r="1119" spans="2:3" x14ac:dyDescent="0.25">
      <c r="B1119" s="250">
        <v>1056</v>
      </c>
      <c r="C1119" s="249">
        <v>107.65821716804884</v>
      </c>
    </row>
    <row r="1120" spans="2:3" x14ac:dyDescent="0.25">
      <c r="B1120" s="250">
        <v>1057</v>
      </c>
      <c r="C1120" s="249">
        <v>95.93759415082863</v>
      </c>
    </row>
    <row r="1121" spans="2:3" x14ac:dyDescent="0.25">
      <c r="B1121" s="250">
        <v>1058</v>
      </c>
      <c r="C1121" s="249">
        <v>106.71697366501701</v>
      </c>
    </row>
    <row r="1122" spans="2:3" x14ac:dyDescent="0.25">
      <c r="B1122" s="250">
        <v>1059</v>
      </c>
      <c r="C1122" s="249">
        <v>99.022817338523211</v>
      </c>
    </row>
    <row r="1123" spans="2:3" x14ac:dyDescent="0.25">
      <c r="B1123" s="250">
        <v>1060</v>
      </c>
      <c r="C1123" s="249">
        <v>145.88549613653547</v>
      </c>
    </row>
    <row r="1124" spans="2:3" x14ac:dyDescent="0.25">
      <c r="B1124" s="250">
        <v>1061</v>
      </c>
      <c r="C1124" s="249">
        <v>135.57070230299399</v>
      </c>
    </row>
    <row r="1125" spans="2:3" x14ac:dyDescent="0.25">
      <c r="B1125" s="250">
        <v>1062</v>
      </c>
      <c r="C1125" s="249">
        <v>113.03841181630617</v>
      </c>
    </row>
    <row r="1126" spans="2:3" x14ac:dyDescent="0.25">
      <c r="B1126" s="250">
        <v>1063</v>
      </c>
      <c r="C1126" s="249">
        <v>108.45526998372506</v>
      </c>
    </row>
    <row r="1127" spans="2:3" x14ac:dyDescent="0.25">
      <c r="B1127" s="250">
        <v>1064</v>
      </c>
      <c r="C1127" s="249">
        <v>147.08889507053999</v>
      </c>
    </row>
    <row r="1128" spans="2:3" x14ac:dyDescent="0.25">
      <c r="B1128" s="250">
        <v>1065</v>
      </c>
      <c r="C1128" s="249">
        <v>146.66651995782465</v>
      </c>
    </row>
    <row r="1129" spans="2:3" x14ac:dyDescent="0.25">
      <c r="B1129" s="250">
        <v>1066</v>
      </c>
      <c r="C1129" s="249">
        <v>105.73820916700441</v>
      </c>
    </row>
    <row r="1130" spans="2:3" x14ac:dyDescent="0.25">
      <c r="B1130" s="250">
        <v>1067</v>
      </c>
      <c r="C1130" s="249">
        <v>121.91844790797774</v>
      </c>
    </row>
    <row r="1131" spans="2:3" x14ac:dyDescent="0.25">
      <c r="B1131" s="250">
        <v>1068</v>
      </c>
      <c r="C1131" s="249">
        <v>131.05499405439375</v>
      </c>
    </row>
    <row r="1132" spans="2:3" x14ac:dyDescent="0.25">
      <c r="B1132" s="250">
        <v>1069</v>
      </c>
      <c r="C1132" s="249">
        <v>101.37671902924549</v>
      </c>
    </row>
    <row r="1133" spans="2:3" x14ac:dyDescent="0.25">
      <c r="B1133" s="250">
        <v>1070</v>
      </c>
      <c r="C1133" s="249">
        <v>87.781477824976591</v>
      </c>
    </row>
    <row r="1134" spans="2:3" x14ac:dyDescent="0.25">
      <c r="B1134" s="250">
        <v>1071</v>
      </c>
      <c r="C1134" s="249">
        <v>136.85072655641778</v>
      </c>
    </row>
    <row r="1135" spans="2:3" x14ac:dyDescent="0.25">
      <c r="B1135" s="250">
        <v>1072</v>
      </c>
      <c r="C1135" s="249">
        <v>121.82091857437814</v>
      </c>
    </row>
    <row r="1136" spans="2:3" x14ac:dyDescent="0.25">
      <c r="B1136" s="250">
        <v>1073</v>
      </c>
      <c r="C1136" s="249">
        <v>116.70942150174425</v>
      </c>
    </row>
    <row r="1137" spans="2:3" x14ac:dyDescent="0.25">
      <c r="B1137" s="250">
        <v>1074</v>
      </c>
      <c r="C1137" s="249">
        <v>136.69008945025695</v>
      </c>
    </row>
    <row r="1138" spans="2:3" x14ac:dyDescent="0.25">
      <c r="B1138" s="250">
        <v>1075</v>
      </c>
      <c r="C1138" s="249">
        <v>99.530653901524332</v>
      </c>
    </row>
    <row r="1139" spans="2:3" x14ac:dyDescent="0.25">
      <c r="B1139" s="250">
        <v>1076</v>
      </c>
      <c r="C1139" s="249">
        <v>100.2641007718743</v>
      </c>
    </row>
    <row r="1140" spans="2:3" x14ac:dyDescent="0.25">
      <c r="B1140" s="250">
        <v>1077</v>
      </c>
      <c r="C1140" s="249">
        <v>77.892912434527005</v>
      </c>
    </row>
    <row r="1141" spans="2:3" x14ac:dyDescent="0.25">
      <c r="B1141" s="250">
        <v>1078</v>
      </c>
      <c r="C1141" s="249">
        <v>104.59546499343284</v>
      </c>
    </row>
    <row r="1142" spans="2:3" x14ac:dyDescent="0.25">
      <c r="B1142" s="250">
        <v>1079</v>
      </c>
      <c r="C1142" s="249">
        <v>81.317235132610406</v>
      </c>
    </row>
    <row r="1143" spans="2:3" x14ac:dyDescent="0.25">
      <c r="B1143" s="250">
        <v>1080</v>
      </c>
      <c r="C1143" s="249">
        <v>87.048024303028967</v>
      </c>
    </row>
    <row r="1144" spans="2:3" x14ac:dyDescent="0.25">
      <c r="B1144" s="250">
        <v>1081</v>
      </c>
      <c r="C1144" s="249">
        <v>127.52050466874768</v>
      </c>
    </row>
    <row r="1145" spans="2:3" x14ac:dyDescent="0.25">
      <c r="B1145" s="250">
        <v>1082</v>
      </c>
      <c r="C1145" s="249">
        <v>121.02712907487349</v>
      </c>
    </row>
    <row r="1146" spans="2:3" x14ac:dyDescent="0.25">
      <c r="B1146" s="250">
        <v>1083</v>
      </c>
      <c r="C1146" s="249">
        <v>100.26880050249235</v>
      </c>
    </row>
    <row r="1147" spans="2:3" x14ac:dyDescent="0.25">
      <c r="B1147" s="250">
        <v>1084</v>
      </c>
      <c r="C1147" s="249">
        <v>87.895808296537311</v>
      </c>
    </row>
    <row r="1148" spans="2:3" x14ac:dyDescent="0.25">
      <c r="B1148" s="250">
        <v>1085</v>
      </c>
      <c r="C1148" s="249">
        <v>142.80017971323815</v>
      </c>
    </row>
    <row r="1149" spans="2:3" x14ac:dyDescent="0.25">
      <c r="B1149" s="250">
        <v>1086</v>
      </c>
      <c r="C1149" s="249">
        <v>112.67673942252999</v>
      </c>
    </row>
    <row r="1150" spans="2:3" x14ac:dyDescent="0.25">
      <c r="B1150" s="250">
        <v>1087</v>
      </c>
      <c r="C1150" s="249">
        <v>133.3300972885142</v>
      </c>
    </row>
    <row r="1151" spans="2:3" x14ac:dyDescent="0.25">
      <c r="B1151" s="250">
        <v>1088</v>
      </c>
      <c r="C1151" s="249">
        <v>127.39909399037396</v>
      </c>
    </row>
    <row r="1152" spans="2:3" x14ac:dyDescent="0.25">
      <c r="B1152" s="250">
        <v>1089</v>
      </c>
      <c r="C1152" s="249">
        <v>94.910754106617674</v>
      </c>
    </row>
    <row r="1153" spans="2:3" x14ac:dyDescent="0.25">
      <c r="B1153" s="250">
        <v>1090</v>
      </c>
      <c r="C1153" s="249">
        <v>122.17841169352862</v>
      </c>
    </row>
    <row r="1154" spans="2:3" x14ac:dyDescent="0.25">
      <c r="B1154" s="250">
        <v>1091</v>
      </c>
      <c r="C1154" s="249">
        <v>152.38463192396253</v>
      </c>
    </row>
    <row r="1155" spans="2:3" x14ac:dyDescent="0.25">
      <c r="B1155" s="250">
        <v>1092</v>
      </c>
      <c r="C1155" s="249">
        <v>121.4279002777309</v>
      </c>
    </row>
    <row r="1156" spans="2:3" x14ac:dyDescent="0.25">
      <c r="B1156" s="250">
        <v>1093</v>
      </c>
      <c r="C1156" s="249">
        <v>144.04120361431026</v>
      </c>
    </row>
    <row r="1157" spans="2:3" x14ac:dyDescent="0.25">
      <c r="B1157" s="250">
        <v>1094</v>
      </c>
      <c r="C1157" s="249">
        <v>93.006561533573432</v>
      </c>
    </row>
    <row r="1158" spans="2:3" x14ac:dyDescent="0.25">
      <c r="B1158" s="250">
        <v>1095</v>
      </c>
      <c r="C1158" s="249">
        <v>116.68178740607101</v>
      </c>
    </row>
    <row r="1159" spans="2:3" x14ac:dyDescent="0.25">
      <c r="B1159" s="250">
        <v>1096</v>
      </c>
      <c r="C1159" s="249">
        <v>173.902798311786</v>
      </c>
    </row>
    <row r="1160" spans="2:3" x14ac:dyDescent="0.25">
      <c r="B1160" s="250">
        <v>1097</v>
      </c>
      <c r="C1160" s="249">
        <v>107.57843602522357</v>
      </c>
    </row>
    <row r="1161" spans="2:3" x14ac:dyDescent="0.25">
      <c r="B1161" s="250">
        <v>1098</v>
      </c>
      <c r="C1161" s="249">
        <v>117.16130025319616</v>
      </c>
    </row>
    <row r="1162" spans="2:3" x14ac:dyDescent="0.25">
      <c r="B1162" s="250">
        <v>1099</v>
      </c>
      <c r="C1162" s="249">
        <v>136.5562726742472</v>
      </c>
    </row>
    <row r="1163" spans="2:3" x14ac:dyDescent="0.25">
      <c r="B1163" s="250">
        <v>1100</v>
      </c>
      <c r="C1163" s="249">
        <v>108.49659685419317</v>
      </c>
    </row>
    <row r="1164" spans="2:3" x14ac:dyDescent="0.25">
      <c r="B1164" s="250">
        <v>1101</v>
      </c>
      <c r="C1164" s="249">
        <v>90.549794513349852</v>
      </c>
    </row>
    <row r="1165" spans="2:3" x14ac:dyDescent="0.25">
      <c r="B1165" s="250">
        <v>1102</v>
      </c>
      <c r="C1165" s="249">
        <v>109.32646156661878</v>
      </c>
    </row>
    <row r="1166" spans="2:3" x14ac:dyDescent="0.25">
      <c r="B1166" s="250">
        <v>1103</v>
      </c>
      <c r="C1166" s="249">
        <v>170.7337534988161</v>
      </c>
    </row>
    <row r="1167" spans="2:3" x14ac:dyDescent="0.25">
      <c r="B1167" s="250">
        <v>1104</v>
      </c>
      <c r="C1167" s="249">
        <v>117.82507005766418</v>
      </c>
    </row>
    <row r="1168" spans="2:3" x14ac:dyDescent="0.25">
      <c r="B1168" s="250">
        <v>1105</v>
      </c>
      <c r="C1168" s="249">
        <v>105.26312202853251</v>
      </c>
    </row>
    <row r="1169" spans="2:3" x14ac:dyDescent="0.25">
      <c r="B1169" s="250">
        <v>1106</v>
      </c>
      <c r="C1169" s="249">
        <v>109.28911635818241</v>
      </c>
    </row>
    <row r="1170" spans="2:3" x14ac:dyDescent="0.25">
      <c r="B1170" s="250">
        <v>1107</v>
      </c>
      <c r="C1170" s="249">
        <v>139.5889015204867</v>
      </c>
    </row>
    <row r="1171" spans="2:3" x14ac:dyDescent="0.25">
      <c r="B1171" s="250">
        <v>1108</v>
      </c>
      <c r="C1171" s="249">
        <v>87.446150793315397</v>
      </c>
    </row>
    <row r="1172" spans="2:3" x14ac:dyDescent="0.25">
      <c r="B1172" s="250">
        <v>1109</v>
      </c>
      <c r="C1172" s="249">
        <v>85.131796735284937</v>
      </c>
    </row>
    <row r="1173" spans="2:3" x14ac:dyDescent="0.25">
      <c r="B1173" s="250">
        <v>1110</v>
      </c>
      <c r="C1173" s="249">
        <v>150.95659488084695</v>
      </c>
    </row>
    <row r="1174" spans="2:3" x14ac:dyDescent="0.25">
      <c r="B1174" s="250">
        <v>1111</v>
      </c>
      <c r="C1174" s="249">
        <v>93.40257709383792</v>
      </c>
    </row>
    <row r="1175" spans="2:3" x14ac:dyDescent="0.25">
      <c r="B1175" s="250">
        <v>1112</v>
      </c>
      <c r="C1175" s="249">
        <v>136.93603847334873</v>
      </c>
    </row>
    <row r="1176" spans="2:3" x14ac:dyDescent="0.25">
      <c r="B1176" s="250">
        <v>1113</v>
      </c>
      <c r="C1176" s="249">
        <v>82.827529132797579</v>
      </c>
    </row>
    <row r="1177" spans="2:3" x14ac:dyDescent="0.25">
      <c r="B1177" s="250">
        <v>1114</v>
      </c>
      <c r="C1177" s="249">
        <v>128.38384913646073</v>
      </c>
    </row>
    <row r="1178" spans="2:3" x14ac:dyDescent="0.25">
      <c r="B1178" s="250">
        <v>1115</v>
      </c>
      <c r="C1178" s="249">
        <v>148.02109191731364</v>
      </c>
    </row>
    <row r="1179" spans="2:3" x14ac:dyDescent="0.25">
      <c r="B1179" s="250">
        <v>1116</v>
      </c>
      <c r="C1179" s="249">
        <v>147.84410081867105</v>
      </c>
    </row>
    <row r="1180" spans="2:3" x14ac:dyDescent="0.25">
      <c r="B1180" s="250">
        <v>1117</v>
      </c>
      <c r="C1180" s="249">
        <v>126.33065240477355</v>
      </c>
    </row>
    <row r="1181" spans="2:3" x14ac:dyDescent="0.25">
      <c r="B1181" s="250">
        <v>1118</v>
      </c>
      <c r="C1181" s="249">
        <v>127.14799768694122</v>
      </c>
    </row>
    <row r="1182" spans="2:3" x14ac:dyDescent="0.25">
      <c r="B1182" s="250">
        <v>1119</v>
      </c>
      <c r="C1182" s="249">
        <v>108.01681938128647</v>
      </c>
    </row>
    <row r="1183" spans="2:3" x14ac:dyDescent="0.25">
      <c r="B1183" s="250">
        <v>1120</v>
      </c>
      <c r="C1183" s="249">
        <v>86.306746934130786</v>
      </c>
    </row>
    <row r="1184" spans="2:3" x14ac:dyDescent="0.25">
      <c r="B1184" s="250">
        <v>1121</v>
      </c>
      <c r="C1184" s="249">
        <v>96.879368049892548</v>
      </c>
    </row>
    <row r="1185" spans="2:3" x14ac:dyDescent="0.25">
      <c r="B1185" s="250">
        <v>1122</v>
      </c>
      <c r="C1185" s="249">
        <v>110.3766653570502</v>
      </c>
    </row>
    <row r="1186" spans="2:3" x14ac:dyDescent="0.25">
      <c r="B1186" s="250">
        <v>1123</v>
      </c>
      <c r="C1186" s="249">
        <v>102.18512934264091</v>
      </c>
    </row>
    <row r="1187" spans="2:3" x14ac:dyDescent="0.25">
      <c r="B1187" s="250">
        <v>1124</v>
      </c>
      <c r="C1187" s="249">
        <v>141.22676488317774</v>
      </c>
    </row>
    <row r="1188" spans="2:3" x14ac:dyDescent="0.25">
      <c r="B1188" s="250">
        <v>1125</v>
      </c>
      <c r="C1188" s="249">
        <v>138.75753689148755</v>
      </c>
    </row>
    <row r="1189" spans="2:3" x14ac:dyDescent="0.25">
      <c r="B1189" s="250">
        <v>1126</v>
      </c>
      <c r="C1189" s="249">
        <v>52.680205484273216</v>
      </c>
    </row>
    <row r="1190" spans="2:3" x14ac:dyDescent="0.25">
      <c r="B1190" s="250">
        <v>1127</v>
      </c>
      <c r="C1190" s="249">
        <v>137.9418228081305</v>
      </c>
    </row>
    <row r="1191" spans="2:3" x14ac:dyDescent="0.25">
      <c r="B1191" s="250">
        <v>1128</v>
      </c>
      <c r="C1191" s="249">
        <v>144.28779508332707</v>
      </c>
    </row>
    <row r="1192" spans="2:3" x14ac:dyDescent="0.25">
      <c r="B1192" s="250">
        <v>1129</v>
      </c>
      <c r="C1192" s="249">
        <v>85.674178003557955</v>
      </c>
    </row>
    <row r="1193" spans="2:3" x14ac:dyDescent="0.25">
      <c r="B1193" s="250">
        <v>1130</v>
      </c>
      <c r="C1193" s="249">
        <v>154.37028615693444</v>
      </c>
    </row>
    <row r="1194" spans="2:3" x14ac:dyDescent="0.25">
      <c r="B1194" s="250">
        <v>1131</v>
      </c>
      <c r="C1194" s="249">
        <v>92.015517326021921</v>
      </c>
    </row>
    <row r="1195" spans="2:3" x14ac:dyDescent="0.25">
      <c r="B1195" s="250">
        <v>1132</v>
      </c>
      <c r="C1195" s="249">
        <v>135.38668310299772</v>
      </c>
    </row>
    <row r="1196" spans="2:3" x14ac:dyDescent="0.25">
      <c r="B1196" s="250">
        <v>1133</v>
      </c>
      <c r="C1196" s="249">
        <v>88.139080031847882</v>
      </c>
    </row>
    <row r="1197" spans="2:3" x14ac:dyDescent="0.25">
      <c r="B1197" s="250">
        <v>1134</v>
      </c>
      <c r="C1197" s="249">
        <v>116.68732708648639</v>
      </c>
    </row>
    <row r="1198" spans="2:3" x14ac:dyDescent="0.25">
      <c r="B1198" s="250">
        <v>1135</v>
      </c>
      <c r="C1198" s="249">
        <v>98.599612030089077</v>
      </c>
    </row>
    <row r="1199" spans="2:3" x14ac:dyDescent="0.25">
      <c r="B1199" s="250">
        <v>1136</v>
      </c>
      <c r="C1199" s="249">
        <v>136.61453909520105</v>
      </c>
    </row>
    <row r="1200" spans="2:3" x14ac:dyDescent="0.25">
      <c r="B1200" s="250">
        <v>1137</v>
      </c>
      <c r="C1200" s="249">
        <v>123.03894345612407</v>
      </c>
    </row>
    <row r="1201" spans="2:3" x14ac:dyDescent="0.25">
      <c r="B1201" s="250">
        <v>1138</v>
      </c>
      <c r="C1201" s="249">
        <v>118.26670060215491</v>
      </c>
    </row>
    <row r="1202" spans="2:3" x14ac:dyDescent="0.25">
      <c r="B1202" s="250">
        <v>1139</v>
      </c>
      <c r="C1202" s="249">
        <v>100.66731481687606</v>
      </c>
    </row>
    <row r="1203" spans="2:3" x14ac:dyDescent="0.25">
      <c r="B1203" s="250">
        <v>1140</v>
      </c>
      <c r="C1203" s="249">
        <v>125.89961725554869</v>
      </c>
    </row>
    <row r="1204" spans="2:3" x14ac:dyDescent="0.25">
      <c r="B1204" s="250">
        <v>1141</v>
      </c>
      <c r="C1204" s="249">
        <v>136.57524855696357</v>
      </c>
    </row>
    <row r="1205" spans="2:3" x14ac:dyDescent="0.25">
      <c r="B1205" s="250">
        <v>1142</v>
      </c>
      <c r="C1205" s="249">
        <v>113.65784250418791</v>
      </c>
    </row>
    <row r="1206" spans="2:3" x14ac:dyDescent="0.25">
      <c r="B1206" s="250">
        <v>1143</v>
      </c>
      <c r="C1206" s="249">
        <v>25.878022634973348</v>
      </c>
    </row>
    <row r="1207" spans="2:3" x14ac:dyDescent="0.25">
      <c r="B1207" s="250">
        <v>1144</v>
      </c>
      <c r="C1207" s="249">
        <v>112.98179286809925</v>
      </c>
    </row>
    <row r="1208" spans="2:3" x14ac:dyDescent="0.25">
      <c r="B1208" s="250">
        <v>1145</v>
      </c>
      <c r="C1208" s="249">
        <v>111.71032718702914</v>
      </c>
    </row>
    <row r="1209" spans="2:3" x14ac:dyDescent="0.25">
      <c r="B1209" s="250">
        <v>1146</v>
      </c>
      <c r="C1209" s="249">
        <v>92.569947818792173</v>
      </c>
    </row>
    <row r="1210" spans="2:3" x14ac:dyDescent="0.25">
      <c r="B1210" s="250">
        <v>1147</v>
      </c>
      <c r="C1210" s="249">
        <v>134.20690964946283</v>
      </c>
    </row>
    <row r="1211" spans="2:3" x14ac:dyDescent="0.25">
      <c r="B1211" s="250">
        <v>1148</v>
      </c>
      <c r="C1211" s="249">
        <v>106.78172719424828</v>
      </c>
    </row>
    <row r="1212" spans="2:3" x14ac:dyDescent="0.25">
      <c r="B1212" s="250">
        <v>1149</v>
      </c>
      <c r="C1212" s="249">
        <v>135.77748744785666</v>
      </c>
    </row>
    <row r="1213" spans="2:3" x14ac:dyDescent="0.25">
      <c r="B1213" s="250">
        <v>1150</v>
      </c>
      <c r="C1213" s="249">
        <v>150.29554876122504</v>
      </c>
    </row>
    <row r="1214" spans="2:3" x14ac:dyDescent="0.25">
      <c r="B1214" s="250">
        <v>1151</v>
      </c>
      <c r="C1214" s="249">
        <v>72.369920565644151</v>
      </c>
    </row>
    <row r="1215" spans="2:3" x14ac:dyDescent="0.25">
      <c r="B1215" s="250">
        <v>1152</v>
      </c>
      <c r="C1215" s="249">
        <v>137.31351980242147</v>
      </c>
    </row>
    <row r="1216" spans="2:3" x14ac:dyDescent="0.25">
      <c r="B1216" s="250">
        <v>1153</v>
      </c>
      <c r="C1216" s="249">
        <v>97.967655374248153</v>
      </c>
    </row>
    <row r="1217" spans="2:3" x14ac:dyDescent="0.25">
      <c r="B1217" s="250">
        <v>1154</v>
      </c>
      <c r="C1217" s="249">
        <v>127.13923264233583</v>
      </c>
    </row>
    <row r="1218" spans="2:3" x14ac:dyDescent="0.25">
      <c r="B1218" s="250">
        <v>1155</v>
      </c>
      <c r="C1218" s="249">
        <v>138.57310355336736</v>
      </c>
    </row>
    <row r="1219" spans="2:3" x14ac:dyDescent="0.25">
      <c r="B1219" s="250">
        <v>1156</v>
      </c>
      <c r="C1219" s="249">
        <v>137.18459290925986</v>
      </c>
    </row>
    <row r="1220" spans="2:3" x14ac:dyDescent="0.25">
      <c r="B1220" s="250">
        <v>1157</v>
      </c>
      <c r="C1220" s="249">
        <v>73.612683468521155</v>
      </c>
    </row>
    <row r="1221" spans="2:3" x14ac:dyDescent="0.25">
      <c r="B1221" s="250">
        <v>1158</v>
      </c>
      <c r="C1221" s="249">
        <v>127.68091949375614</v>
      </c>
    </row>
    <row r="1222" spans="2:3" x14ac:dyDescent="0.25">
      <c r="B1222" s="250">
        <v>1159</v>
      </c>
      <c r="C1222" s="249">
        <v>138.16010957817372</v>
      </c>
    </row>
    <row r="1223" spans="2:3" x14ac:dyDescent="0.25">
      <c r="B1223" s="250">
        <v>1160</v>
      </c>
      <c r="C1223" s="249">
        <v>138.84873358562933</v>
      </c>
    </row>
    <row r="1224" spans="2:3" x14ac:dyDescent="0.25">
      <c r="B1224" s="250">
        <v>1161</v>
      </c>
      <c r="C1224" s="249">
        <v>102.34156095035435</v>
      </c>
    </row>
    <row r="1225" spans="2:3" x14ac:dyDescent="0.25">
      <c r="B1225" s="250">
        <v>1162</v>
      </c>
      <c r="C1225" s="249">
        <v>121.81324739436894</v>
      </c>
    </row>
    <row r="1226" spans="2:3" x14ac:dyDescent="0.25">
      <c r="B1226" s="250">
        <v>1163</v>
      </c>
      <c r="C1226" s="249">
        <v>129.42894780210074</v>
      </c>
    </row>
    <row r="1227" spans="2:3" x14ac:dyDescent="0.25">
      <c r="B1227" s="250">
        <v>1164</v>
      </c>
      <c r="C1227" s="249">
        <v>70.689562846566162</v>
      </c>
    </row>
    <row r="1228" spans="2:3" x14ac:dyDescent="0.25">
      <c r="B1228" s="250">
        <v>1165</v>
      </c>
      <c r="C1228" s="249">
        <v>130.94709655693936</v>
      </c>
    </row>
    <row r="1229" spans="2:3" x14ac:dyDescent="0.25">
      <c r="B1229" s="250">
        <v>1166</v>
      </c>
      <c r="C1229" s="249">
        <v>164.99309245976599</v>
      </c>
    </row>
    <row r="1230" spans="2:3" x14ac:dyDescent="0.25">
      <c r="B1230" s="250">
        <v>1167</v>
      </c>
      <c r="C1230" s="249">
        <v>102.19460550398516</v>
      </c>
    </row>
    <row r="1231" spans="2:3" x14ac:dyDescent="0.25">
      <c r="B1231" s="250">
        <v>1168</v>
      </c>
      <c r="C1231" s="249">
        <v>155.25027573306721</v>
      </c>
    </row>
    <row r="1232" spans="2:3" x14ac:dyDescent="0.25">
      <c r="B1232" s="250">
        <v>1169</v>
      </c>
      <c r="C1232" s="249">
        <v>128.92611864163237</v>
      </c>
    </row>
    <row r="1233" spans="2:3" x14ac:dyDescent="0.25">
      <c r="B1233" s="250">
        <v>1170</v>
      </c>
      <c r="C1233" s="249">
        <v>107.31114556339378</v>
      </c>
    </row>
    <row r="1234" spans="2:3" x14ac:dyDescent="0.25">
      <c r="B1234" s="250">
        <v>1171</v>
      </c>
      <c r="C1234" s="249">
        <v>112.71913041118378</v>
      </c>
    </row>
    <row r="1235" spans="2:3" x14ac:dyDescent="0.25">
      <c r="B1235" s="250">
        <v>1172</v>
      </c>
      <c r="C1235" s="249">
        <v>116.13201093566722</v>
      </c>
    </row>
    <row r="1236" spans="2:3" x14ac:dyDescent="0.25">
      <c r="B1236" s="250">
        <v>1173</v>
      </c>
      <c r="C1236" s="249">
        <v>72.897361126551104</v>
      </c>
    </row>
    <row r="1237" spans="2:3" x14ac:dyDescent="0.25">
      <c r="B1237" s="250">
        <v>1174</v>
      </c>
      <c r="C1237" s="249">
        <v>130.90136560507858</v>
      </c>
    </row>
    <row r="1238" spans="2:3" x14ac:dyDescent="0.25">
      <c r="B1238" s="250">
        <v>1175</v>
      </c>
      <c r="C1238" s="249">
        <v>125.90545639036588</v>
      </c>
    </row>
    <row r="1239" spans="2:3" x14ac:dyDescent="0.25">
      <c r="B1239" s="250">
        <v>1176</v>
      </c>
      <c r="C1239" s="249">
        <v>81.336582744994189</v>
      </c>
    </row>
    <row r="1240" spans="2:3" x14ac:dyDescent="0.25">
      <c r="B1240" s="250">
        <v>1177</v>
      </c>
      <c r="C1240" s="249">
        <v>128.41886024803279</v>
      </c>
    </row>
    <row r="1241" spans="2:3" x14ac:dyDescent="0.25">
      <c r="B1241" s="250">
        <v>1178</v>
      </c>
      <c r="C1241" s="249">
        <v>113.82529388646418</v>
      </c>
    </row>
    <row r="1242" spans="2:3" x14ac:dyDescent="0.25">
      <c r="B1242" s="250">
        <v>1179</v>
      </c>
      <c r="C1242" s="249">
        <v>103.44137615132183</v>
      </c>
    </row>
    <row r="1243" spans="2:3" x14ac:dyDescent="0.25">
      <c r="B1243" s="250">
        <v>1180</v>
      </c>
      <c r="C1243" s="249">
        <v>109.24410491032771</v>
      </c>
    </row>
    <row r="1244" spans="2:3" x14ac:dyDescent="0.25">
      <c r="B1244" s="250">
        <v>1181</v>
      </c>
      <c r="C1244" s="249">
        <v>120.80115106355169</v>
      </c>
    </row>
    <row r="1245" spans="2:3" x14ac:dyDescent="0.25">
      <c r="B1245" s="250">
        <v>1182</v>
      </c>
      <c r="C1245" s="249">
        <v>124.55567264535389</v>
      </c>
    </row>
    <row r="1246" spans="2:3" x14ac:dyDescent="0.25">
      <c r="B1246" s="250">
        <v>1183</v>
      </c>
      <c r="C1246" s="249">
        <v>95.127490768717138</v>
      </c>
    </row>
    <row r="1247" spans="2:3" x14ac:dyDescent="0.25">
      <c r="B1247" s="250">
        <v>1184</v>
      </c>
      <c r="C1247" s="249">
        <v>68.951498503789807</v>
      </c>
    </row>
    <row r="1248" spans="2:3" x14ac:dyDescent="0.25">
      <c r="B1248" s="250">
        <v>1185</v>
      </c>
      <c r="C1248" s="249">
        <v>149.82834480075894</v>
      </c>
    </row>
    <row r="1249" spans="2:3" x14ac:dyDescent="0.25">
      <c r="B1249" s="250">
        <v>1186</v>
      </c>
      <c r="C1249" s="249">
        <v>121.77751839989294</v>
      </c>
    </row>
    <row r="1250" spans="2:3" x14ac:dyDescent="0.25">
      <c r="B1250" s="250">
        <v>1187</v>
      </c>
      <c r="C1250" s="249">
        <v>74.135348128759475</v>
      </c>
    </row>
    <row r="1251" spans="2:3" x14ac:dyDescent="0.25">
      <c r="B1251" s="250">
        <v>1188</v>
      </c>
      <c r="C1251" s="249">
        <v>106.37806561645213</v>
      </c>
    </row>
    <row r="1252" spans="2:3" x14ac:dyDescent="0.25">
      <c r="B1252" s="250">
        <v>1189</v>
      </c>
      <c r="C1252" s="249">
        <v>119.95437342405933</v>
      </c>
    </row>
    <row r="1253" spans="2:3" x14ac:dyDescent="0.25">
      <c r="B1253" s="250">
        <v>1190</v>
      </c>
      <c r="C1253" s="249">
        <v>134.39587520187661</v>
      </c>
    </row>
    <row r="1254" spans="2:3" x14ac:dyDescent="0.25">
      <c r="B1254" s="250">
        <v>1191</v>
      </c>
      <c r="C1254" s="249">
        <v>135.81520623764104</v>
      </c>
    </row>
    <row r="1255" spans="2:3" x14ac:dyDescent="0.25">
      <c r="B1255" s="250">
        <v>1192</v>
      </c>
      <c r="C1255" s="249">
        <v>109.9803012089474</v>
      </c>
    </row>
    <row r="1256" spans="2:3" x14ac:dyDescent="0.25">
      <c r="B1256" s="250">
        <v>1193</v>
      </c>
      <c r="C1256" s="249">
        <v>137.88256817210555</v>
      </c>
    </row>
    <row r="1257" spans="2:3" x14ac:dyDescent="0.25">
      <c r="B1257" s="250">
        <v>1194</v>
      </c>
      <c r="C1257" s="249">
        <v>129.46062462781532</v>
      </c>
    </row>
    <row r="1258" spans="2:3" x14ac:dyDescent="0.25">
      <c r="B1258" s="250">
        <v>1195</v>
      </c>
      <c r="C1258" s="249">
        <v>119.49874758471138</v>
      </c>
    </row>
    <row r="1259" spans="2:3" x14ac:dyDescent="0.25">
      <c r="B1259" s="250">
        <v>1196</v>
      </c>
      <c r="C1259" s="249">
        <v>120.49829773231123</v>
      </c>
    </row>
    <row r="1260" spans="2:3" x14ac:dyDescent="0.25">
      <c r="B1260" s="250">
        <v>1197</v>
      </c>
      <c r="C1260" s="249">
        <v>126.00934315514421</v>
      </c>
    </row>
    <row r="1261" spans="2:3" x14ac:dyDescent="0.25">
      <c r="B1261" s="250">
        <v>1198</v>
      </c>
      <c r="C1261" s="249">
        <v>102.35794790677106</v>
      </c>
    </row>
    <row r="1262" spans="2:3" x14ac:dyDescent="0.25">
      <c r="B1262" s="250">
        <v>1199</v>
      </c>
      <c r="C1262" s="249">
        <v>92.075694391014622</v>
      </c>
    </row>
    <row r="1263" spans="2:3" x14ac:dyDescent="0.25">
      <c r="B1263" s="250">
        <v>1200</v>
      </c>
      <c r="C1263" s="249">
        <v>99.426050816154685</v>
      </c>
    </row>
    <row r="1264" spans="2:3" x14ac:dyDescent="0.25">
      <c r="B1264" s="250">
        <v>1201</v>
      </c>
      <c r="C1264" s="249">
        <v>124.42040720072568</v>
      </c>
    </row>
    <row r="1265" spans="2:3" x14ac:dyDescent="0.25">
      <c r="B1265" s="250">
        <v>1202</v>
      </c>
      <c r="C1265" s="249">
        <v>128.36864319785147</v>
      </c>
    </row>
    <row r="1266" spans="2:3" x14ac:dyDescent="0.25">
      <c r="B1266" s="250">
        <v>1203</v>
      </c>
      <c r="C1266" s="249">
        <v>84.726595582265716</v>
      </c>
    </row>
    <row r="1267" spans="2:3" x14ac:dyDescent="0.25">
      <c r="B1267" s="250">
        <v>1204</v>
      </c>
      <c r="C1267" s="249">
        <v>109.47557145447068</v>
      </c>
    </row>
    <row r="1268" spans="2:3" x14ac:dyDescent="0.25">
      <c r="B1268" s="250">
        <v>1205</v>
      </c>
      <c r="C1268" s="249">
        <v>103.33010781414004</v>
      </c>
    </row>
    <row r="1269" spans="2:3" x14ac:dyDescent="0.25">
      <c r="B1269" s="250">
        <v>1206</v>
      </c>
      <c r="C1269" s="249">
        <v>115.02593267294429</v>
      </c>
    </row>
    <row r="1270" spans="2:3" x14ac:dyDescent="0.25">
      <c r="B1270" s="250">
        <v>1207</v>
      </c>
      <c r="C1270" s="249">
        <v>114.75641495022354</v>
      </c>
    </row>
    <row r="1271" spans="2:3" x14ac:dyDescent="0.25">
      <c r="B1271" s="250">
        <v>1208</v>
      </c>
      <c r="C1271" s="249">
        <v>106.33513401834328</v>
      </c>
    </row>
    <row r="1272" spans="2:3" x14ac:dyDescent="0.25">
      <c r="B1272" s="250">
        <v>1209</v>
      </c>
      <c r="C1272" s="249">
        <v>111.29734363463808</v>
      </c>
    </row>
    <row r="1273" spans="2:3" x14ac:dyDescent="0.25">
      <c r="B1273" s="250">
        <v>1210</v>
      </c>
      <c r="C1273" s="249">
        <v>126.01482642156246</v>
      </c>
    </row>
    <row r="1274" spans="2:3" x14ac:dyDescent="0.25">
      <c r="B1274" s="250">
        <v>1211</v>
      </c>
      <c r="C1274" s="249">
        <v>105.45975100590312</v>
      </c>
    </row>
    <row r="1275" spans="2:3" x14ac:dyDescent="0.25">
      <c r="B1275" s="250">
        <v>1212</v>
      </c>
      <c r="C1275" s="249">
        <v>103.3260629368915</v>
      </c>
    </row>
    <row r="1276" spans="2:3" x14ac:dyDescent="0.25">
      <c r="B1276" s="250">
        <v>1213</v>
      </c>
      <c r="C1276" s="249">
        <v>148.09776477966514</v>
      </c>
    </row>
    <row r="1277" spans="2:3" x14ac:dyDescent="0.25">
      <c r="B1277" s="250">
        <v>1214</v>
      </c>
      <c r="C1277" s="249">
        <v>105.69765725870903</v>
      </c>
    </row>
    <row r="1278" spans="2:3" x14ac:dyDescent="0.25">
      <c r="B1278" s="250">
        <v>1215</v>
      </c>
      <c r="C1278" s="249">
        <v>99.075891746170711</v>
      </c>
    </row>
    <row r="1279" spans="2:3" x14ac:dyDescent="0.25">
      <c r="B1279" s="250">
        <v>1216</v>
      </c>
      <c r="C1279" s="249">
        <v>78.828803422765574</v>
      </c>
    </row>
    <row r="1280" spans="2:3" x14ac:dyDescent="0.25">
      <c r="B1280" s="250">
        <v>1217</v>
      </c>
      <c r="C1280" s="249">
        <v>165.43312012794598</v>
      </c>
    </row>
    <row r="1281" spans="2:3" x14ac:dyDescent="0.25">
      <c r="B1281" s="250">
        <v>1218</v>
      </c>
      <c r="C1281" s="249">
        <v>89.63106048042323</v>
      </c>
    </row>
    <row r="1282" spans="2:3" x14ac:dyDescent="0.25">
      <c r="B1282" s="250">
        <v>1219</v>
      </c>
      <c r="C1282" s="249">
        <v>141.09214096641517</v>
      </c>
    </row>
    <row r="1283" spans="2:3" x14ac:dyDescent="0.25">
      <c r="B1283" s="250">
        <v>1220</v>
      </c>
      <c r="C1283" s="249">
        <v>133.62243275902068</v>
      </c>
    </row>
    <row r="1284" spans="2:3" x14ac:dyDescent="0.25">
      <c r="B1284" s="250">
        <v>1221</v>
      </c>
      <c r="C1284" s="249">
        <v>96.767186349546108</v>
      </c>
    </row>
    <row r="1285" spans="2:3" x14ac:dyDescent="0.25">
      <c r="B1285" s="250">
        <v>1222</v>
      </c>
      <c r="C1285" s="249">
        <v>115.54904782706082</v>
      </c>
    </row>
    <row r="1286" spans="2:3" x14ac:dyDescent="0.25">
      <c r="B1286" s="250">
        <v>1223</v>
      </c>
      <c r="C1286" s="249">
        <v>134.82470132843213</v>
      </c>
    </row>
    <row r="1287" spans="2:3" x14ac:dyDescent="0.25">
      <c r="B1287" s="250">
        <v>1224</v>
      </c>
      <c r="C1287" s="249">
        <v>153.62278595636047</v>
      </c>
    </row>
    <row r="1288" spans="2:3" x14ac:dyDescent="0.25">
      <c r="B1288" s="250">
        <v>1225</v>
      </c>
      <c r="C1288" s="249">
        <v>99.750339263964491</v>
      </c>
    </row>
    <row r="1289" spans="2:3" x14ac:dyDescent="0.25">
      <c r="B1289" s="250">
        <v>1226</v>
      </c>
      <c r="C1289" s="249">
        <v>179.83249208242225</v>
      </c>
    </row>
    <row r="1290" spans="2:3" x14ac:dyDescent="0.25">
      <c r="B1290" s="250">
        <v>1227</v>
      </c>
      <c r="C1290" s="249">
        <v>152.90913409617741</v>
      </c>
    </row>
    <row r="1291" spans="2:3" x14ac:dyDescent="0.25">
      <c r="B1291" s="250">
        <v>1228</v>
      </c>
      <c r="C1291" s="249">
        <v>124.71297788318618</v>
      </c>
    </row>
    <row r="1292" spans="2:3" x14ac:dyDescent="0.25">
      <c r="B1292" s="250">
        <v>1229</v>
      </c>
      <c r="C1292" s="249">
        <v>104.0891209927879</v>
      </c>
    </row>
    <row r="1293" spans="2:3" x14ac:dyDescent="0.25">
      <c r="B1293" s="250">
        <v>1230</v>
      </c>
      <c r="C1293" s="249">
        <v>103.67064596631205</v>
      </c>
    </row>
    <row r="1294" spans="2:3" x14ac:dyDescent="0.25">
      <c r="B1294" s="250">
        <v>1231</v>
      </c>
      <c r="C1294" s="249">
        <v>122.38573866852948</v>
      </c>
    </row>
    <row r="1295" spans="2:3" x14ac:dyDescent="0.25">
      <c r="B1295" s="250">
        <v>1232</v>
      </c>
      <c r="C1295" s="249">
        <v>160.22592126772497</v>
      </c>
    </row>
    <row r="1296" spans="2:3" x14ac:dyDescent="0.25">
      <c r="B1296" s="250">
        <v>1233</v>
      </c>
      <c r="C1296" s="249">
        <v>116.15152237702627</v>
      </c>
    </row>
    <row r="1297" spans="2:3" x14ac:dyDescent="0.25">
      <c r="B1297" s="250">
        <v>1234</v>
      </c>
      <c r="C1297" s="249">
        <v>122.90097946140328</v>
      </c>
    </row>
    <row r="1298" spans="2:3" x14ac:dyDescent="0.25">
      <c r="B1298" s="250">
        <v>1235</v>
      </c>
      <c r="C1298" s="249">
        <v>92.279861086188419</v>
      </c>
    </row>
    <row r="1299" spans="2:3" x14ac:dyDescent="0.25">
      <c r="B1299" s="250">
        <v>1236</v>
      </c>
      <c r="C1299" s="249">
        <v>128.27563339385767</v>
      </c>
    </row>
    <row r="1300" spans="2:3" x14ac:dyDescent="0.25">
      <c r="B1300" s="250">
        <v>1237</v>
      </c>
      <c r="C1300" s="249">
        <v>140.10877441861518</v>
      </c>
    </row>
    <row r="1301" spans="2:3" x14ac:dyDescent="0.25">
      <c r="B1301" s="250">
        <v>1238</v>
      </c>
      <c r="C1301" s="249">
        <v>128.85978160148102</v>
      </c>
    </row>
    <row r="1302" spans="2:3" x14ac:dyDescent="0.25">
      <c r="B1302" s="250">
        <v>1239</v>
      </c>
      <c r="C1302" s="249">
        <v>111.4804893134428</v>
      </c>
    </row>
    <row r="1303" spans="2:3" x14ac:dyDescent="0.25">
      <c r="B1303" s="250">
        <v>1240</v>
      </c>
      <c r="C1303" s="249">
        <v>118.79117869771001</v>
      </c>
    </row>
    <row r="1304" spans="2:3" x14ac:dyDescent="0.25">
      <c r="B1304" s="250">
        <v>1241</v>
      </c>
      <c r="C1304" s="249">
        <v>155.68412026110522</v>
      </c>
    </row>
    <row r="1305" spans="2:3" x14ac:dyDescent="0.25">
      <c r="B1305" s="250">
        <v>1242</v>
      </c>
      <c r="C1305" s="249">
        <v>96.034052161092575</v>
      </c>
    </row>
    <row r="1306" spans="2:3" x14ac:dyDescent="0.25">
      <c r="B1306" s="250">
        <v>1243</v>
      </c>
      <c r="C1306" s="249">
        <v>128.08885390209565</v>
      </c>
    </row>
    <row r="1307" spans="2:3" x14ac:dyDescent="0.25">
      <c r="B1307" s="250">
        <v>1244</v>
      </c>
      <c r="C1307" s="249">
        <v>153.83227972203326</v>
      </c>
    </row>
    <row r="1308" spans="2:3" x14ac:dyDescent="0.25">
      <c r="B1308" s="250">
        <v>1245</v>
      </c>
      <c r="C1308" s="249">
        <v>104.66846775223219</v>
      </c>
    </row>
    <row r="1309" spans="2:3" x14ac:dyDescent="0.25">
      <c r="B1309" s="250">
        <v>1246</v>
      </c>
      <c r="C1309" s="249">
        <v>139.00810029480141</v>
      </c>
    </row>
    <row r="1310" spans="2:3" x14ac:dyDescent="0.25">
      <c r="B1310" s="250">
        <v>1247</v>
      </c>
      <c r="C1310" s="249">
        <v>101.4590065420704</v>
      </c>
    </row>
    <row r="1311" spans="2:3" x14ac:dyDescent="0.25">
      <c r="B1311" s="250">
        <v>1248</v>
      </c>
      <c r="C1311" s="249">
        <v>133.64646268670694</v>
      </c>
    </row>
    <row r="1312" spans="2:3" x14ac:dyDescent="0.25">
      <c r="B1312" s="250">
        <v>1249</v>
      </c>
      <c r="C1312" s="249">
        <v>110.72442409533677</v>
      </c>
    </row>
    <row r="1313" spans="2:3" x14ac:dyDescent="0.25">
      <c r="B1313" s="250">
        <v>1250</v>
      </c>
      <c r="C1313" s="249">
        <v>137.48552796779927</v>
      </c>
    </row>
    <row r="1314" spans="2:3" x14ac:dyDescent="0.25">
      <c r="B1314" s="250">
        <v>1251</v>
      </c>
      <c r="C1314" s="249">
        <v>143.32266235532484</v>
      </c>
    </row>
    <row r="1315" spans="2:3" x14ac:dyDescent="0.25">
      <c r="B1315" s="250">
        <v>1252</v>
      </c>
      <c r="C1315" s="249">
        <v>88.717437206848018</v>
      </c>
    </row>
    <row r="1316" spans="2:3" x14ac:dyDescent="0.25">
      <c r="B1316" s="250">
        <v>1253</v>
      </c>
      <c r="C1316" s="249">
        <v>139.3163082738217</v>
      </c>
    </row>
    <row r="1317" spans="2:3" x14ac:dyDescent="0.25">
      <c r="B1317" s="250">
        <v>1254</v>
      </c>
      <c r="C1317" s="249">
        <v>109.53970212942885</v>
      </c>
    </row>
    <row r="1318" spans="2:3" x14ac:dyDescent="0.25">
      <c r="B1318" s="250">
        <v>1255</v>
      </c>
      <c r="C1318" s="249">
        <v>126.4653978366437</v>
      </c>
    </row>
    <row r="1319" spans="2:3" x14ac:dyDescent="0.25">
      <c r="B1319" s="250">
        <v>1256</v>
      </c>
      <c r="C1319" s="249">
        <v>94.478566009034353</v>
      </c>
    </row>
    <row r="1320" spans="2:3" x14ac:dyDescent="0.25">
      <c r="B1320" s="250">
        <v>1257</v>
      </c>
      <c r="C1320" s="249">
        <v>142.82886419138705</v>
      </c>
    </row>
    <row r="1321" spans="2:3" x14ac:dyDescent="0.25">
      <c r="B1321" s="250">
        <v>1258</v>
      </c>
      <c r="C1321" s="249">
        <v>137.4256793128898</v>
      </c>
    </row>
    <row r="1322" spans="2:3" x14ac:dyDescent="0.25">
      <c r="B1322" s="250">
        <v>1259</v>
      </c>
      <c r="C1322" s="249">
        <v>174.92122968368662</v>
      </c>
    </row>
    <row r="1323" spans="2:3" x14ac:dyDescent="0.25">
      <c r="B1323" s="250">
        <v>1260</v>
      </c>
      <c r="C1323" s="249">
        <v>116.37181116871473</v>
      </c>
    </row>
    <row r="1324" spans="2:3" x14ac:dyDescent="0.25">
      <c r="B1324" s="250">
        <v>1261</v>
      </c>
      <c r="C1324" s="249">
        <v>110.29548412427054</v>
      </c>
    </row>
    <row r="1325" spans="2:3" x14ac:dyDescent="0.25">
      <c r="B1325" s="250">
        <v>1262</v>
      </c>
      <c r="C1325" s="249">
        <v>136.09633980672186</v>
      </c>
    </row>
    <row r="1326" spans="2:3" x14ac:dyDescent="0.25">
      <c r="B1326" s="250">
        <v>1263</v>
      </c>
      <c r="C1326" s="249">
        <v>145.85420198960057</v>
      </c>
    </row>
    <row r="1327" spans="2:3" x14ac:dyDescent="0.25">
      <c r="B1327" s="250">
        <v>1264</v>
      </c>
      <c r="C1327" s="249">
        <v>91.241956735657453</v>
      </c>
    </row>
    <row r="1328" spans="2:3" x14ac:dyDescent="0.25">
      <c r="B1328" s="250">
        <v>1265</v>
      </c>
      <c r="C1328" s="249">
        <v>145.84815656364151</v>
      </c>
    </row>
    <row r="1329" spans="2:3" x14ac:dyDescent="0.25">
      <c r="B1329" s="250">
        <v>1266</v>
      </c>
      <c r="C1329" s="249">
        <v>101.87867891101402</v>
      </c>
    </row>
    <row r="1330" spans="2:3" x14ac:dyDescent="0.25">
      <c r="B1330" s="250">
        <v>1267</v>
      </c>
      <c r="C1330" s="249">
        <v>118.33984098633687</v>
      </c>
    </row>
    <row r="1331" spans="2:3" x14ac:dyDescent="0.25">
      <c r="B1331" s="250">
        <v>1268</v>
      </c>
      <c r="C1331" s="249">
        <v>115.41905304913776</v>
      </c>
    </row>
    <row r="1332" spans="2:3" x14ac:dyDescent="0.25">
      <c r="B1332" s="250">
        <v>1269</v>
      </c>
      <c r="C1332" s="249">
        <v>162.34433819463641</v>
      </c>
    </row>
    <row r="1333" spans="2:3" x14ac:dyDescent="0.25">
      <c r="B1333" s="250">
        <v>1270</v>
      </c>
      <c r="C1333" s="249">
        <v>135.32096765633696</v>
      </c>
    </row>
    <row r="1334" spans="2:3" x14ac:dyDescent="0.25">
      <c r="B1334" s="250">
        <v>1271</v>
      </c>
      <c r="C1334" s="249">
        <v>159.19018412016911</v>
      </c>
    </row>
    <row r="1335" spans="2:3" x14ac:dyDescent="0.25">
      <c r="B1335" s="250">
        <v>1272</v>
      </c>
      <c r="C1335" s="249">
        <v>97.684260318452445</v>
      </c>
    </row>
    <row r="1336" spans="2:3" x14ac:dyDescent="0.25">
      <c r="B1336" s="250">
        <v>1273</v>
      </c>
      <c r="C1336" s="249">
        <v>105.50387509044016</v>
      </c>
    </row>
    <row r="1337" spans="2:3" x14ac:dyDescent="0.25">
      <c r="B1337" s="250">
        <v>1274</v>
      </c>
      <c r="C1337" s="249">
        <v>99.740117085762876</v>
      </c>
    </row>
    <row r="1338" spans="2:3" x14ac:dyDescent="0.25">
      <c r="B1338" s="250">
        <v>1275</v>
      </c>
      <c r="C1338" s="249">
        <v>113.01823543247335</v>
      </c>
    </row>
    <row r="1339" spans="2:3" x14ac:dyDescent="0.25">
      <c r="B1339" s="250">
        <v>1276</v>
      </c>
      <c r="C1339" s="249">
        <v>133.21313027439851</v>
      </c>
    </row>
    <row r="1340" spans="2:3" x14ac:dyDescent="0.25">
      <c r="B1340" s="250">
        <v>1277</v>
      </c>
      <c r="C1340" s="249">
        <v>141.08844205041078</v>
      </c>
    </row>
    <row r="1341" spans="2:3" x14ac:dyDescent="0.25">
      <c r="B1341" s="250">
        <v>1278</v>
      </c>
      <c r="C1341" s="249">
        <v>119.40826300791758</v>
      </c>
    </row>
    <row r="1342" spans="2:3" x14ac:dyDescent="0.25">
      <c r="B1342" s="250">
        <v>1279</v>
      </c>
      <c r="C1342" s="249">
        <v>117.45421797030522</v>
      </c>
    </row>
    <row r="1343" spans="2:3" x14ac:dyDescent="0.25">
      <c r="B1343" s="250">
        <v>1280</v>
      </c>
      <c r="C1343" s="249">
        <v>89.44558053544003</v>
      </c>
    </row>
    <row r="1344" spans="2:3" x14ac:dyDescent="0.25">
      <c r="B1344" s="250">
        <v>1281</v>
      </c>
      <c r="C1344" s="249">
        <v>124.49460448325847</v>
      </c>
    </row>
    <row r="1345" spans="2:3" x14ac:dyDescent="0.25">
      <c r="B1345" s="250">
        <v>1282</v>
      </c>
      <c r="C1345" s="249">
        <v>131.48426697893413</v>
      </c>
    </row>
    <row r="1346" spans="2:3" x14ac:dyDescent="0.25">
      <c r="B1346" s="250">
        <v>1283</v>
      </c>
      <c r="C1346" s="249">
        <v>144.64176969624216</v>
      </c>
    </row>
    <row r="1347" spans="2:3" x14ac:dyDescent="0.25">
      <c r="B1347" s="250">
        <v>1284</v>
      </c>
      <c r="C1347" s="249">
        <v>158.63705258772833</v>
      </c>
    </row>
    <row r="1348" spans="2:3" x14ac:dyDescent="0.25">
      <c r="B1348" s="250">
        <v>1285</v>
      </c>
      <c r="C1348" s="249">
        <v>105.58115477985849</v>
      </c>
    </row>
    <row r="1349" spans="2:3" x14ac:dyDescent="0.25">
      <c r="B1349" s="250">
        <v>1286</v>
      </c>
      <c r="C1349" s="249">
        <v>120.84023942676258</v>
      </c>
    </row>
    <row r="1350" spans="2:3" x14ac:dyDescent="0.25">
      <c r="B1350" s="250">
        <v>1287</v>
      </c>
      <c r="C1350" s="249">
        <v>137.76769251174159</v>
      </c>
    </row>
    <row r="1351" spans="2:3" x14ac:dyDescent="0.25">
      <c r="B1351" s="250">
        <v>1288</v>
      </c>
      <c r="C1351" s="249">
        <v>98.020986361101393</v>
      </c>
    </row>
    <row r="1352" spans="2:3" x14ac:dyDescent="0.25">
      <c r="B1352" s="250">
        <v>1289</v>
      </c>
      <c r="C1352" s="249">
        <v>107.47356551122019</v>
      </c>
    </row>
    <row r="1353" spans="2:3" x14ac:dyDescent="0.25">
      <c r="B1353" s="250">
        <v>1290</v>
      </c>
      <c r="C1353" s="249">
        <v>139.08204843503921</v>
      </c>
    </row>
    <row r="1354" spans="2:3" x14ac:dyDescent="0.25">
      <c r="B1354" s="250">
        <v>1291</v>
      </c>
      <c r="C1354" s="249">
        <v>163.01503070866045</v>
      </c>
    </row>
    <row r="1355" spans="2:3" x14ac:dyDescent="0.25">
      <c r="B1355" s="250">
        <v>1292</v>
      </c>
      <c r="C1355" s="249">
        <v>131.04733577776551</v>
      </c>
    </row>
    <row r="1356" spans="2:3" x14ac:dyDescent="0.25">
      <c r="B1356" s="250">
        <v>1293</v>
      </c>
      <c r="C1356" s="249">
        <v>120.11105784411592</v>
      </c>
    </row>
    <row r="1357" spans="2:3" x14ac:dyDescent="0.25">
      <c r="B1357" s="250">
        <v>1294</v>
      </c>
      <c r="C1357" s="249">
        <v>103.85823237876963</v>
      </c>
    </row>
    <row r="1358" spans="2:3" x14ac:dyDescent="0.25">
      <c r="B1358" s="250">
        <v>1295</v>
      </c>
      <c r="C1358" s="249">
        <v>140.96453486971595</v>
      </c>
    </row>
    <row r="1359" spans="2:3" x14ac:dyDescent="0.25">
      <c r="B1359" s="250">
        <v>1296</v>
      </c>
      <c r="C1359" s="249">
        <v>143.98244648494406</v>
      </c>
    </row>
    <row r="1360" spans="2:3" x14ac:dyDescent="0.25">
      <c r="B1360" s="250">
        <v>1297</v>
      </c>
      <c r="C1360" s="249">
        <v>69.721060931135654</v>
      </c>
    </row>
    <row r="1361" spans="2:3" x14ac:dyDescent="0.25">
      <c r="B1361" s="250">
        <v>1298</v>
      </c>
      <c r="C1361" s="249">
        <v>138.12964195451266</v>
      </c>
    </row>
    <row r="1362" spans="2:3" x14ac:dyDescent="0.25">
      <c r="B1362" s="250">
        <v>1299</v>
      </c>
      <c r="C1362" s="249">
        <v>107.20564059958286</v>
      </c>
    </row>
    <row r="1363" spans="2:3" x14ac:dyDescent="0.25">
      <c r="B1363" s="250">
        <v>1300</v>
      </c>
      <c r="C1363" s="249">
        <v>124.89337044349263</v>
      </c>
    </row>
    <row r="1364" spans="2:3" x14ac:dyDescent="0.25">
      <c r="B1364" s="250">
        <v>1301</v>
      </c>
      <c r="C1364" s="249">
        <v>97.580389592352873</v>
      </c>
    </row>
    <row r="1365" spans="2:3" x14ac:dyDescent="0.25">
      <c r="B1365" s="250">
        <v>1302</v>
      </c>
      <c r="C1365" s="249">
        <v>131.59759890715597</v>
      </c>
    </row>
    <row r="1366" spans="2:3" x14ac:dyDescent="0.25">
      <c r="B1366" s="250">
        <v>1303</v>
      </c>
      <c r="C1366" s="249">
        <v>112.81004734473287</v>
      </c>
    </row>
    <row r="1367" spans="2:3" x14ac:dyDescent="0.25">
      <c r="B1367" s="250">
        <v>1304</v>
      </c>
      <c r="C1367" s="249">
        <v>129.71361860682458</v>
      </c>
    </row>
    <row r="1368" spans="2:3" x14ac:dyDescent="0.25">
      <c r="B1368" s="250">
        <v>1305</v>
      </c>
      <c r="C1368" s="249">
        <v>123.26854052379886</v>
      </c>
    </row>
    <row r="1369" spans="2:3" x14ac:dyDescent="0.25">
      <c r="B1369" s="250">
        <v>1306</v>
      </c>
      <c r="C1369" s="249">
        <v>124.01610054996075</v>
      </c>
    </row>
    <row r="1370" spans="2:3" x14ac:dyDescent="0.25">
      <c r="B1370" s="250">
        <v>1307</v>
      </c>
      <c r="C1370" s="249">
        <v>143.26319721958689</v>
      </c>
    </row>
    <row r="1371" spans="2:3" x14ac:dyDescent="0.25">
      <c r="B1371" s="250">
        <v>1308</v>
      </c>
      <c r="C1371" s="249">
        <v>165.38555517966236</v>
      </c>
    </row>
    <row r="1372" spans="2:3" x14ac:dyDescent="0.25">
      <c r="B1372" s="250">
        <v>1309</v>
      </c>
      <c r="C1372" s="249">
        <v>127.86770432658689</v>
      </c>
    </row>
    <row r="1373" spans="2:3" x14ac:dyDescent="0.25">
      <c r="B1373" s="250">
        <v>1310</v>
      </c>
      <c r="C1373" s="249">
        <v>172.12651176326219</v>
      </c>
    </row>
    <row r="1374" spans="2:3" x14ac:dyDescent="0.25">
      <c r="B1374" s="250">
        <v>1311</v>
      </c>
      <c r="C1374" s="249">
        <v>103.54266871482527</v>
      </c>
    </row>
    <row r="1375" spans="2:3" x14ac:dyDescent="0.25">
      <c r="B1375" s="250">
        <v>1312</v>
      </c>
      <c r="C1375" s="249">
        <v>128.48766414291339</v>
      </c>
    </row>
    <row r="1376" spans="2:3" x14ac:dyDescent="0.25">
      <c r="B1376" s="250">
        <v>1313</v>
      </c>
      <c r="C1376" s="249">
        <v>140.76270370853047</v>
      </c>
    </row>
    <row r="1377" spans="2:3" x14ac:dyDescent="0.25">
      <c r="B1377" s="250">
        <v>1314</v>
      </c>
      <c r="C1377" s="249">
        <v>123.39228806302989</v>
      </c>
    </row>
    <row r="1378" spans="2:3" x14ac:dyDescent="0.25">
      <c r="B1378" s="250">
        <v>1315</v>
      </c>
      <c r="C1378" s="249">
        <v>123.8623039597832</v>
      </c>
    </row>
    <row r="1379" spans="2:3" x14ac:dyDescent="0.25">
      <c r="B1379" s="250">
        <v>1316</v>
      </c>
      <c r="C1379" s="249">
        <v>150.88428690191114</v>
      </c>
    </row>
    <row r="1380" spans="2:3" x14ac:dyDescent="0.25">
      <c r="B1380" s="250">
        <v>1317</v>
      </c>
      <c r="C1380" s="249">
        <v>116.43761616738755</v>
      </c>
    </row>
    <row r="1381" spans="2:3" x14ac:dyDescent="0.25">
      <c r="B1381" s="250">
        <v>1318</v>
      </c>
      <c r="C1381" s="249">
        <v>77.824926799146851</v>
      </c>
    </row>
    <row r="1382" spans="2:3" x14ac:dyDescent="0.25">
      <c r="B1382" s="250">
        <v>1319</v>
      </c>
      <c r="C1382" s="249">
        <v>143.60612413701293</v>
      </c>
    </row>
    <row r="1383" spans="2:3" x14ac:dyDescent="0.25">
      <c r="B1383" s="250">
        <v>1320</v>
      </c>
      <c r="C1383" s="249">
        <v>137.45950799585498</v>
      </c>
    </row>
    <row r="1384" spans="2:3" x14ac:dyDescent="0.25">
      <c r="B1384" s="250">
        <v>1321</v>
      </c>
      <c r="C1384" s="249">
        <v>136.58656686881974</v>
      </c>
    </row>
    <row r="1385" spans="2:3" x14ac:dyDescent="0.25">
      <c r="B1385" s="250">
        <v>1322</v>
      </c>
      <c r="C1385" s="249">
        <v>110.25483909944094</v>
      </c>
    </row>
    <row r="1386" spans="2:3" x14ac:dyDescent="0.25">
      <c r="B1386" s="250">
        <v>1323</v>
      </c>
      <c r="C1386" s="249">
        <v>116.81828612890553</v>
      </c>
    </row>
    <row r="1387" spans="2:3" x14ac:dyDescent="0.25">
      <c r="B1387" s="250">
        <v>1324</v>
      </c>
      <c r="C1387" s="249">
        <v>123.3212050170785</v>
      </c>
    </row>
    <row r="1388" spans="2:3" x14ac:dyDescent="0.25">
      <c r="B1388" s="250">
        <v>1325</v>
      </c>
      <c r="C1388" s="249">
        <v>155.83291665101746</v>
      </c>
    </row>
    <row r="1389" spans="2:3" x14ac:dyDescent="0.25">
      <c r="B1389" s="250">
        <v>1326</v>
      </c>
      <c r="C1389" s="249">
        <v>129.89008512306413</v>
      </c>
    </row>
    <row r="1390" spans="2:3" x14ac:dyDescent="0.25">
      <c r="B1390" s="250">
        <v>1327</v>
      </c>
      <c r="C1390" s="249">
        <v>160.54864423934237</v>
      </c>
    </row>
    <row r="1391" spans="2:3" x14ac:dyDescent="0.25">
      <c r="B1391" s="250">
        <v>1328</v>
      </c>
      <c r="C1391" s="249">
        <v>111.15670632026632</v>
      </c>
    </row>
    <row r="1392" spans="2:3" x14ac:dyDescent="0.25">
      <c r="B1392" s="250">
        <v>1329</v>
      </c>
      <c r="C1392" s="249">
        <v>130.65011959997548</v>
      </c>
    </row>
    <row r="1393" spans="2:3" x14ac:dyDescent="0.25">
      <c r="B1393" s="250">
        <v>1330</v>
      </c>
      <c r="C1393" s="249">
        <v>88.714262371627072</v>
      </c>
    </row>
    <row r="1394" spans="2:3" x14ac:dyDescent="0.25">
      <c r="B1394" s="250">
        <v>1331</v>
      </c>
      <c r="C1394" s="249">
        <v>120.81706183800645</v>
      </c>
    </row>
    <row r="1395" spans="2:3" x14ac:dyDescent="0.25">
      <c r="B1395" s="250">
        <v>1332</v>
      </c>
      <c r="C1395" s="249">
        <v>134.60748011555262</v>
      </c>
    </row>
    <row r="1396" spans="2:3" x14ac:dyDescent="0.25">
      <c r="B1396" s="250">
        <v>1333</v>
      </c>
      <c r="C1396" s="249">
        <v>147.85600502702223</v>
      </c>
    </row>
    <row r="1397" spans="2:3" x14ac:dyDescent="0.25">
      <c r="B1397" s="250">
        <v>1334</v>
      </c>
      <c r="C1397" s="249">
        <v>144.8356766690647</v>
      </c>
    </row>
    <row r="1398" spans="2:3" x14ac:dyDescent="0.25">
      <c r="B1398" s="250">
        <v>1335</v>
      </c>
      <c r="C1398" s="249">
        <v>103.00332516687675</v>
      </c>
    </row>
    <row r="1399" spans="2:3" x14ac:dyDescent="0.25">
      <c r="B1399" s="250">
        <v>1336</v>
      </c>
      <c r="C1399" s="249">
        <v>142.75260333655629</v>
      </c>
    </row>
    <row r="1400" spans="2:3" x14ac:dyDescent="0.25">
      <c r="B1400" s="250">
        <v>1337</v>
      </c>
      <c r="C1400" s="249">
        <v>99.827782305098566</v>
      </c>
    </row>
    <row r="1401" spans="2:3" x14ac:dyDescent="0.25">
      <c r="B1401" s="250">
        <v>1338</v>
      </c>
      <c r="C1401" s="249">
        <v>110.96448064703777</v>
      </c>
    </row>
    <row r="1402" spans="2:3" x14ac:dyDescent="0.25">
      <c r="B1402" s="250">
        <v>1339</v>
      </c>
      <c r="C1402" s="249">
        <v>93.320020554808849</v>
      </c>
    </row>
    <row r="1403" spans="2:3" x14ac:dyDescent="0.25">
      <c r="B1403" s="250">
        <v>1340</v>
      </c>
      <c r="C1403" s="249">
        <v>138.4716592437141</v>
      </c>
    </row>
    <row r="1404" spans="2:3" x14ac:dyDescent="0.25">
      <c r="B1404" s="250">
        <v>1341</v>
      </c>
      <c r="C1404" s="249">
        <v>104.88072614510367</v>
      </c>
    </row>
    <row r="1405" spans="2:3" x14ac:dyDescent="0.25">
      <c r="B1405" s="250">
        <v>1342</v>
      </c>
      <c r="C1405" s="249">
        <v>121.52720997696431</v>
      </c>
    </row>
    <row r="1406" spans="2:3" x14ac:dyDescent="0.25">
      <c r="B1406" s="250">
        <v>1343</v>
      </c>
      <c r="C1406" s="249">
        <v>131.74412271578041</v>
      </c>
    </row>
    <row r="1407" spans="2:3" x14ac:dyDescent="0.25">
      <c r="B1407" s="250">
        <v>1344</v>
      </c>
      <c r="C1407" s="249">
        <v>105.95497484964989</v>
      </c>
    </row>
    <row r="1408" spans="2:3" x14ac:dyDescent="0.25">
      <c r="B1408" s="250">
        <v>1345</v>
      </c>
      <c r="C1408" s="249">
        <v>164.44099799883398</v>
      </c>
    </row>
    <row r="1409" spans="2:3" x14ac:dyDescent="0.25">
      <c r="B1409" s="250">
        <v>1346</v>
      </c>
      <c r="C1409" s="249">
        <v>142.18408154336549</v>
      </c>
    </row>
    <row r="1410" spans="2:3" x14ac:dyDescent="0.25">
      <c r="B1410" s="250">
        <v>1347</v>
      </c>
      <c r="C1410" s="249">
        <v>147.92723198571454</v>
      </c>
    </row>
    <row r="1411" spans="2:3" x14ac:dyDescent="0.25">
      <c r="B1411" s="250">
        <v>1348</v>
      </c>
      <c r="C1411" s="249">
        <v>114.32583748869287</v>
      </c>
    </row>
    <row r="1412" spans="2:3" x14ac:dyDescent="0.25">
      <c r="B1412" s="250">
        <v>1349</v>
      </c>
      <c r="C1412" s="249">
        <v>121.44045565252071</v>
      </c>
    </row>
    <row r="1413" spans="2:3" x14ac:dyDescent="0.25">
      <c r="B1413" s="250">
        <v>1350</v>
      </c>
      <c r="C1413" s="249">
        <v>127.81581412499901</v>
      </c>
    </row>
    <row r="1414" spans="2:3" x14ac:dyDescent="0.25">
      <c r="B1414" s="250">
        <v>1351</v>
      </c>
      <c r="C1414" s="249">
        <v>107.20109160278786</v>
      </c>
    </row>
    <row r="1415" spans="2:3" x14ac:dyDescent="0.25">
      <c r="B1415" s="250">
        <v>1352</v>
      </c>
      <c r="C1415" s="249">
        <v>86.300983608818086</v>
      </c>
    </row>
    <row r="1416" spans="2:3" x14ac:dyDescent="0.25">
      <c r="B1416" s="250">
        <v>1353</v>
      </c>
      <c r="C1416" s="249">
        <v>67.883684107941932</v>
      </c>
    </row>
    <row r="1417" spans="2:3" x14ac:dyDescent="0.25">
      <c r="B1417" s="250">
        <v>1354</v>
      </c>
      <c r="C1417" s="249">
        <v>90.29758055150333</v>
      </c>
    </row>
    <row r="1418" spans="2:3" x14ac:dyDescent="0.25">
      <c r="B1418" s="250">
        <v>1355</v>
      </c>
      <c r="C1418" s="249">
        <v>80.898773638201703</v>
      </c>
    </row>
    <row r="1419" spans="2:3" x14ac:dyDescent="0.25">
      <c r="B1419" s="250">
        <v>1356</v>
      </c>
      <c r="C1419" s="249">
        <v>124.4106805109016</v>
      </c>
    </row>
    <row r="1420" spans="2:3" x14ac:dyDescent="0.25">
      <c r="B1420" s="250">
        <v>1357</v>
      </c>
      <c r="C1420" s="249">
        <v>125.70152938005414</v>
      </c>
    </row>
    <row r="1421" spans="2:3" x14ac:dyDescent="0.25">
      <c r="B1421" s="250">
        <v>1358</v>
      </c>
      <c r="C1421" s="249">
        <v>165.79271108305954</v>
      </c>
    </row>
    <row r="1422" spans="2:3" x14ac:dyDescent="0.25">
      <c r="B1422" s="250">
        <v>1359</v>
      </c>
      <c r="C1422" s="249">
        <v>58.24318245430409</v>
      </c>
    </row>
    <row r="1423" spans="2:3" x14ac:dyDescent="0.25">
      <c r="B1423" s="250">
        <v>1360</v>
      </c>
      <c r="C1423" s="249">
        <v>126.97352825414586</v>
      </c>
    </row>
    <row r="1424" spans="2:3" x14ac:dyDescent="0.25">
      <c r="B1424" s="250">
        <v>1361</v>
      </c>
      <c r="C1424" s="249">
        <v>104.14386116088862</v>
      </c>
    </row>
    <row r="1425" spans="2:3" x14ac:dyDescent="0.25">
      <c r="B1425" s="250">
        <v>1362</v>
      </c>
      <c r="C1425" s="249">
        <v>106.2269127650821</v>
      </c>
    </row>
    <row r="1426" spans="2:3" x14ac:dyDescent="0.25">
      <c r="B1426" s="250">
        <v>1363</v>
      </c>
      <c r="C1426" s="249">
        <v>120.03427587762748</v>
      </c>
    </row>
    <row r="1427" spans="2:3" x14ac:dyDescent="0.25">
      <c r="B1427" s="250">
        <v>1364</v>
      </c>
      <c r="C1427" s="249">
        <v>118.13203534174784</v>
      </c>
    </row>
    <row r="1428" spans="2:3" x14ac:dyDescent="0.25">
      <c r="B1428" s="250">
        <v>1365</v>
      </c>
      <c r="C1428" s="249">
        <v>101.03994966896536</v>
      </c>
    </row>
    <row r="1429" spans="2:3" x14ac:dyDescent="0.25">
      <c r="B1429" s="250">
        <v>1366</v>
      </c>
      <c r="C1429" s="249">
        <v>99.245809447127499</v>
      </c>
    </row>
    <row r="1430" spans="2:3" x14ac:dyDescent="0.25">
      <c r="B1430" s="250">
        <v>1367</v>
      </c>
      <c r="C1430" s="249">
        <v>131.16050259883696</v>
      </c>
    </row>
    <row r="1431" spans="2:3" x14ac:dyDescent="0.25">
      <c r="B1431" s="250">
        <v>1368</v>
      </c>
      <c r="C1431" s="249">
        <v>100.14727714934072</v>
      </c>
    </row>
    <row r="1432" spans="2:3" x14ac:dyDescent="0.25">
      <c r="B1432" s="250">
        <v>1369</v>
      </c>
      <c r="C1432" s="249">
        <v>107.12984092980899</v>
      </c>
    </row>
    <row r="1433" spans="2:3" x14ac:dyDescent="0.25">
      <c r="B1433" s="250">
        <v>1370</v>
      </c>
      <c r="C1433" s="249">
        <v>80.84885174385056</v>
      </c>
    </row>
    <row r="1434" spans="2:3" x14ac:dyDescent="0.25">
      <c r="B1434" s="250">
        <v>1371</v>
      </c>
      <c r="C1434" s="249">
        <v>105.9995734689532</v>
      </c>
    </row>
    <row r="1435" spans="2:3" x14ac:dyDescent="0.25">
      <c r="B1435" s="250">
        <v>1372</v>
      </c>
      <c r="C1435" s="249">
        <v>86.827529269920248</v>
      </c>
    </row>
    <row r="1436" spans="2:3" x14ac:dyDescent="0.25">
      <c r="B1436" s="250">
        <v>1373</v>
      </c>
      <c r="C1436" s="249">
        <v>132.06279832037819</v>
      </c>
    </row>
    <row r="1437" spans="2:3" x14ac:dyDescent="0.25">
      <c r="B1437" s="250">
        <v>1374</v>
      </c>
      <c r="C1437" s="249">
        <v>159.30831295650913</v>
      </c>
    </row>
    <row r="1438" spans="2:3" x14ac:dyDescent="0.25">
      <c r="B1438" s="250">
        <v>1375</v>
      </c>
      <c r="C1438" s="249">
        <v>87.244348305701422</v>
      </c>
    </row>
    <row r="1439" spans="2:3" x14ac:dyDescent="0.25">
      <c r="B1439" s="250">
        <v>1376</v>
      </c>
      <c r="C1439" s="249">
        <v>146.51157169619106</v>
      </c>
    </row>
    <row r="1440" spans="2:3" x14ac:dyDescent="0.25">
      <c r="B1440" s="250">
        <v>1377</v>
      </c>
      <c r="C1440" s="249">
        <v>112.1809199605256</v>
      </c>
    </row>
    <row r="1441" spans="2:3" x14ac:dyDescent="0.25">
      <c r="B1441" s="250">
        <v>1378</v>
      </c>
      <c r="C1441" s="249">
        <v>111.14673373451164</v>
      </c>
    </row>
    <row r="1442" spans="2:3" x14ac:dyDescent="0.25">
      <c r="B1442" s="250">
        <v>1379</v>
      </c>
      <c r="C1442" s="249">
        <v>130.72633132932611</v>
      </c>
    </row>
    <row r="1443" spans="2:3" x14ac:dyDescent="0.25">
      <c r="B1443" s="250">
        <v>1380</v>
      </c>
      <c r="C1443" s="249">
        <v>101.86126252822601</v>
      </c>
    </row>
    <row r="1444" spans="2:3" x14ac:dyDescent="0.25">
      <c r="B1444" s="250">
        <v>1381</v>
      </c>
      <c r="C1444" s="249">
        <v>109.0237719579543</v>
      </c>
    </row>
    <row r="1445" spans="2:3" x14ac:dyDescent="0.25">
      <c r="B1445" s="250">
        <v>1382</v>
      </c>
      <c r="C1445" s="249">
        <v>142.22433665701635</v>
      </c>
    </row>
    <row r="1446" spans="2:3" x14ac:dyDescent="0.25">
      <c r="B1446" s="250">
        <v>1383</v>
      </c>
      <c r="C1446" s="249">
        <v>165.32038745826304</v>
      </c>
    </row>
    <row r="1447" spans="2:3" x14ac:dyDescent="0.25">
      <c r="B1447" s="250">
        <v>1384</v>
      </c>
      <c r="C1447" s="249">
        <v>114.50713666742632</v>
      </c>
    </row>
    <row r="1448" spans="2:3" x14ac:dyDescent="0.25">
      <c r="B1448" s="250">
        <v>1385</v>
      </c>
      <c r="C1448" s="249">
        <v>127.90630725266072</v>
      </c>
    </row>
    <row r="1449" spans="2:3" x14ac:dyDescent="0.25">
      <c r="B1449" s="250">
        <v>1386</v>
      </c>
      <c r="C1449" s="249">
        <v>151.59691640481861</v>
      </c>
    </row>
    <row r="1450" spans="2:3" x14ac:dyDescent="0.25">
      <c r="B1450" s="250">
        <v>1387</v>
      </c>
      <c r="C1450" s="249">
        <v>130.48175242299845</v>
      </c>
    </row>
    <row r="1451" spans="2:3" x14ac:dyDescent="0.25">
      <c r="B1451" s="250">
        <v>1388</v>
      </c>
      <c r="C1451" s="249">
        <v>138.57142134470175</v>
      </c>
    </row>
    <row r="1452" spans="2:3" x14ac:dyDescent="0.25">
      <c r="B1452" s="250">
        <v>1389</v>
      </c>
      <c r="C1452" s="249">
        <v>106.54385231085934</v>
      </c>
    </row>
    <row r="1453" spans="2:3" x14ac:dyDescent="0.25">
      <c r="B1453" s="250">
        <v>1390</v>
      </c>
      <c r="C1453" s="249">
        <v>147.31007256369242</v>
      </c>
    </row>
    <row r="1454" spans="2:3" x14ac:dyDescent="0.25">
      <c r="B1454" s="250">
        <v>1391</v>
      </c>
      <c r="C1454" s="249">
        <v>126.88053109797167</v>
      </c>
    </row>
    <row r="1455" spans="2:3" x14ac:dyDescent="0.25">
      <c r="B1455" s="250">
        <v>1392</v>
      </c>
      <c r="C1455" s="249">
        <v>87.040626284544672</v>
      </c>
    </row>
    <row r="1456" spans="2:3" x14ac:dyDescent="0.25">
      <c r="B1456" s="250">
        <v>1393</v>
      </c>
      <c r="C1456" s="249">
        <v>144.51016029482642</v>
      </c>
    </row>
    <row r="1457" spans="2:3" x14ac:dyDescent="0.25">
      <c r="B1457" s="250">
        <v>1394</v>
      </c>
      <c r="C1457" s="249">
        <v>159.55000347685723</v>
      </c>
    </row>
    <row r="1458" spans="2:3" x14ac:dyDescent="0.25">
      <c r="B1458" s="250">
        <v>1395</v>
      </c>
      <c r="C1458" s="249">
        <v>124.29851215916655</v>
      </c>
    </row>
    <row r="1459" spans="2:3" x14ac:dyDescent="0.25">
      <c r="B1459" s="250">
        <v>1396</v>
      </c>
      <c r="C1459" s="249">
        <v>90.091566086457277</v>
      </c>
    </row>
    <row r="1460" spans="2:3" x14ac:dyDescent="0.25">
      <c r="B1460" s="250">
        <v>1397</v>
      </c>
      <c r="C1460" s="249">
        <v>106.6719803074196</v>
      </c>
    </row>
    <row r="1461" spans="2:3" x14ac:dyDescent="0.25">
      <c r="B1461" s="250">
        <v>1398</v>
      </c>
      <c r="C1461" s="249">
        <v>83.794895494131922</v>
      </c>
    </row>
    <row r="1462" spans="2:3" x14ac:dyDescent="0.25">
      <c r="B1462" s="250">
        <v>1399</v>
      </c>
      <c r="C1462" s="249">
        <v>98.567168852752928</v>
      </c>
    </row>
    <row r="1463" spans="2:3" x14ac:dyDescent="0.25">
      <c r="B1463" s="250">
        <v>1400</v>
      </c>
      <c r="C1463" s="249">
        <v>135.93410737329359</v>
      </c>
    </row>
    <row r="1464" spans="2:3" x14ac:dyDescent="0.25">
      <c r="B1464" s="250">
        <v>1401</v>
      </c>
      <c r="C1464" s="249">
        <v>74.084569106615106</v>
      </c>
    </row>
    <row r="1465" spans="2:3" x14ac:dyDescent="0.25">
      <c r="B1465" s="250">
        <v>1402</v>
      </c>
      <c r="C1465" s="249">
        <v>138.96447372063653</v>
      </c>
    </row>
    <row r="1466" spans="2:3" x14ac:dyDescent="0.25">
      <c r="B1466" s="250">
        <v>1403</v>
      </c>
      <c r="C1466" s="249">
        <v>157.31718022720099</v>
      </c>
    </row>
    <row r="1467" spans="2:3" x14ac:dyDescent="0.25">
      <c r="B1467" s="250">
        <v>1404</v>
      </c>
      <c r="C1467" s="249">
        <v>73.06519933210312</v>
      </c>
    </row>
    <row r="1468" spans="2:3" x14ac:dyDescent="0.25">
      <c r="B1468" s="250">
        <v>1405</v>
      </c>
      <c r="C1468" s="249">
        <v>127.91324440840985</v>
      </c>
    </row>
    <row r="1469" spans="2:3" x14ac:dyDescent="0.25">
      <c r="B1469" s="250">
        <v>1406</v>
      </c>
      <c r="C1469" s="249">
        <v>112.17376419706626</v>
      </c>
    </row>
    <row r="1470" spans="2:3" x14ac:dyDescent="0.25">
      <c r="B1470" s="250">
        <v>1407</v>
      </c>
      <c r="C1470" s="249">
        <v>84.754131695236737</v>
      </c>
    </row>
    <row r="1471" spans="2:3" x14ac:dyDescent="0.25">
      <c r="B1471" s="250">
        <v>1408</v>
      </c>
      <c r="C1471" s="249">
        <v>148.951716141053</v>
      </c>
    </row>
    <row r="1472" spans="2:3" x14ac:dyDescent="0.25">
      <c r="B1472" s="250">
        <v>1409</v>
      </c>
      <c r="C1472" s="249">
        <v>149.42865026081569</v>
      </c>
    </row>
    <row r="1473" spans="2:3" x14ac:dyDescent="0.25">
      <c r="B1473" s="250">
        <v>1410</v>
      </c>
      <c r="C1473" s="249">
        <v>100.320609757527</v>
      </c>
    </row>
    <row r="1474" spans="2:3" x14ac:dyDescent="0.25">
      <c r="B1474" s="250">
        <v>1411</v>
      </c>
      <c r="C1474" s="249">
        <v>98.155953526486996</v>
      </c>
    </row>
    <row r="1475" spans="2:3" x14ac:dyDescent="0.25">
      <c r="B1475" s="250">
        <v>1412</v>
      </c>
      <c r="C1475" s="249">
        <v>102.28710027411702</v>
      </c>
    </row>
    <row r="1476" spans="2:3" x14ac:dyDescent="0.25">
      <c r="B1476" s="250">
        <v>1413</v>
      </c>
      <c r="C1476" s="249">
        <v>81.918239231792654</v>
      </c>
    </row>
    <row r="1477" spans="2:3" x14ac:dyDescent="0.25">
      <c r="B1477" s="250">
        <v>1414</v>
      </c>
      <c r="C1477" s="249">
        <v>126.99554693942203</v>
      </c>
    </row>
    <row r="1478" spans="2:3" x14ac:dyDescent="0.25">
      <c r="B1478" s="250">
        <v>1415</v>
      </c>
      <c r="C1478" s="249">
        <v>127.29936651232376</v>
      </c>
    </row>
    <row r="1479" spans="2:3" x14ac:dyDescent="0.25">
      <c r="B1479" s="250">
        <v>1416</v>
      </c>
      <c r="C1479" s="249">
        <v>159.10739782201912</v>
      </c>
    </row>
    <row r="1480" spans="2:3" x14ac:dyDescent="0.25">
      <c r="B1480" s="250">
        <v>1417</v>
      </c>
      <c r="C1480" s="249">
        <v>149.29449024881848</v>
      </c>
    </row>
    <row r="1481" spans="2:3" x14ac:dyDescent="0.25">
      <c r="B1481" s="250">
        <v>1418</v>
      </c>
      <c r="C1481" s="249">
        <v>100.82599651368768</v>
      </c>
    </row>
    <row r="1482" spans="2:3" x14ac:dyDescent="0.25">
      <c r="B1482" s="250">
        <v>1419</v>
      </c>
      <c r="C1482" s="249">
        <v>132.16284686988928</v>
      </c>
    </row>
    <row r="1483" spans="2:3" x14ac:dyDescent="0.25">
      <c r="B1483" s="250">
        <v>1420</v>
      </c>
      <c r="C1483" s="249">
        <v>84.447800978437016</v>
      </c>
    </row>
    <row r="1484" spans="2:3" x14ac:dyDescent="0.25">
      <c r="B1484" s="250">
        <v>1421</v>
      </c>
      <c r="C1484" s="249">
        <v>103.99994002542842</v>
      </c>
    </row>
    <row r="1485" spans="2:3" x14ac:dyDescent="0.25">
      <c r="B1485" s="250">
        <v>1422</v>
      </c>
      <c r="C1485" s="249">
        <v>118.90755323573538</v>
      </c>
    </row>
    <row r="1486" spans="2:3" x14ac:dyDescent="0.25">
      <c r="B1486" s="250">
        <v>1423</v>
      </c>
      <c r="C1486" s="249">
        <v>104.34864686254251</v>
      </c>
    </row>
    <row r="1487" spans="2:3" x14ac:dyDescent="0.25">
      <c r="B1487" s="250">
        <v>1424</v>
      </c>
      <c r="C1487" s="249">
        <v>113.07089694813216</v>
      </c>
    </row>
    <row r="1488" spans="2:3" x14ac:dyDescent="0.25">
      <c r="B1488" s="250">
        <v>1425</v>
      </c>
      <c r="C1488" s="249">
        <v>155.04099954355104</v>
      </c>
    </row>
    <row r="1489" spans="2:3" x14ac:dyDescent="0.25">
      <c r="B1489" s="250">
        <v>1426</v>
      </c>
      <c r="C1489" s="249">
        <v>138.69755063029802</v>
      </c>
    </row>
    <row r="1490" spans="2:3" x14ac:dyDescent="0.25">
      <c r="B1490" s="250">
        <v>1427</v>
      </c>
      <c r="C1490" s="249">
        <v>133.06255212650919</v>
      </c>
    </row>
    <row r="1491" spans="2:3" x14ac:dyDescent="0.25">
      <c r="B1491" s="250">
        <v>1428</v>
      </c>
      <c r="C1491" s="249">
        <v>178.03813329592521</v>
      </c>
    </row>
    <row r="1492" spans="2:3" x14ac:dyDescent="0.25">
      <c r="B1492" s="250">
        <v>1429</v>
      </c>
      <c r="C1492" s="249">
        <v>96.611505089311549</v>
      </c>
    </row>
    <row r="1493" spans="2:3" x14ac:dyDescent="0.25">
      <c r="B1493" s="250">
        <v>1430</v>
      </c>
      <c r="C1493" s="249">
        <v>127.76957515456364</v>
      </c>
    </row>
    <row r="1494" spans="2:3" x14ac:dyDescent="0.25">
      <c r="B1494" s="250">
        <v>1431</v>
      </c>
      <c r="C1494" s="249">
        <v>92.596703360452551</v>
      </c>
    </row>
    <row r="1495" spans="2:3" x14ac:dyDescent="0.25">
      <c r="B1495" s="250">
        <v>1432</v>
      </c>
      <c r="C1495" s="249">
        <v>140.49416682528135</v>
      </c>
    </row>
    <row r="1496" spans="2:3" x14ac:dyDescent="0.25">
      <c r="B1496" s="250">
        <v>1433</v>
      </c>
      <c r="C1496" s="249">
        <v>128.42531988434013</v>
      </c>
    </row>
    <row r="1497" spans="2:3" x14ac:dyDescent="0.25">
      <c r="B1497" s="250">
        <v>1434</v>
      </c>
      <c r="C1497" s="249">
        <v>122.64490685003626</v>
      </c>
    </row>
    <row r="1498" spans="2:3" x14ac:dyDescent="0.25">
      <c r="B1498" s="250">
        <v>1435</v>
      </c>
      <c r="C1498" s="249">
        <v>128.1887891300091</v>
      </c>
    </row>
    <row r="1499" spans="2:3" x14ac:dyDescent="0.25">
      <c r="B1499" s="250">
        <v>1436</v>
      </c>
      <c r="C1499" s="249">
        <v>102.42681203227669</v>
      </c>
    </row>
    <row r="1500" spans="2:3" x14ac:dyDescent="0.25">
      <c r="B1500" s="250">
        <v>1437</v>
      </c>
      <c r="C1500" s="249">
        <v>109.32109898240822</v>
      </c>
    </row>
    <row r="1501" spans="2:3" x14ac:dyDescent="0.25">
      <c r="B1501" s="250">
        <v>1438</v>
      </c>
      <c r="C1501" s="249">
        <v>94.15374644202889</v>
      </c>
    </row>
    <row r="1502" spans="2:3" x14ac:dyDescent="0.25">
      <c r="B1502" s="250">
        <v>1439</v>
      </c>
      <c r="C1502" s="249">
        <v>128.49987050017296</v>
      </c>
    </row>
    <row r="1503" spans="2:3" x14ac:dyDescent="0.25">
      <c r="B1503" s="250">
        <v>1440</v>
      </c>
      <c r="C1503" s="249">
        <v>86.520367091610069</v>
      </c>
    </row>
    <row r="1504" spans="2:3" x14ac:dyDescent="0.25">
      <c r="B1504" s="250">
        <v>1441</v>
      </c>
      <c r="C1504" s="249">
        <v>136.83567953935125</v>
      </c>
    </row>
    <row r="1505" spans="2:3" x14ac:dyDescent="0.25">
      <c r="B1505" s="250">
        <v>1442</v>
      </c>
      <c r="C1505" s="249">
        <v>109.19270932052243</v>
      </c>
    </row>
    <row r="1506" spans="2:3" x14ac:dyDescent="0.25">
      <c r="B1506" s="250">
        <v>1443</v>
      </c>
      <c r="C1506" s="249">
        <v>113.08636408807509</v>
      </c>
    </row>
    <row r="1507" spans="2:3" x14ac:dyDescent="0.25">
      <c r="B1507" s="250">
        <v>1444</v>
      </c>
      <c r="C1507" s="249">
        <v>154.78196656743086</v>
      </c>
    </row>
    <row r="1508" spans="2:3" x14ac:dyDescent="0.25">
      <c r="B1508" s="250">
        <v>1445</v>
      </c>
      <c r="C1508" s="249">
        <v>133.79050596125569</v>
      </c>
    </row>
    <row r="1509" spans="2:3" x14ac:dyDescent="0.25">
      <c r="B1509" s="250">
        <v>1446</v>
      </c>
      <c r="C1509" s="249">
        <v>143.90032588887956</v>
      </c>
    </row>
    <row r="1510" spans="2:3" x14ac:dyDescent="0.25">
      <c r="B1510" s="250">
        <v>1447</v>
      </c>
      <c r="C1510" s="249">
        <v>86.124411302174209</v>
      </c>
    </row>
    <row r="1511" spans="2:3" x14ac:dyDescent="0.25">
      <c r="B1511" s="250">
        <v>1448</v>
      </c>
      <c r="C1511" s="249">
        <v>104.43309136840953</v>
      </c>
    </row>
    <row r="1512" spans="2:3" x14ac:dyDescent="0.25">
      <c r="B1512" s="250">
        <v>1449</v>
      </c>
      <c r="C1512" s="249">
        <v>120.62766339654104</v>
      </c>
    </row>
    <row r="1513" spans="2:3" x14ac:dyDescent="0.25">
      <c r="B1513" s="250">
        <v>1450</v>
      </c>
      <c r="C1513" s="249">
        <v>92.739565422307081</v>
      </c>
    </row>
    <row r="1514" spans="2:3" x14ac:dyDescent="0.25">
      <c r="B1514" s="250">
        <v>1451</v>
      </c>
      <c r="C1514" s="249">
        <v>97.180006680682169</v>
      </c>
    </row>
    <row r="1515" spans="2:3" x14ac:dyDescent="0.25">
      <c r="B1515" s="250">
        <v>1452</v>
      </c>
      <c r="C1515" s="249">
        <v>132.82901330311282</v>
      </c>
    </row>
    <row r="1516" spans="2:3" x14ac:dyDescent="0.25">
      <c r="B1516" s="250">
        <v>1453</v>
      </c>
      <c r="C1516" s="249">
        <v>131.45193696929613</v>
      </c>
    </row>
    <row r="1517" spans="2:3" x14ac:dyDescent="0.25">
      <c r="B1517" s="250">
        <v>1454</v>
      </c>
      <c r="C1517" s="249">
        <v>97.672830024941973</v>
      </c>
    </row>
    <row r="1518" spans="2:3" x14ac:dyDescent="0.25">
      <c r="B1518" s="250">
        <v>1455</v>
      </c>
      <c r="C1518" s="249">
        <v>149.36909780494403</v>
      </c>
    </row>
    <row r="1519" spans="2:3" x14ac:dyDescent="0.25">
      <c r="B1519" s="250">
        <v>1456</v>
      </c>
      <c r="C1519" s="249">
        <v>144.95825745916835</v>
      </c>
    </row>
    <row r="1520" spans="2:3" x14ac:dyDescent="0.25">
      <c r="B1520" s="250">
        <v>1457</v>
      </c>
      <c r="C1520" s="249">
        <v>60.160506243869307</v>
      </c>
    </row>
    <row r="1521" spans="2:3" x14ac:dyDescent="0.25">
      <c r="B1521" s="250">
        <v>1458</v>
      </c>
      <c r="C1521" s="249">
        <v>121.02632342852662</v>
      </c>
    </row>
    <row r="1522" spans="2:3" x14ac:dyDescent="0.25">
      <c r="B1522" s="250">
        <v>1459</v>
      </c>
      <c r="C1522" s="249">
        <v>98.256213078133698</v>
      </c>
    </row>
    <row r="1523" spans="2:3" x14ac:dyDescent="0.25">
      <c r="B1523" s="250">
        <v>1460</v>
      </c>
      <c r="C1523" s="249">
        <v>134.94848373098046</v>
      </c>
    </row>
    <row r="1524" spans="2:3" x14ac:dyDescent="0.25">
      <c r="B1524" s="250">
        <v>1461</v>
      </c>
      <c r="C1524" s="249">
        <v>101.37305236353184</v>
      </c>
    </row>
    <row r="1525" spans="2:3" x14ac:dyDescent="0.25">
      <c r="B1525" s="250">
        <v>1462</v>
      </c>
      <c r="C1525" s="249">
        <v>151.6206325538059</v>
      </c>
    </row>
    <row r="1526" spans="2:3" x14ac:dyDescent="0.25">
      <c r="B1526" s="250">
        <v>1463</v>
      </c>
      <c r="C1526" s="249">
        <v>122.64465273075855</v>
      </c>
    </row>
    <row r="1527" spans="2:3" x14ac:dyDescent="0.25">
      <c r="B1527" s="250">
        <v>1464</v>
      </c>
      <c r="C1527" s="249">
        <v>133.43332337923678</v>
      </c>
    </row>
    <row r="1528" spans="2:3" x14ac:dyDescent="0.25">
      <c r="B1528" s="250">
        <v>1465</v>
      </c>
      <c r="C1528" s="249">
        <v>108.08245898311345</v>
      </c>
    </row>
    <row r="1529" spans="2:3" x14ac:dyDescent="0.25">
      <c r="B1529" s="250">
        <v>1466</v>
      </c>
      <c r="C1529" s="249">
        <v>110.35364962751612</v>
      </c>
    </row>
    <row r="1530" spans="2:3" x14ac:dyDescent="0.25">
      <c r="B1530" s="250">
        <v>1467</v>
      </c>
      <c r="C1530" s="249">
        <v>113.18289955983664</v>
      </c>
    </row>
    <row r="1531" spans="2:3" x14ac:dyDescent="0.25">
      <c r="B1531" s="250">
        <v>1468</v>
      </c>
      <c r="C1531" s="249">
        <v>173.59070916286007</v>
      </c>
    </row>
    <row r="1532" spans="2:3" x14ac:dyDescent="0.25">
      <c r="B1532" s="250">
        <v>1469</v>
      </c>
      <c r="C1532" s="249">
        <v>100.84070307376535</v>
      </c>
    </row>
    <row r="1533" spans="2:3" x14ac:dyDescent="0.25">
      <c r="B1533" s="250">
        <v>1470</v>
      </c>
      <c r="C1533" s="249">
        <v>101.36225855488746</v>
      </c>
    </row>
    <row r="1534" spans="2:3" x14ac:dyDescent="0.25">
      <c r="B1534" s="250">
        <v>1471</v>
      </c>
      <c r="C1534" s="249">
        <v>126.02737699459344</v>
      </c>
    </row>
    <row r="1535" spans="2:3" x14ac:dyDescent="0.25">
      <c r="B1535" s="250">
        <v>1472</v>
      </c>
      <c r="C1535" s="249">
        <v>91.850420094661871</v>
      </c>
    </row>
    <row r="1536" spans="2:3" x14ac:dyDescent="0.25">
      <c r="B1536" s="250">
        <v>1473</v>
      </c>
      <c r="C1536" s="249">
        <v>126.0502126704576</v>
      </c>
    </row>
    <row r="1537" spans="2:3" x14ac:dyDescent="0.25">
      <c r="B1537" s="250">
        <v>1474</v>
      </c>
      <c r="C1537" s="249">
        <v>119.72616042635508</v>
      </c>
    </row>
    <row r="1538" spans="2:3" x14ac:dyDescent="0.25">
      <c r="B1538" s="250">
        <v>1475</v>
      </c>
      <c r="C1538" s="249">
        <v>67.224957686937017</v>
      </c>
    </row>
    <row r="1539" spans="2:3" x14ac:dyDescent="0.25">
      <c r="B1539" s="250">
        <v>1476</v>
      </c>
      <c r="C1539" s="249">
        <v>128.97777361567935</v>
      </c>
    </row>
    <row r="1540" spans="2:3" x14ac:dyDescent="0.25">
      <c r="B1540" s="250">
        <v>1477</v>
      </c>
      <c r="C1540" s="249">
        <v>103.57220973836749</v>
      </c>
    </row>
    <row r="1541" spans="2:3" x14ac:dyDescent="0.25">
      <c r="B1541" s="250">
        <v>1478</v>
      </c>
      <c r="C1541" s="249">
        <v>137.76318163706455</v>
      </c>
    </row>
    <row r="1542" spans="2:3" x14ac:dyDescent="0.25">
      <c r="B1542" s="250">
        <v>1479</v>
      </c>
      <c r="C1542" s="249">
        <v>132.81692948960793</v>
      </c>
    </row>
    <row r="1543" spans="2:3" x14ac:dyDescent="0.25">
      <c r="B1543" s="250">
        <v>1480</v>
      </c>
      <c r="C1543" s="249">
        <v>121.88787513341195</v>
      </c>
    </row>
    <row r="1544" spans="2:3" x14ac:dyDescent="0.25">
      <c r="B1544" s="250">
        <v>1481</v>
      </c>
      <c r="C1544" s="249">
        <v>76.782982849689844</v>
      </c>
    </row>
    <row r="1545" spans="2:3" x14ac:dyDescent="0.25">
      <c r="B1545" s="250">
        <v>1482</v>
      </c>
      <c r="C1545" s="249">
        <v>107.78342872446925</v>
      </c>
    </row>
    <row r="1546" spans="2:3" x14ac:dyDescent="0.25">
      <c r="B1546" s="250">
        <v>1483</v>
      </c>
      <c r="C1546" s="249">
        <v>83.192512017094728</v>
      </c>
    </row>
    <row r="1547" spans="2:3" x14ac:dyDescent="0.25">
      <c r="B1547" s="250">
        <v>1484</v>
      </c>
      <c r="C1547" s="249">
        <v>93.33220154713662</v>
      </c>
    </row>
    <row r="1548" spans="2:3" x14ac:dyDescent="0.25">
      <c r="B1548" s="250">
        <v>1485</v>
      </c>
      <c r="C1548" s="249">
        <v>139.49716133506058</v>
      </c>
    </row>
    <row r="1549" spans="2:3" x14ac:dyDescent="0.25">
      <c r="B1549" s="250">
        <v>1486</v>
      </c>
      <c r="C1549" s="249">
        <v>131.71733352934538</v>
      </c>
    </row>
    <row r="1550" spans="2:3" x14ac:dyDescent="0.25">
      <c r="B1550" s="250">
        <v>1487</v>
      </c>
      <c r="C1550" s="249">
        <v>109.33313480074375</v>
      </c>
    </row>
    <row r="1551" spans="2:3" x14ac:dyDescent="0.25">
      <c r="B1551" s="250">
        <v>1488</v>
      </c>
      <c r="C1551" s="249">
        <v>116.71533165299225</v>
      </c>
    </row>
    <row r="1552" spans="2:3" x14ac:dyDescent="0.25">
      <c r="B1552" s="250">
        <v>1489</v>
      </c>
      <c r="C1552" s="249">
        <v>109.07178687286303</v>
      </c>
    </row>
    <row r="1553" spans="2:3" x14ac:dyDescent="0.25">
      <c r="B1553" s="250">
        <v>1490</v>
      </c>
      <c r="C1553" s="249">
        <v>128.87853758114122</v>
      </c>
    </row>
    <row r="1554" spans="2:3" x14ac:dyDescent="0.25">
      <c r="B1554" s="250">
        <v>1491</v>
      </c>
      <c r="C1554" s="249">
        <v>96.184676726858839</v>
      </c>
    </row>
    <row r="1555" spans="2:3" x14ac:dyDescent="0.25">
      <c r="B1555" s="250">
        <v>1492</v>
      </c>
      <c r="C1555" s="249">
        <v>115.81333449118812</v>
      </c>
    </row>
    <row r="1556" spans="2:3" x14ac:dyDescent="0.25">
      <c r="B1556" s="250">
        <v>1493</v>
      </c>
      <c r="C1556" s="249">
        <v>65.830557695552642</v>
      </c>
    </row>
    <row r="1557" spans="2:3" x14ac:dyDescent="0.25">
      <c r="B1557" s="250">
        <v>1494</v>
      </c>
      <c r="C1557" s="249">
        <v>97.785348830031097</v>
      </c>
    </row>
    <row r="1558" spans="2:3" x14ac:dyDescent="0.25">
      <c r="B1558" s="250">
        <v>1495</v>
      </c>
      <c r="C1558" s="249">
        <v>148.3946326515678</v>
      </c>
    </row>
    <row r="1559" spans="2:3" x14ac:dyDescent="0.25">
      <c r="B1559" s="250">
        <v>1496</v>
      </c>
      <c r="C1559" s="249">
        <v>93.77654998021012</v>
      </c>
    </row>
    <row r="1560" spans="2:3" x14ac:dyDescent="0.25">
      <c r="B1560" s="250">
        <v>1497</v>
      </c>
      <c r="C1560" s="249">
        <v>148.1636210389878</v>
      </c>
    </row>
    <row r="1561" spans="2:3" x14ac:dyDescent="0.25">
      <c r="B1561" s="250">
        <v>1498</v>
      </c>
      <c r="C1561" s="249">
        <v>117.23561497263377</v>
      </c>
    </row>
    <row r="1562" spans="2:3" x14ac:dyDescent="0.25">
      <c r="B1562" s="250">
        <v>1499</v>
      </c>
      <c r="C1562" s="249">
        <v>132.9166605163081</v>
      </c>
    </row>
    <row r="1563" spans="2:3" x14ac:dyDescent="0.25">
      <c r="B1563" s="250">
        <v>1500</v>
      </c>
      <c r="C1563" s="249">
        <v>115.68828553222897</v>
      </c>
    </row>
    <row r="1564" spans="2:3" x14ac:dyDescent="0.25">
      <c r="B1564" s="250">
        <v>1501</v>
      </c>
      <c r="C1564" s="249">
        <v>129.12310932897813</v>
      </c>
    </row>
    <row r="1565" spans="2:3" x14ac:dyDescent="0.25">
      <c r="B1565" s="250">
        <v>1502</v>
      </c>
      <c r="C1565" s="249">
        <v>117.15462351420636</v>
      </c>
    </row>
    <row r="1566" spans="2:3" x14ac:dyDescent="0.25">
      <c r="B1566" s="250">
        <v>1503</v>
      </c>
      <c r="C1566" s="249">
        <v>113.1113744901307</v>
      </c>
    </row>
    <row r="1567" spans="2:3" x14ac:dyDescent="0.25">
      <c r="B1567" s="250">
        <v>1504</v>
      </c>
      <c r="C1567" s="249">
        <v>110.66952754164538</v>
      </c>
    </row>
    <row r="1568" spans="2:3" x14ac:dyDescent="0.25">
      <c r="B1568" s="250">
        <v>1505</v>
      </c>
      <c r="C1568" s="249">
        <v>97.299105465663985</v>
      </c>
    </row>
    <row r="1569" spans="2:3" x14ac:dyDescent="0.25">
      <c r="B1569" s="250">
        <v>1506</v>
      </c>
      <c r="C1569" s="249">
        <v>217.33596333403602</v>
      </c>
    </row>
    <row r="1570" spans="2:3" x14ac:dyDescent="0.25">
      <c r="B1570" s="250">
        <v>1507</v>
      </c>
      <c r="C1570" s="249">
        <v>88.416513308174899</v>
      </c>
    </row>
    <row r="1571" spans="2:3" x14ac:dyDescent="0.25">
      <c r="B1571" s="250">
        <v>1508</v>
      </c>
      <c r="C1571" s="249">
        <v>102.63227552257702</v>
      </c>
    </row>
    <row r="1572" spans="2:3" x14ac:dyDescent="0.25">
      <c r="B1572" s="250">
        <v>1509</v>
      </c>
      <c r="C1572" s="249">
        <v>159.74491829143295</v>
      </c>
    </row>
    <row r="1573" spans="2:3" x14ac:dyDescent="0.25">
      <c r="B1573" s="250">
        <v>1510</v>
      </c>
      <c r="C1573" s="249">
        <v>101.36773265861575</v>
      </c>
    </row>
    <row r="1574" spans="2:3" x14ac:dyDescent="0.25">
      <c r="B1574" s="250">
        <v>1511</v>
      </c>
      <c r="C1574" s="249">
        <v>104.54584604679516</v>
      </c>
    </row>
    <row r="1575" spans="2:3" x14ac:dyDescent="0.25">
      <c r="B1575" s="250">
        <v>1512</v>
      </c>
      <c r="C1575" s="249">
        <v>130.94603646658894</v>
      </c>
    </row>
    <row r="1576" spans="2:3" x14ac:dyDescent="0.25">
      <c r="B1576" s="250">
        <v>1513</v>
      </c>
      <c r="C1576" s="249">
        <v>88.524745334860896</v>
      </c>
    </row>
    <row r="1577" spans="2:3" x14ac:dyDescent="0.25">
      <c r="B1577" s="250">
        <v>1514</v>
      </c>
      <c r="C1577" s="249">
        <v>126.04087346281636</v>
      </c>
    </row>
    <row r="1578" spans="2:3" x14ac:dyDescent="0.25">
      <c r="B1578" s="250">
        <v>1515</v>
      </c>
      <c r="C1578" s="249">
        <v>131.28437389626842</v>
      </c>
    </row>
    <row r="1579" spans="2:3" x14ac:dyDescent="0.25">
      <c r="B1579" s="250">
        <v>1516</v>
      </c>
      <c r="C1579" s="249">
        <v>157.77064800769369</v>
      </c>
    </row>
    <row r="1580" spans="2:3" x14ac:dyDescent="0.25">
      <c r="B1580" s="250">
        <v>1517</v>
      </c>
      <c r="C1580" s="249">
        <v>150.34890884592588</v>
      </c>
    </row>
    <row r="1581" spans="2:3" x14ac:dyDescent="0.25">
      <c r="B1581" s="250">
        <v>1518</v>
      </c>
      <c r="C1581" s="249">
        <v>143.39362823930398</v>
      </c>
    </row>
    <row r="1582" spans="2:3" x14ac:dyDescent="0.25">
      <c r="B1582" s="250">
        <v>1519</v>
      </c>
      <c r="C1582" s="249">
        <v>100.46949905140686</v>
      </c>
    </row>
    <row r="1583" spans="2:3" x14ac:dyDescent="0.25">
      <c r="B1583" s="250">
        <v>1520</v>
      </c>
      <c r="C1583" s="249">
        <v>114.04742885181456</v>
      </c>
    </row>
    <row r="1584" spans="2:3" x14ac:dyDescent="0.25">
      <c r="B1584" s="250">
        <v>1521</v>
      </c>
      <c r="C1584" s="249">
        <v>130.96838395395201</v>
      </c>
    </row>
    <row r="1585" spans="2:3" x14ac:dyDescent="0.25">
      <c r="B1585" s="250">
        <v>1522</v>
      </c>
      <c r="C1585" s="249">
        <v>115.16513526120799</v>
      </c>
    </row>
    <row r="1586" spans="2:3" x14ac:dyDescent="0.25">
      <c r="B1586" s="250">
        <v>1523</v>
      </c>
      <c r="C1586" s="249">
        <v>157.71337056191635</v>
      </c>
    </row>
    <row r="1587" spans="2:3" x14ac:dyDescent="0.25">
      <c r="B1587" s="250">
        <v>1524</v>
      </c>
      <c r="C1587" s="249">
        <v>83.40101834806616</v>
      </c>
    </row>
    <row r="1588" spans="2:3" x14ac:dyDescent="0.25">
      <c r="B1588" s="250">
        <v>1525</v>
      </c>
      <c r="C1588" s="249">
        <v>99.511184552813617</v>
      </c>
    </row>
    <row r="1589" spans="2:3" x14ac:dyDescent="0.25">
      <c r="B1589" s="250">
        <v>1526</v>
      </c>
      <c r="C1589" s="249">
        <v>85.674583557602176</v>
      </c>
    </row>
    <row r="1590" spans="2:3" x14ac:dyDescent="0.25">
      <c r="B1590" s="250">
        <v>1527</v>
      </c>
      <c r="C1590" s="249">
        <v>117.52684404489092</v>
      </c>
    </row>
    <row r="1591" spans="2:3" x14ac:dyDescent="0.25">
      <c r="B1591" s="250">
        <v>1528</v>
      </c>
      <c r="C1591" s="249">
        <v>84.774768424390942</v>
      </c>
    </row>
    <row r="1592" spans="2:3" x14ac:dyDescent="0.25">
      <c r="B1592" s="250">
        <v>1529</v>
      </c>
      <c r="C1592" s="249">
        <v>88.602990390893865</v>
      </c>
    </row>
    <row r="1593" spans="2:3" x14ac:dyDescent="0.25">
      <c r="B1593" s="250">
        <v>1530</v>
      </c>
      <c r="C1593" s="249">
        <v>126.75877880909155</v>
      </c>
    </row>
    <row r="1594" spans="2:3" x14ac:dyDescent="0.25">
      <c r="B1594" s="250">
        <v>1531</v>
      </c>
      <c r="C1594" s="249">
        <v>135.67365732087873</v>
      </c>
    </row>
    <row r="1595" spans="2:3" x14ac:dyDescent="0.25">
      <c r="B1595" s="250">
        <v>1532</v>
      </c>
      <c r="C1595" s="249">
        <v>129.0894548794524</v>
      </c>
    </row>
    <row r="1596" spans="2:3" x14ac:dyDescent="0.25">
      <c r="B1596" s="250">
        <v>1533</v>
      </c>
      <c r="C1596" s="249">
        <v>103.68001393680835</v>
      </c>
    </row>
    <row r="1597" spans="2:3" x14ac:dyDescent="0.25">
      <c r="B1597" s="250">
        <v>1534</v>
      </c>
      <c r="C1597" s="249">
        <v>125.79947319014926</v>
      </c>
    </row>
    <row r="1598" spans="2:3" x14ac:dyDescent="0.25">
      <c r="B1598" s="250">
        <v>1535</v>
      </c>
      <c r="C1598" s="249">
        <v>137.45349883435492</v>
      </c>
    </row>
    <row r="1599" spans="2:3" x14ac:dyDescent="0.25">
      <c r="B1599" s="250">
        <v>1536</v>
      </c>
      <c r="C1599" s="249">
        <v>123.47920270550651</v>
      </c>
    </row>
    <row r="1600" spans="2:3" x14ac:dyDescent="0.25">
      <c r="B1600" s="250">
        <v>1537</v>
      </c>
      <c r="C1600" s="249">
        <v>143.67130151848454</v>
      </c>
    </row>
    <row r="1601" spans="2:3" x14ac:dyDescent="0.25">
      <c r="B1601" s="250">
        <v>1538</v>
      </c>
      <c r="C1601" s="249">
        <v>158.09980408696262</v>
      </c>
    </row>
    <row r="1602" spans="2:3" x14ac:dyDescent="0.25">
      <c r="B1602" s="250">
        <v>1539</v>
      </c>
      <c r="C1602" s="249">
        <v>109.24349967624354</v>
      </c>
    </row>
    <row r="1603" spans="2:3" x14ac:dyDescent="0.25">
      <c r="B1603" s="250">
        <v>1540</v>
      </c>
      <c r="C1603" s="249">
        <v>67.884030460941361</v>
      </c>
    </row>
    <row r="1604" spans="2:3" x14ac:dyDescent="0.25">
      <c r="B1604" s="250">
        <v>1541</v>
      </c>
      <c r="C1604" s="249">
        <v>128.19758940418149</v>
      </c>
    </row>
    <row r="1605" spans="2:3" x14ac:dyDescent="0.25">
      <c r="B1605" s="250">
        <v>1542</v>
      </c>
      <c r="C1605" s="249">
        <v>133.59265121290261</v>
      </c>
    </row>
    <row r="1606" spans="2:3" x14ac:dyDescent="0.25">
      <c r="B1606" s="250">
        <v>1543</v>
      </c>
      <c r="C1606" s="249">
        <v>105.4130713204777</v>
      </c>
    </row>
    <row r="1607" spans="2:3" x14ac:dyDescent="0.25">
      <c r="B1607" s="250">
        <v>1544</v>
      </c>
      <c r="C1607" s="249">
        <v>108.15387214436842</v>
      </c>
    </row>
    <row r="1608" spans="2:3" x14ac:dyDescent="0.25">
      <c r="B1608" s="250">
        <v>1545</v>
      </c>
      <c r="C1608" s="249">
        <v>129.24646993099853</v>
      </c>
    </row>
    <row r="1609" spans="2:3" x14ac:dyDescent="0.25">
      <c r="B1609" s="250">
        <v>1546</v>
      </c>
      <c r="C1609" s="249">
        <v>160.84248909827159</v>
      </c>
    </row>
    <row r="1610" spans="2:3" x14ac:dyDescent="0.25">
      <c r="B1610" s="250">
        <v>1547</v>
      </c>
      <c r="C1610" s="249">
        <v>108.64857904154037</v>
      </c>
    </row>
    <row r="1611" spans="2:3" x14ac:dyDescent="0.25">
      <c r="B1611" s="250">
        <v>1548</v>
      </c>
      <c r="C1611" s="249">
        <v>125.35793404408562</v>
      </c>
    </row>
    <row r="1612" spans="2:3" x14ac:dyDescent="0.25">
      <c r="B1612" s="250">
        <v>1549</v>
      </c>
      <c r="C1612" s="249">
        <v>95.207325748879072</v>
      </c>
    </row>
    <row r="1613" spans="2:3" x14ac:dyDescent="0.25">
      <c r="B1613" s="250">
        <v>1550</v>
      </c>
      <c r="C1613" s="249">
        <v>104.28666770235034</v>
      </c>
    </row>
    <row r="1614" spans="2:3" x14ac:dyDescent="0.25">
      <c r="B1614" s="250">
        <v>1551</v>
      </c>
      <c r="C1614" s="249">
        <v>142.72803297728157</v>
      </c>
    </row>
    <row r="1615" spans="2:3" x14ac:dyDescent="0.25">
      <c r="B1615" s="250">
        <v>1552</v>
      </c>
      <c r="C1615" s="249">
        <v>156.90042782035351</v>
      </c>
    </row>
    <row r="1616" spans="2:3" x14ac:dyDescent="0.25">
      <c r="B1616" s="250">
        <v>1553</v>
      </c>
      <c r="C1616" s="249">
        <v>86.103818770918409</v>
      </c>
    </row>
    <row r="1617" spans="2:3" x14ac:dyDescent="0.25">
      <c r="B1617" s="250">
        <v>1554</v>
      </c>
      <c r="C1617" s="249">
        <v>126.76036056849057</v>
      </c>
    </row>
    <row r="1618" spans="2:3" x14ac:dyDescent="0.25">
      <c r="B1618" s="250">
        <v>1555</v>
      </c>
      <c r="C1618" s="249">
        <v>162.60440210383447</v>
      </c>
    </row>
    <row r="1619" spans="2:3" x14ac:dyDescent="0.25">
      <c r="B1619" s="250">
        <v>1556</v>
      </c>
      <c r="C1619" s="249">
        <v>118.16962849028523</v>
      </c>
    </row>
    <row r="1620" spans="2:3" x14ac:dyDescent="0.25">
      <c r="B1620" s="250">
        <v>1557</v>
      </c>
      <c r="C1620" s="249">
        <v>89.523612086784425</v>
      </c>
    </row>
    <row r="1621" spans="2:3" x14ac:dyDescent="0.25">
      <c r="B1621" s="250">
        <v>1558</v>
      </c>
      <c r="C1621" s="249">
        <v>114.17932312557626</v>
      </c>
    </row>
    <row r="1622" spans="2:3" x14ac:dyDescent="0.25">
      <c r="B1622" s="250">
        <v>1559</v>
      </c>
      <c r="C1622" s="249">
        <v>74.892293099064801</v>
      </c>
    </row>
    <row r="1623" spans="2:3" x14ac:dyDescent="0.25">
      <c r="B1623" s="250">
        <v>1560</v>
      </c>
      <c r="C1623" s="249">
        <v>154.95099730220207</v>
      </c>
    </row>
    <row r="1624" spans="2:3" x14ac:dyDescent="0.25">
      <c r="B1624" s="250">
        <v>1561</v>
      </c>
      <c r="C1624" s="249">
        <v>129.11088993507909</v>
      </c>
    </row>
    <row r="1625" spans="2:3" x14ac:dyDescent="0.25">
      <c r="B1625" s="250">
        <v>1562</v>
      </c>
      <c r="C1625" s="249">
        <v>115.29887348829534</v>
      </c>
    </row>
    <row r="1626" spans="2:3" x14ac:dyDescent="0.25">
      <c r="B1626" s="250">
        <v>1563</v>
      </c>
      <c r="C1626" s="249">
        <v>111.58846798014585</v>
      </c>
    </row>
    <row r="1627" spans="2:3" x14ac:dyDescent="0.25">
      <c r="B1627" s="250">
        <v>1564</v>
      </c>
      <c r="C1627" s="249">
        <v>106.75197018810195</v>
      </c>
    </row>
    <row r="1628" spans="2:3" x14ac:dyDescent="0.25">
      <c r="B1628" s="250">
        <v>1565</v>
      </c>
      <c r="C1628" s="249">
        <v>133.42757247234695</v>
      </c>
    </row>
    <row r="1629" spans="2:3" x14ac:dyDescent="0.25">
      <c r="B1629" s="250">
        <v>1566</v>
      </c>
      <c r="C1629" s="249">
        <v>76.734295306628297</v>
      </c>
    </row>
    <row r="1630" spans="2:3" x14ac:dyDescent="0.25">
      <c r="B1630" s="250">
        <v>1567</v>
      </c>
      <c r="C1630" s="249">
        <v>114.16287659401986</v>
      </c>
    </row>
    <row r="1631" spans="2:3" x14ac:dyDescent="0.25">
      <c r="B1631" s="250">
        <v>1568</v>
      </c>
      <c r="C1631" s="249">
        <v>98.763067084703053</v>
      </c>
    </row>
    <row r="1632" spans="2:3" x14ac:dyDescent="0.25">
      <c r="B1632" s="250">
        <v>1569</v>
      </c>
      <c r="C1632" s="249">
        <v>85.574731129147366</v>
      </c>
    </row>
    <row r="1633" spans="2:3" x14ac:dyDescent="0.25">
      <c r="B1633" s="250">
        <v>1570</v>
      </c>
      <c r="C1633" s="249">
        <v>189.97411892616662</v>
      </c>
    </row>
    <row r="1634" spans="2:3" x14ac:dyDescent="0.25">
      <c r="B1634" s="250">
        <v>1571</v>
      </c>
      <c r="C1634" s="249">
        <v>131.64310034538246</v>
      </c>
    </row>
    <row r="1635" spans="2:3" x14ac:dyDescent="0.25">
      <c r="B1635" s="250">
        <v>1572</v>
      </c>
      <c r="C1635" s="249">
        <v>125.5692625459204</v>
      </c>
    </row>
    <row r="1636" spans="2:3" x14ac:dyDescent="0.25">
      <c r="B1636" s="250">
        <v>1573</v>
      </c>
      <c r="C1636" s="249">
        <v>121.20790421753981</v>
      </c>
    </row>
    <row r="1637" spans="2:3" x14ac:dyDescent="0.25">
      <c r="B1637" s="250">
        <v>1574</v>
      </c>
      <c r="C1637" s="249">
        <v>148.15245810597986</v>
      </c>
    </row>
    <row r="1638" spans="2:3" x14ac:dyDescent="0.25">
      <c r="B1638" s="250">
        <v>1575</v>
      </c>
      <c r="C1638" s="249">
        <v>119.49783282258385</v>
      </c>
    </row>
    <row r="1639" spans="2:3" x14ac:dyDescent="0.25">
      <c r="B1639" s="250">
        <v>1576</v>
      </c>
      <c r="C1639" s="249">
        <v>140.29291901441374</v>
      </c>
    </row>
    <row r="1640" spans="2:3" x14ac:dyDescent="0.25">
      <c r="B1640" s="250">
        <v>1577</v>
      </c>
      <c r="C1640" s="249">
        <v>120.8081822589553</v>
      </c>
    </row>
    <row r="1641" spans="2:3" x14ac:dyDescent="0.25">
      <c r="B1641" s="250">
        <v>1578</v>
      </c>
      <c r="C1641" s="249">
        <v>118.16131199894818</v>
      </c>
    </row>
    <row r="1642" spans="2:3" x14ac:dyDescent="0.25">
      <c r="B1642" s="250">
        <v>1579</v>
      </c>
      <c r="C1642" s="249">
        <v>106.61711111146066</v>
      </c>
    </row>
    <row r="1643" spans="2:3" x14ac:dyDescent="0.25">
      <c r="B1643" s="250">
        <v>1580</v>
      </c>
      <c r="C1643" s="249">
        <v>120.64325334283043</v>
      </c>
    </row>
    <row r="1644" spans="2:3" x14ac:dyDescent="0.25">
      <c r="B1644" s="250">
        <v>1581</v>
      </c>
      <c r="C1644" s="249">
        <v>69.909034785397225</v>
      </c>
    </row>
    <row r="1645" spans="2:3" x14ac:dyDescent="0.25">
      <c r="B1645" s="250">
        <v>1582</v>
      </c>
      <c r="C1645" s="249">
        <v>122.11094302256285</v>
      </c>
    </row>
    <row r="1646" spans="2:3" x14ac:dyDescent="0.25">
      <c r="B1646" s="250">
        <v>1583</v>
      </c>
      <c r="C1646" s="249">
        <v>144.92386935168818</v>
      </c>
    </row>
    <row r="1647" spans="2:3" x14ac:dyDescent="0.25">
      <c r="B1647" s="250">
        <v>1584</v>
      </c>
      <c r="C1647" s="249">
        <v>134.80491035151817</v>
      </c>
    </row>
    <row r="1648" spans="2:3" x14ac:dyDescent="0.25">
      <c r="B1648" s="250">
        <v>1585</v>
      </c>
      <c r="C1648" s="249">
        <v>149.81345967872971</v>
      </c>
    </row>
    <row r="1649" spans="2:3" x14ac:dyDescent="0.25">
      <c r="B1649" s="250">
        <v>1586</v>
      </c>
      <c r="C1649" s="249">
        <v>125.41732610612885</v>
      </c>
    </row>
    <row r="1650" spans="2:3" x14ac:dyDescent="0.25">
      <c r="B1650" s="250">
        <v>1587</v>
      </c>
      <c r="C1650" s="249">
        <v>117.6827971247312</v>
      </c>
    </row>
    <row r="1651" spans="2:3" x14ac:dyDescent="0.25">
      <c r="B1651" s="250">
        <v>1588</v>
      </c>
      <c r="C1651" s="249">
        <v>108.47301089413871</v>
      </c>
    </row>
    <row r="1652" spans="2:3" x14ac:dyDescent="0.25">
      <c r="B1652" s="250">
        <v>1589</v>
      </c>
      <c r="C1652" s="249">
        <v>147.21455928620622</v>
      </c>
    </row>
    <row r="1653" spans="2:3" x14ac:dyDescent="0.25">
      <c r="B1653" s="250">
        <v>1590</v>
      </c>
      <c r="C1653" s="249">
        <v>124.52045032568512</v>
      </c>
    </row>
    <row r="1654" spans="2:3" x14ac:dyDescent="0.25">
      <c r="B1654" s="250">
        <v>1591</v>
      </c>
      <c r="C1654" s="249">
        <v>132.98297770011726</v>
      </c>
    </row>
    <row r="1655" spans="2:3" x14ac:dyDescent="0.25">
      <c r="B1655" s="250">
        <v>1592</v>
      </c>
      <c r="C1655" s="249">
        <v>86.613319806422652</v>
      </c>
    </row>
    <row r="1656" spans="2:3" x14ac:dyDescent="0.25">
      <c r="B1656" s="250">
        <v>1593</v>
      </c>
      <c r="C1656" s="249">
        <v>124.65107357904003</v>
      </c>
    </row>
    <row r="1657" spans="2:3" x14ac:dyDescent="0.25">
      <c r="B1657" s="250">
        <v>1594</v>
      </c>
      <c r="C1657" s="249">
        <v>155.2889348299592</v>
      </c>
    </row>
    <row r="1658" spans="2:3" x14ac:dyDescent="0.25">
      <c r="B1658" s="250">
        <v>1595</v>
      </c>
      <c r="C1658" s="249">
        <v>151.89508994443025</v>
      </c>
    </row>
    <row r="1659" spans="2:3" x14ac:dyDescent="0.25">
      <c r="B1659" s="250">
        <v>1596</v>
      </c>
      <c r="C1659" s="249">
        <v>124.46516845820534</v>
      </c>
    </row>
    <row r="1660" spans="2:3" x14ac:dyDescent="0.25">
      <c r="B1660" s="250">
        <v>1597</v>
      </c>
      <c r="C1660" s="249">
        <v>120.99092586830261</v>
      </c>
    </row>
    <row r="1661" spans="2:3" x14ac:dyDescent="0.25">
      <c r="B1661" s="250">
        <v>1598</v>
      </c>
      <c r="C1661" s="249">
        <v>159.45065394294855</v>
      </c>
    </row>
    <row r="1662" spans="2:3" x14ac:dyDescent="0.25">
      <c r="B1662" s="250">
        <v>1599</v>
      </c>
      <c r="C1662" s="249">
        <v>141.5693076458231</v>
      </c>
    </row>
    <row r="1663" spans="2:3" x14ac:dyDescent="0.25">
      <c r="B1663" s="250">
        <v>1600</v>
      </c>
      <c r="C1663" s="249">
        <v>100.84869196458999</v>
      </c>
    </row>
    <row r="1664" spans="2:3" x14ac:dyDescent="0.25">
      <c r="B1664" s="250">
        <v>1601</v>
      </c>
      <c r="C1664" s="249">
        <v>52.315476162865906</v>
      </c>
    </row>
    <row r="1665" spans="2:3" x14ac:dyDescent="0.25">
      <c r="B1665" s="250">
        <v>1602</v>
      </c>
      <c r="C1665" s="249">
        <v>95.754699463862636</v>
      </c>
    </row>
    <row r="1666" spans="2:3" x14ac:dyDescent="0.25">
      <c r="B1666" s="250">
        <v>1603</v>
      </c>
      <c r="C1666" s="249">
        <v>119.74466916560692</v>
      </c>
    </row>
    <row r="1667" spans="2:3" x14ac:dyDescent="0.25">
      <c r="B1667" s="250">
        <v>1604</v>
      </c>
      <c r="C1667" s="249">
        <v>112.32054015635589</v>
      </c>
    </row>
    <row r="1668" spans="2:3" x14ac:dyDescent="0.25">
      <c r="B1668" s="250">
        <v>1605</v>
      </c>
      <c r="C1668" s="249">
        <v>145.37051739050307</v>
      </c>
    </row>
    <row r="1669" spans="2:3" x14ac:dyDescent="0.25">
      <c r="B1669" s="250">
        <v>1606</v>
      </c>
      <c r="C1669" s="249">
        <v>133.57906710483724</v>
      </c>
    </row>
    <row r="1670" spans="2:3" x14ac:dyDescent="0.25">
      <c r="B1670" s="250">
        <v>1607</v>
      </c>
      <c r="C1670" s="249">
        <v>107.15415619694244</v>
      </c>
    </row>
    <row r="1671" spans="2:3" x14ac:dyDescent="0.25">
      <c r="B1671" s="250">
        <v>1608</v>
      </c>
      <c r="C1671" s="249">
        <v>103.18775545083591</v>
      </c>
    </row>
    <row r="1672" spans="2:3" x14ac:dyDescent="0.25">
      <c r="B1672" s="250">
        <v>1609</v>
      </c>
      <c r="C1672" s="249">
        <v>109.84065151398947</v>
      </c>
    </row>
    <row r="1673" spans="2:3" x14ac:dyDescent="0.25">
      <c r="B1673" s="250">
        <v>1610</v>
      </c>
      <c r="C1673" s="249">
        <v>131.60988920815743</v>
      </c>
    </row>
    <row r="1674" spans="2:3" x14ac:dyDescent="0.25">
      <c r="B1674" s="250">
        <v>1611</v>
      </c>
      <c r="C1674" s="249">
        <v>89.723900409758016</v>
      </c>
    </row>
    <row r="1675" spans="2:3" x14ac:dyDescent="0.25">
      <c r="B1675" s="250">
        <v>1612</v>
      </c>
      <c r="C1675" s="249">
        <v>94.599574859576734</v>
      </c>
    </row>
    <row r="1676" spans="2:3" x14ac:dyDescent="0.25">
      <c r="B1676" s="250">
        <v>1613</v>
      </c>
      <c r="C1676" s="249">
        <v>116.4611529877732</v>
      </c>
    </row>
    <row r="1677" spans="2:3" x14ac:dyDescent="0.25">
      <c r="B1677" s="250">
        <v>1614</v>
      </c>
      <c r="C1677" s="249">
        <v>114.36557513297899</v>
      </c>
    </row>
    <row r="1678" spans="2:3" x14ac:dyDescent="0.25">
      <c r="B1678" s="250">
        <v>1615</v>
      </c>
      <c r="C1678" s="249">
        <v>150.8511825645613</v>
      </c>
    </row>
    <row r="1679" spans="2:3" x14ac:dyDescent="0.25">
      <c r="B1679" s="250">
        <v>1616</v>
      </c>
      <c r="C1679" s="249">
        <v>122.84162200645666</v>
      </c>
    </row>
    <row r="1680" spans="2:3" x14ac:dyDescent="0.25">
      <c r="B1680" s="250">
        <v>1617</v>
      </c>
      <c r="C1680" s="249">
        <v>88.953008654190427</v>
      </c>
    </row>
    <row r="1681" spans="2:3" x14ac:dyDescent="0.25">
      <c r="B1681" s="250">
        <v>1618</v>
      </c>
      <c r="C1681" s="249">
        <v>130.91827250846725</v>
      </c>
    </row>
    <row r="1682" spans="2:3" x14ac:dyDescent="0.25">
      <c r="B1682" s="250">
        <v>1619</v>
      </c>
      <c r="C1682" s="249">
        <v>98.771916698059428</v>
      </c>
    </row>
    <row r="1683" spans="2:3" x14ac:dyDescent="0.25">
      <c r="B1683" s="250">
        <v>1620</v>
      </c>
      <c r="C1683" s="249">
        <v>141.92324281150496</v>
      </c>
    </row>
    <row r="1684" spans="2:3" x14ac:dyDescent="0.25">
      <c r="B1684" s="250">
        <v>1621</v>
      </c>
      <c r="C1684" s="249">
        <v>123.47726374316376</v>
      </c>
    </row>
    <row r="1685" spans="2:3" x14ac:dyDescent="0.25">
      <c r="B1685" s="250">
        <v>1622</v>
      </c>
      <c r="C1685" s="249">
        <v>107.05418386390093</v>
      </c>
    </row>
    <row r="1686" spans="2:3" x14ac:dyDescent="0.25">
      <c r="B1686" s="250">
        <v>1623</v>
      </c>
      <c r="C1686" s="249">
        <v>126.03594253392154</v>
      </c>
    </row>
    <row r="1687" spans="2:3" x14ac:dyDescent="0.25">
      <c r="B1687" s="250">
        <v>1624</v>
      </c>
      <c r="C1687" s="249">
        <v>160.21916345861007</v>
      </c>
    </row>
    <row r="1688" spans="2:3" x14ac:dyDescent="0.25">
      <c r="B1688" s="250">
        <v>1625</v>
      </c>
      <c r="C1688" s="249">
        <v>158.71532017695563</v>
      </c>
    </row>
    <row r="1689" spans="2:3" x14ac:dyDescent="0.25">
      <c r="B1689" s="250">
        <v>1626</v>
      </c>
      <c r="C1689" s="249">
        <v>139.16686228565734</v>
      </c>
    </row>
    <row r="1690" spans="2:3" x14ac:dyDescent="0.25">
      <c r="B1690" s="250">
        <v>1627</v>
      </c>
      <c r="C1690" s="249">
        <v>97.355779234754493</v>
      </c>
    </row>
    <row r="1691" spans="2:3" x14ac:dyDescent="0.25">
      <c r="B1691" s="250">
        <v>1628</v>
      </c>
      <c r="C1691" s="249">
        <v>93.161727861472997</v>
      </c>
    </row>
    <row r="1692" spans="2:3" x14ac:dyDescent="0.25">
      <c r="B1692" s="250">
        <v>1629</v>
      </c>
      <c r="C1692" s="249">
        <v>121.99065441449247</v>
      </c>
    </row>
    <row r="1693" spans="2:3" x14ac:dyDescent="0.25">
      <c r="B1693" s="250">
        <v>1630</v>
      </c>
      <c r="C1693" s="249">
        <v>143.65692073055558</v>
      </c>
    </row>
    <row r="1694" spans="2:3" x14ac:dyDescent="0.25">
      <c r="B1694" s="250">
        <v>1631</v>
      </c>
      <c r="C1694" s="249">
        <v>106.03709210130434</v>
      </c>
    </row>
    <row r="1695" spans="2:3" x14ac:dyDescent="0.25">
      <c r="B1695" s="250">
        <v>1632</v>
      </c>
      <c r="C1695" s="249">
        <v>160.35362639912373</v>
      </c>
    </row>
    <row r="1696" spans="2:3" x14ac:dyDescent="0.25">
      <c r="B1696" s="250">
        <v>1633</v>
      </c>
      <c r="C1696" s="249">
        <v>90.728837958865483</v>
      </c>
    </row>
    <row r="1697" spans="2:3" x14ac:dyDescent="0.25">
      <c r="B1697" s="250">
        <v>1634</v>
      </c>
      <c r="C1697" s="249">
        <v>173.7717853934999</v>
      </c>
    </row>
    <row r="1698" spans="2:3" x14ac:dyDescent="0.25">
      <c r="B1698" s="250">
        <v>1635</v>
      </c>
      <c r="C1698" s="249">
        <v>117.83969663273068</v>
      </c>
    </row>
    <row r="1699" spans="2:3" x14ac:dyDescent="0.25">
      <c r="B1699" s="250">
        <v>1636</v>
      </c>
      <c r="C1699" s="249">
        <v>100.45763845074528</v>
      </c>
    </row>
    <row r="1700" spans="2:3" x14ac:dyDescent="0.25">
      <c r="B1700" s="250">
        <v>1637</v>
      </c>
      <c r="C1700" s="249">
        <v>117.26232382420197</v>
      </c>
    </row>
    <row r="1701" spans="2:3" x14ac:dyDescent="0.25">
      <c r="B1701" s="250">
        <v>1638</v>
      </c>
      <c r="C1701" s="249">
        <v>115.58588818333958</v>
      </c>
    </row>
    <row r="1702" spans="2:3" x14ac:dyDescent="0.25">
      <c r="B1702" s="250">
        <v>1639</v>
      </c>
      <c r="C1702" s="249">
        <v>105.19552552667349</v>
      </c>
    </row>
    <row r="1703" spans="2:3" x14ac:dyDescent="0.25">
      <c r="B1703" s="250">
        <v>1640</v>
      </c>
      <c r="C1703" s="249">
        <v>122.90473805586524</v>
      </c>
    </row>
    <row r="1704" spans="2:3" x14ac:dyDescent="0.25">
      <c r="B1704" s="250">
        <v>1641</v>
      </c>
      <c r="C1704" s="249">
        <v>105.25576826477773</v>
      </c>
    </row>
    <row r="1705" spans="2:3" x14ac:dyDescent="0.25">
      <c r="B1705" s="250">
        <v>1642</v>
      </c>
      <c r="C1705" s="249">
        <v>94.617159634736169</v>
      </c>
    </row>
    <row r="1706" spans="2:3" x14ac:dyDescent="0.25">
      <c r="B1706" s="250">
        <v>1643</v>
      </c>
      <c r="C1706" s="249">
        <v>115.48772105628187</v>
      </c>
    </row>
    <row r="1707" spans="2:3" x14ac:dyDescent="0.25">
      <c r="B1707" s="250">
        <v>1644</v>
      </c>
      <c r="C1707" s="249">
        <v>138.76960431938375</v>
      </c>
    </row>
    <row r="1708" spans="2:3" x14ac:dyDescent="0.25">
      <c r="B1708" s="250">
        <v>1645</v>
      </c>
      <c r="C1708" s="249">
        <v>96.216414140229645</v>
      </c>
    </row>
    <row r="1709" spans="2:3" x14ac:dyDescent="0.25">
      <c r="B1709" s="250">
        <v>1646</v>
      </c>
      <c r="C1709" s="249">
        <v>91.205823775105443</v>
      </c>
    </row>
    <row r="1710" spans="2:3" x14ac:dyDescent="0.25">
      <c r="B1710" s="250">
        <v>1647</v>
      </c>
      <c r="C1710" s="249">
        <v>118.84711490334345</v>
      </c>
    </row>
    <row r="1711" spans="2:3" x14ac:dyDescent="0.25">
      <c r="B1711" s="250">
        <v>1648</v>
      </c>
      <c r="C1711" s="249">
        <v>127.26422397725119</v>
      </c>
    </row>
    <row r="1712" spans="2:3" x14ac:dyDescent="0.25">
      <c r="B1712" s="250">
        <v>1649</v>
      </c>
      <c r="C1712" s="249">
        <v>109.91845463889115</v>
      </c>
    </row>
    <row r="1713" spans="2:3" x14ac:dyDescent="0.25">
      <c r="B1713" s="250">
        <v>1650</v>
      </c>
      <c r="C1713" s="249">
        <v>92.621125588659993</v>
      </c>
    </row>
    <row r="1714" spans="2:3" x14ac:dyDescent="0.25">
      <c r="B1714" s="250">
        <v>1651</v>
      </c>
      <c r="C1714" s="249">
        <v>100.25663629625436</v>
      </c>
    </row>
    <row r="1715" spans="2:3" x14ac:dyDescent="0.25">
      <c r="B1715" s="250">
        <v>1652</v>
      </c>
      <c r="C1715" s="249">
        <v>119.65552856526635</v>
      </c>
    </row>
    <row r="1716" spans="2:3" x14ac:dyDescent="0.25">
      <c r="B1716" s="250">
        <v>1653</v>
      </c>
      <c r="C1716" s="249">
        <v>94.45730671216748</v>
      </c>
    </row>
    <row r="1717" spans="2:3" x14ac:dyDescent="0.25">
      <c r="B1717" s="250">
        <v>1654</v>
      </c>
      <c r="C1717" s="249">
        <v>104.16054410753365</v>
      </c>
    </row>
    <row r="1718" spans="2:3" x14ac:dyDescent="0.25">
      <c r="B1718" s="250">
        <v>1655</v>
      </c>
      <c r="C1718" s="249">
        <v>148.94820735507579</v>
      </c>
    </row>
    <row r="1719" spans="2:3" x14ac:dyDescent="0.25">
      <c r="B1719" s="250">
        <v>1656</v>
      </c>
      <c r="C1719" s="249">
        <v>151.73471057308871</v>
      </c>
    </row>
    <row r="1720" spans="2:3" x14ac:dyDescent="0.25">
      <c r="B1720" s="250">
        <v>1657</v>
      </c>
      <c r="C1720" s="249">
        <v>112.65445621677264</v>
      </c>
    </row>
    <row r="1721" spans="2:3" x14ac:dyDescent="0.25">
      <c r="B1721" s="250">
        <v>1658</v>
      </c>
      <c r="C1721" s="249">
        <v>113.40567029640053</v>
      </c>
    </row>
    <row r="1722" spans="2:3" x14ac:dyDescent="0.25">
      <c r="B1722" s="250">
        <v>1659</v>
      </c>
      <c r="C1722" s="249">
        <v>100.1596197727103</v>
      </c>
    </row>
    <row r="1723" spans="2:3" x14ac:dyDescent="0.25">
      <c r="B1723" s="250">
        <v>1660</v>
      </c>
      <c r="C1723" s="249">
        <v>143.25088681006338</v>
      </c>
    </row>
    <row r="1724" spans="2:3" x14ac:dyDescent="0.25">
      <c r="B1724" s="250">
        <v>1661</v>
      </c>
      <c r="C1724" s="249">
        <v>116.26226115900351</v>
      </c>
    </row>
    <row r="1725" spans="2:3" x14ac:dyDescent="0.25">
      <c r="B1725" s="250">
        <v>1662</v>
      </c>
      <c r="C1725" s="249">
        <v>120.67269365749588</v>
      </c>
    </row>
    <row r="1726" spans="2:3" x14ac:dyDescent="0.25">
      <c r="B1726" s="250">
        <v>1663</v>
      </c>
      <c r="C1726" s="249">
        <v>87.769239360576393</v>
      </c>
    </row>
    <row r="1727" spans="2:3" x14ac:dyDescent="0.25">
      <c r="B1727" s="250">
        <v>1664</v>
      </c>
      <c r="C1727" s="249">
        <v>62.886372011184001</v>
      </c>
    </row>
    <row r="1728" spans="2:3" x14ac:dyDescent="0.25">
      <c r="B1728" s="250">
        <v>1665</v>
      </c>
      <c r="C1728" s="249">
        <v>107.04007353514076</v>
      </c>
    </row>
    <row r="1729" spans="2:3" x14ac:dyDescent="0.25">
      <c r="B1729" s="250">
        <v>1666</v>
      </c>
      <c r="C1729" s="249">
        <v>145.4618430085778</v>
      </c>
    </row>
    <row r="1730" spans="2:3" x14ac:dyDescent="0.25">
      <c r="B1730" s="250">
        <v>1667</v>
      </c>
      <c r="C1730" s="249">
        <v>80.555320680386885</v>
      </c>
    </row>
    <row r="1731" spans="2:3" x14ac:dyDescent="0.25">
      <c r="B1731" s="250">
        <v>1668</v>
      </c>
      <c r="C1731" s="249">
        <v>127.54745307875125</v>
      </c>
    </row>
    <row r="1732" spans="2:3" x14ac:dyDescent="0.25">
      <c r="B1732" s="250">
        <v>1669</v>
      </c>
      <c r="C1732" s="249">
        <v>120.78436182486158</v>
      </c>
    </row>
    <row r="1733" spans="2:3" x14ac:dyDescent="0.25">
      <c r="B1733" s="250">
        <v>1670</v>
      </c>
      <c r="C1733" s="249">
        <v>147.57522775624528</v>
      </c>
    </row>
    <row r="1734" spans="2:3" x14ac:dyDescent="0.25">
      <c r="B1734" s="250">
        <v>1671</v>
      </c>
      <c r="C1734" s="249">
        <v>114.22190091704965</v>
      </c>
    </row>
    <row r="1735" spans="2:3" x14ac:dyDescent="0.25">
      <c r="B1735" s="250">
        <v>1672</v>
      </c>
      <c r="C1735" s="249">
        <v>148.26447428874465</v>
      </c>
    </row>
    <row r="1736" spans="2:3" x14ac:dyDescent="0.25">
      <c r="B1736" s="250">
        <v>1673</v>
      </c>
      <c r="C1736" s="249">
        <v>120.96050801191724</v>
      </c>
    </row>
    <row r="1737" spans="2:3" x14ac:dyDescent="0.25">
      <c r="B1737" s="250">
        <v>1674</v>
      </c>
      <c r="C1737" s="249">
        <v>92.819773979918153</v>
      </c>
    </row>
    <row r="1738" spans="2:3" x14ac:dyDescent="0.25">
      <c r="B1738" s="250">
        <v>1675</v>
      </c>
      <c r="C1738" s="249">
        <v>118.10581916119297</v>
      </c>
    </row>
    <row r="1739" spans="2:3" x14ac:dyDescent="0.25">
      <c r="B1739" s="250">
        <v>1676</v>
      </c>
      <c r="C1739" s="249">
        <v>107.43645865530961</v>
      </c>
    </row>
    <row r="1740" spans="2:3" x14ac:dyDescent="0.25">
      <c r="B1740" s="250">
        <v>1677</v>
      </c>
      <c r="C1740" s="249">
        <v>132.06240718671933</v>
      </c>
    </row>
    <row r="1741" spans="2:3" x14ac:dyDescent="0.25">
      <c r="B1741" s="250">
        <v>1678</v>
      </c>
      <c r="C1741" s="249">
        <v>129.50763323500604</v>
      </c>
    </row>
    <row r="1742" spans="2:3" x14ac:dyDescent="0.25">
      <c r="B1742" s="250">
        <v>1679</v>
      </c>
      <c r="C1742" s="249">
        <v>122.43919764522516</v>
      </c>
    </row>
    <row r="1743" spans="2:3" x14ac:dyDescent="0.25">
      <c r="B1743" s="250">
        <v>1680</v>
      </c>
      <c r="C1743" s="249">
        <v>117.23269440131023</v>
      </c>
    </row>
    <row r="1744" spans="2:3" x14ac:dyDescent="0.25">
      <c r="B1744" s="250">
        <v>1681</v>
      </c>
      <c r="C1744" s="249">
        <v>122.72075513434217</v>
      </c>
    </row>
    <row r="1745" spans="2:3" x14ac:dyDescent="0.25">
      <c r="B1745" s="250">
        <v>1682</v>
      </c>
      <c r="C1745" s="249">
        <v>145.82106278214007</v>
      </c>
    </row>
    <row r="1746" spans="2:3" x14ac:dyDescent="0.25">
      <c r="B1746" s="250">
        <v>1683</v>
      </c>
      <c r="C1746" s="249">
        <v>122.36220186794523</v>
      </c>
    </row>
    <row r="1747" spans="2:3" x14ac:dyDescent="0.25">
      <c r="B1747" s="250">
        <v>1684</v>
      </c>
      <c r="C1747" s="249">
        <v>165.25112006522284</v>
      </c>
    </row>
    <row r="1748" spans="2:3" x14ac:dyDescent="0.25">
      <c r="B1748" s="250">
        <v>1685</v>
      </c>
      <c r="C1748" s="249">
        <v>138.28972207560727</v>
      </c>
    </row>
    <row r="1749" spans="2:3" x14ac:dyDescent="0.25">
      <c r="B1749" s="250">
        <v>1686</v>
      </c>
      <c r="C1749" s="249">
        <v>93.3946709536567</v>
      </c>
    </row>
    <row r="1750" spans="2:3" x14ac:dyDescent="0.25">
      <c r="B1750" s="250">
        <v>1687</v>
      </c>
      <c r="C1750" s="249">
        <v>106.26634240187093</v>
      </c>
    </row>
    <row r="1751" spans="2:3" x14ac:dyDescent="0.25">
      <c r="B1751" s="250">
        <v>1688</v>
      </c>
      <c r="C1751" s="249">
        <v>143.06739734704101</v>
      </c>
    </row>
    <row r="1752" spans="2:3" x14ac:dyDescent="0.25">
      <c r="B1752" s="250">
        <v>1689</v>
      </c>
      <c r="C1752" s="249">
        <v>85.785594716773403</v>
      </c>
    </row>
    <row r="1753" spans="2:3" x14ac:dyDescent="0.25">
      <c r="B1753" s="250">
        <v>1690</v>
      </c>
      <c r="C1753" s="249">
        <v>139.47817951504109</v>
      </c>
    </row>
    <row r="1754" spans="2:3" x14ac:dyDescent="0.25">
      <c r="B1754" s="250">
        <v>1691</v>
      </c>
      <c r="C1754" s="249">
        <v>160.05836456321654</v>
      </c>
    </row>
    <row r="1755" spans="2:3" x14ac:dyDescent="0.25">
      <c r="B1755" s="250">
        <v>1692</v>
      </c>
      <c r="C1755" s="249">
        <v>61.790223696468658</v>
      </c>
    </row>
    <row r="1756" spans="2:3" x14ac:dyDescent="0.25">
      <c r="B1756" s="250">
        <v>1693</v>
      </c>
      <c r="C1756" s="249">
        <v>143.21525127148135</v>
      </c>
    </row>
    <row r="1757" spans="2:3" x14ac:dyDescent="0.25">
      <c r="B1757" s="250">
        <v>1694</v>
      </c>
      <c r="C1757" s="249">
        <v>109.08369906496503</v>
      </c>
    </row>
    <row r="1758" spans="2:3" x14ac:dyDescent="0.25">
      <c r="B1758" s="250">
        <v>1695</v>
      </c>
      <c r="C1758" s="249">
        <v>89.606984881941202</v>
      </c>
    </row>
    <row r="1759" spans="2:3" x14ac:dyDescent="0.25">
      <c r="B1759" s="250">
        <v>1696</v>
      </c>
      <c r="C1759" s="249">
        <v>117.57403118734537</v>
      </c>
    </row>
    <row r="1760" spans="2:3" x14ac:dyDescent="0.25">
      <c r="B1760" s="250">
        <v>1697</v>
      </c>
      <c r="C1760" s="249">
        <v>114.38164585409143</v>
      </c>
    </row>
    <row r="1761" spans="2:3" x14ac:dyDescent="0.25">
      <c r="B1761" s="250">
        <v>1698</v>
      </c>
      <c r="C1761" s="249">
        <v>106.70811369832379</v>
      </c>
    </row>
    <row r="1762" spans="2:3" x14ac:dyDescent="0.25">
      <c r="B1762" s="250">
        <v>1699</v>
      </c>
      <c r="C1762" s="249">
        <v>143.8296148582956</v>
      </c>
    </row>
    <row r="1763" spans="2:3" x14ac:dyDescent="0.25">
      <c r="B1763" s="250">
        <v>1700</v>
      </c>
      <c r="C1763" s="249">
        <v>112.4374424321405</v>
      </c>
    </row>
    <row r="1764" spans="2:3" x14ac:dyDescent="0.25">
      <c r="B1764" s="250">
        <v>1701</v>
      </c>
      <c r="C1764" s="249">
        <v>108.56018941051501</v>
      </c>
    </row>
    <row r="1765" spans="2:3" x14ac:dyDescent="0.25">
      <c r="B1765" s="250">
        <v>1702</v>
      </c>
      <c r="C1765" s="249">
        <v>102.88617646176219</v>
      </c>
    </row>
    <row r="1766" spans="2:3" x14ac:dyDescent="0.25">
      <c r="B1766" s="250">
        <v>1703</v>
      </c>
      <c r="C1766" s="249">
        <v>101.57968987973955</v>
      </c>
    </row>
    <row r="1767" spans="2:3" x14ac:dyDescent="0.25">
      <c r="B1767" s="250">
        <v>1704</v>
      </c>
      <c r="C1767" s="249">
        <v>104.17756667520969</v>
      </c>
    </row>
    <row r="1768" spans="2:3" x14ac:dyDescent="0.25">
      <c r="B1768" s="250">
        <v>1705</v>
      </c>
      <c r="C1768" s="249">
        <v>107.158651572484</v>
      </c>
    </row>
    <row r="1769" spans="2:3" x14ac:dyDescent="0.25">
      <c r="B1769" s="250">
        <v>1706</v>
      </c>
      <c r="C1769" s="249">
        <v>110.89741357464553</v>
      </c>
    </row>
    <row r="1770" spans="2:3" x14ac:dyDescent="0.25">
      <c r="B1770" s="250">
        <v>1707</v>
      </c>
      <c r="C1770" s="249">
        <v>132.47666012961429</v>
      </c>
    </row>
    <row r="1771" spans="2:3" x14ac:dyDescent="0.25">
      <c r="B1771" s="250">
        <v>1708</v>
      </c>
      <c r="C1771" s="249">
        <v>88.089626263629611</v>
      </c>
    </row>
    <row r="1772" spans="2:3" x14ac:dyDescent="0.25">
      <c r="B1772" s="250">
        <v>1709</v>
      </c>
      <c r="C1772" s="249">
        <v>102.29429707230514</v>
      </c>
    </row>
    <row r="1773" spans="2:3" x14ac:dyDescent="0.25">
      <c r="B1773" s="250">
        <v>1710</v>
      </c>
      <c r="C1773" s="249">
        <v>99.670332643093644</v>
      </c>
    </row>
    <row r="1774" spans="2:3" x14ac:dyDescent="0.25">
      <c r="B1774" s="250">
        <v>1711</v>
      </c>
      <c r="C1774" s="249">
        <v>127.62770682811167</v>
      </c>
    </row>
    <row r="1775" spans="2:3" x14ac:dyDescent="0.25">
      <c r="B1775" s="250">
        <v>1712</v>
      </c>
      <c r="C1775" s="249">
        <v>167.1253376890875</v>
      </c>
    </row>
    <row r="1776" spans="2:3" x14ac:dyDescent="0.25">
      <c r="B1776" s="250">
        <v>1713</v>
      </c>
      <c r="C1776" s="249">
        <v>111.87215946563532</v>
      </c>
    </row>
    <row r="1777" spans="2:3" x14ac:dyDescent="0.25">
      <c r="B1777" s="250">
        <v>1714</v>
      </c>
      <c r="C1777" s="249">
        <v>127.42598820616934</v>
      </c>
    </row>
    <row r="1778" spans="2:3" x14ac:dyDescent="0.25">
      <c r="B1778" s="250">
        <v>1715</v>
      </c>
      <c r="C1778" s="249">
        <v>49.489402771573836</v>
      </c>
    </row>
    <row r="1779" spans="2:3" x14ac:dyDescent="0.25">
      <c r="B1779" s="250">
        <v>1716</v>
      </c>
      <c r="C1779" s="249">
        <v>127.87157380267372</v>
      </c>
    </row>
    <row r="1780" spans="2:3" x14ac:dyDescent="0.25">
      <c r="B1780" s="250">
        <v>1717</v>
      </c>
      <c r="C1780" s="249">
        <v>117.69255476962174</v>
      </c>
    </row>
    <row r="1781" spans="2:3" x14ac:dyDescent="0.25">
      <c r="B1781" s="250">
        <v>1718</v>
      </c>
      <c r="C1781" s="249">
        <v>88.944023800945061</v>
      </c>
    </row>
    <row r="1782" spans="2:3" x14ac:dyDescent="0.25">
      <c r="B1782" s="250">
        <v>1719</v>
      </c>
      <c r="C1782" s="249">
        <v>106.99441317047736</v>
      </c>
    </row>
    <row r="1783" spans="2:3" x14ac:dyDescent="0.25">
      <c r="B1783" s="250">
        <v>1720</v>
      </c>
      <c r="C1783" s="249">
        <v>136.99001158635801</v>
      </c>
    </row>
    <row r="1784" spans="2:3" x14ac:dyDescent="0.25">
      <c r="B1784" s="250">
        <v>1721</v>
      </c>
      <c r="C1784" s="249">
        <v>112.2205258676797</v>
      </c>
    </row>
    <row r="1785" spans="2:3" x14ac:dyDescent="0.25">
      <c r="B1785" s="250">
        <v>1722</v>
      </c>
      <c r="C1785" s="249">
        <v>77.849979387435695</v>
      </c>
    </row>
    <row r="1786" spans="2:3" x14ac:dyDescent="0.25">
      <c r="B1786" s="250">
        <v>1723</v>
      </c>
      <c r="C1786" s="249">
        <v>128.65593280495375</v>
      </c>
    </row>
    <row r="1787" spans="2:3" x14ac:dyDescent="0.25">
      <c r="B1787" s="250">
        <v>1724</v>
      </c>
      <c r="C1787" s="249">
        <v>138.75054109234605</v>
      </c>
    </row>
    <row r="1788" spans="2:3" x14ac:dyDescent="0.25">
      <c r="B1788" s="250">
        <v>1725</v>
      </c>
      <c r="C1788" s="249">
        <v>116.40062419681445</v>
      </c>
    </row>
    <row r="1789" spans="2:3" x14ac:dyDescent="0.25">
      <c r="B1789" s="250">
        <v>1726</v>
      </c>
      <c r="C1789" s="249">
        <v>121.3976288691911</v>
      </c>
    </row>
    <row r="1790" spans="2:3" x14ac:dyDescent="0.25">
      <c r="B1790" s="250">
        <v>1727</v>
      </c>
      <c r="C1790" s="249">
        <v>98.669508404364052</v>
      </c>
    </row>
    <row r="1791" spans="2:3" x14ac:dyDescent="0.25">
      <c r="B1791" s="250">
        <v>1728</v>
      </c>
      <c r="C1791" s="249">
        <v>99.580649086737182</v>
      </c>
    </row>
    <row r="1792" spans="2:3" x14ac:dyDescent="0.25">
      <c r="B1792" s="250">
        <v>1729</v>
      </c>
      <c r="C1792" s="249">
        <v>170.21437147860783</v>
      </c>
    </row>
    <row r="1793" spans="2:3" x14ac:dyDescent="0.25">
      <c r="B1793" s="250">
        <v>1730</v>
      </c>
      <c r="C1793" s="249">
        <v>156.05964606953336</v>
      </c>
    </row>
    <row r="1794" spans="2:3" x14ac:dyDescent="0.25">
      <c r="B1794" s="250">
        <v>1731</v>
      </c>
      <c r="C1794" s="249">
        <v>104.93302853127938</v>
      </c>
    </row>
    <row r="1795" spans="2:3" x14ac:dyDescent="0.25">
      <c r="B1795" s="250">
        <v>1732</v>
      </c>
      <c r="C1795" s="249">
        <v>105.94837778920734</v>
      </c>
    </row>
    <row r="1796" spans="2:3" x14ac:dyDescent="0.25">
      <c r="B1796" s="250">
        <v>1733</v>
      </c>
      <c r="C1796" s="249">
        <v>145.59849949403213</v>
      </c>
    </row>
    <row r="1797" spans="2:3" x14ac:dyDescent="0.25">
      <c r="B1797" s="250">
        <v>1734</v>
      </c>
      <c r="C1797" s="249">
        <v>88.96373866470762</v>
      </c>
    </row>
    <row r="1798" spans="2:3" x14ac:dyDescent="0.25">
      <c r="B1798" s="250">
        <v>1735</v>
      </c>
      <c r="C1798" s="249">
        <v>92.426764741252271</v>
      </c>
    </row>
    <row r="1799" spans="2:3" x14ac:dyDescent="0.25">
      <c r="B1799" s="250">
        <v>1736</v>
      </c>
      <c r="C1799" s="249">
        <v>148.25782659426625</v>
      </c>
    </row>
    <row r="1800" spans="2:3" x14ac:dyDescent="0.25">
      <c r="B1800" s="250">
        <v>1737</v>
      </c>
      <c r="C1800" s="249">
        <v>131.15851128875747</v>
      </c>
    </row>
    <row r="1801" spans="2:3" x14ac:dyDescent="0.25">
      <c r="B1801" s="250">
        <v>1738</v>
      </c>
      <c r="C1801" s="249">
        <v>100.83743967085644</v>
      </c>
    </row>
    <row r="1802" spans="2:3" x14ac:dyDescent="0.25">
      <c r="B1802" s="250">
        <v>1739</v>
      </c>
      <c r="C1802" s="249">
        <v>125.59044756675345</v>
      </c>
    </row>
    <row r="1803" spans="2:3" x14ac:dyDescent="0.25">
      <c r="B1803" s="250">
        <v>1740</v>
      </c>
      <c r="C1803" s="249">
        <v>154.31670961819276</v>
      </c>
    </row>
    <row r="1804" spans="2:3" x14ac:dyDescent="0.25">
      <c r="B1804" s="250">
        <v>1741</v>
      </c>
      <c r="C1804" s="249">
        <v>148.00478250117635</v>
      </c>
    </row>
    <row r="1805" spans="2:3" x14ac:dyDescent="0.25">
      <c r="B1805" s="250">
        <v>1742</v>
      </c>
      <c r="C1805" s="249">
        <v>153.29694477450084</v>
      </c>
    </row>
    <row r="1806" spans="2:3" x14ac:dyDescent="0.25">
      <c r="B1806" s="250">
        <v>1743</v>
      </c>
      <c r="C1806" s="249">
        <v>111.05810292609263</v>
      </c>
    </row>
    <row r="1807" spans="2:3" x14ac:dyDescent="0.25">
      <c r="B1807" s="250">
        <v>1744</v>
      </c>
      <c r="C1807" s="249">
        <v>95.402949844645491</v>
      </c>
    </row>
    <row r="1808" spans="2:3" x14ac:dyDescent="0.25">
      <c r="B1808" s="250">
        <v>1745</v>
      </c>
      <c r="C1808" s="249">
        <v>99.995954983165007</v>
      </c>
    </row>
    <row r="1809" spans="2:3" x14ac:dyDescent="0.25">
      <c r="B1809" s="250">
        <v>1746</v>
      </c>
      <c r="C1809" s="249">
        <v>139.73728569649214</v>
      </c>
    </row>
    <row r="1810" spans="2:3" x14ac:dyDescent="0.25">
      <c r="B1810" s="250">
        <v>1747</v>
      </c>
      <c r="C1810" s="249">
        <v>103.76885099263737</v>
      </c>
    </row>
    <row r="1811" spans="2:3" x14ac:dyDescent="0.25">
      <c r="B1811" s="250">
        <v>1748</v>
      </c>
      <c r="C1811" s="249">
        <v>133.0236036779142</v>
      </c>
    </row>
    <row r="1812" spans="2:3" x14ac:dyDescent="0.25">
      <c r="B1812" s="250">
        <v>1749</v>
      </c>
      <c r="C1812" s="249">
        <v>90.981692268881432</v>
      </c>
    </row>
    <row r="1813" spans="2:3" x14ac:dyDescent="0.25">
      <c r="B1813" s="250">
        <v>1750</v>
      </c>
      <c r="C1813" s="249">
        <v>130.1534705550277</v>
      </c>
    </row>
    <row r="1814" spans="2:3" x14ac:dyDescent="0.25">
      <c r="B1814" s="250">
        <v>1751</v>
      </c>
      <c r="C1814" s="249">
        <v>108.97558643005172</v>
      </c>
    </row>
    <row r="1815" spans="2:3" x14ac:dyDescent="0.25">
      <c r="B1815" s="250">
        <v>1752</v>
      </c>
      <c r="C1815" s="249">
        <v>132.41174281483376</v>
      </c>
    </row>
    <row r="1816" spans="2:3" x14ac:dyDescent="0.25">
      <c r="B1816" s="250">
        <v>1753</v>
      </c>
      <c r="C1816" s="249">
        <v>128.3615255186287</v>
      </c>
    </row>
    <row r="1817" spans="2:3" x14ac:dyDescent="0.25">
      <c r="B1817" s="250">
        <v>1754</v>
      </c>
      <c r="C1817" s="249">
        <v>122.17868001992716</v>
      </c>
    </row>
    <row r="1818" spans="2:3" x14ac:dyDescent="0.25">
      <c r="B1818" s="250">
        <v>1755</v>
      </c>
      <c r="C1818" s="249">
        <v>102.99166077598449</v>
      </c>
    </row>
    <row r="1819" spans="2:3" x14ac:dyDescent="0.25">
      <c r="B1819" s="250">
        <v>1756</v>
      </c>
      <c r="C1819" s="249">
        <v>149.65524203857055</v>
      </c>
    </row>
    <row r="1820" spans="2:3" x14ac:dyDescent="0.25">
      <c r="B1820" s="250">
        <v>1757</v>
      </c>
      <c r="C1820" s="249">
        <v>144.63998110636786</v>
      </c>
    </row>
    <row r="1821" spans="2:3" x14ac:dyDescent="0.25">
      <c r="B1821" s="250">
        <v>1758</v>
      </c>
      <c r="C1821" s="249">
        <v>124.42575746080607</v>
      </c>
    </row>
    <row r="1822" spans="2:3" x14ac:dyDescent="0.25">
      <c r="B1822" s="250">
        <v>1759</v>
      </c>
      <c r="C1822" s="249">
        <v>109.04734074373178</v>
      </c>
    </row>
    <row r="1823" spans="2:3" x14ac:dyDescent="0.25">
      <c r="B1823" s="250">
        <v>1760</v>
      </c>
      <c r="C1823" s="249">
        <v>102.70021851638992</v>
      </c>
    </row>
    <row r="1824" spans="2:3" x14ac:dyDescent="0.25">
      <c r="B1824" s="250">
        <v>1761</v>
      </c>
      <c r="C1824" s="249">
        <v>159.61055098377466</v>
      </c>
    </row>
    <row r="1825" spans="2:3" x14ac:dyDescent="0.25">
      <c r="B1825" s="250">
        <v>1762</v>
      </c>
      <c r="C1825" s="249">
        <v>81.347184268098417</v>
      </c>
    </row>
    <row r="1826" spans="2:3" x14ac:dyDescent="0.25">
      <c r="B1826" s="250">
        <v>1763</v>
      </c>
      <c r="C1826" s="249">
        <v>150.73323266581079</v>
      </c>
    </row>
    <row r="1827" spans="2:3" x14ac:dyDescent="0.25">
      <c r="B1827" s="250">
        <v>1764</v>
      </c>
      <c r="C1827" s="249">
        <v>143.07283979189876</v>
      </c>
    </row>
    <row r="1828" spans="2:3" x14ac:dyDescent="0.25">
      <c r="B1828" s="250">
        <v>1765</v>
      </c>
      <c r="C1828" s="249">
        <v>112.41663764696668</v>
      </c>
    </row>
    <row r="1829" spans="2:3" x14ac:dyDescent="0.25">
      <c r="B1829" s="250">
        <v>1766</v>
      </c>
      <c r="C1829" s="249">
        <v>145.00061539352285</v>
      </c>
    </row>
    <row r="1830" spans="2:3" x14ac:dyDescent="0.25">
      <c r="B1830" s="250">
        <v>1767</v>
      </c>
      <c r="C1830" s="249">
        <v>143.32386439897732</v>
      </c>
    </row>
    <row r="1831" spans="2:3" x14ac:dyDescent="0.25">
      <c r="B1831" s="250">
        <v>1768</v>
      </c>
      <c r="C1831" s="249">
        <v>114.00254988465035</v>
      </c>
    </row>
    <row r="1832" spans="2:3" x14ac:dyDescent="0.25">
      <c r="B1832" s="250">
        <v>1769</v>
      </c>
      <c r="C1832" s="249">
        <v>121.81794217349767</v>
      </c>
    </row>
    <row r="1833" spans="2:3" x14ac:dyDescent="0.25">
      <c r="B1833" s="250">
        <v>1770</v>
      </c>
      <c r="C1833" s="249">
        <v>147.30850292488202</v>
      </c>
    </row>
    <row r="1834" spans="2:3" x14ac:dyDescent="0.25">
      <c r="B1834" s="250">
        <v>1771</v>
      </c>
      <c r="C1834" s="249">
        <v>144.77161350456643</v>
      </c>
    </row>
    <row r="1835" spans="2:3" x14ac:dyDescent="0.25">
      <c r="B1835" s="250">
        <v>1772</v>
      </c>
      <c r="C1835" s="249">
        <v>139.25354580233878</v>
      </c>
    </row>
    <row r="1836" spans="2:3" x14ac:dyDescent="0.25">
      <c r="B1836" s="250">
        <v>1773</v>
      </c>
      <c r="C1836" s="249">
        <v>107.6349652291708</v>
      </c>
    </row>
    <row r="1837" spans="2:3" x14ac:dyDescent="0.25">
      <c r="B1837" s="250">
        <v>1774</v>
      </c>
      <c r="C1837" s="249">
        <v>134.40504983645368</v>
      </c>
    </row>
    <row r="1838" spans="2:3" x14ac:dyDescent="0.25">
      <c r="B1838" s="250">
        <v>1775</v>
      </c>
      <c r="C1838" s="249">
        <v>92.896717468092689</v>
      </c>
    </row>
    <row r="1839" spans="2:3" x14ac:dyDescent="0.25">
      <c r="B1839" s="250">
        <v>1776</v>
      </c>
      <c r="C1839" s="249">
        <v>139.19581044243884</v>
      </c>
    </row>
    <row r="1840" spans="2:3" x14ac:dyDescent="0.25">
      <c r="B1840" s="250">
        <v>1777</v>
      </c>
      <c r="C1840" s="249">
        <v>148.92188866537705</v>
      </c>
    </row>
    <row r="1841" spans="2:3" x14ac:dyDescent="0.25">
      <c r="B1841" s="250">
        <v>1778</v>
      </c>
      <c r="C1841" s="249">
        <v>144.26170998590877</v>
      </c>
    </row>
    <row r="1842" spans="2:3" x14ac:dyDescent="0.25">
      <c r="B1842" s="250">
        <v>1779</v>
      </c>
      <c r="C1842" s="249">
        <v>120.08784244536483</v>
      </c>
    </row>
    <row r="1843" spans="2:3" x14ac:dyDescent="0.25">
      <c r="B1843" s="250">
        <v>1780</v>
      </c>
      <c r="C1843" s="249">
        <v>119.76207718189951</v>
      </c>
    </row>
    <row r="1844" spans="2:3" x14ac:dyDescent="0.25">
      <c r="B1844" s="250">
        <v>1781</v>
      </c>
      <c r="C1844" s="249">
        <v>121.77053491069191</v>
      </c>
    </row>
    <row r="1845" spans="2:3" x14ac:dyDescent="0.25">
      <c r="B1845" s="250">
        <v>1782</v>
      </c>
      <c r="C1845" s="249">
        <v>114.9035647364922</v>
      </c>
    </row>
    <row r="1846" spans="2:3" x14ac:dyDescent="0.25">
      <c r="B1846" s="250">
        <v>1783</v>
      </c>
      <c r="C1846" s="249">
        <v>105.35749000553348</v>
      </c>
    </row>
    <row r="1847" spans="2:3" x14ac:dyDescent="0.25">
      <c r="B1847" s="250">
        <v>1784</v>
      </c>
      <c r="C1847" s="249">
        <v>123.64756777137553</v>
      </c>
    </row>
    <row r="1848" spans="2:3" x14ac:dyDescent="0.25">
      <c r="B1848" s="250">
        <v>1785</v>
      </c>
      <c r="C1848" s="249">
        <v>111.44374987655507</v>
      </c>
    </row>
    <row r="1849" spans="2:3" x14ac:dyDescent="0.25">
      <c r="B1849" s="250">
        <v>1786</v>
      </c>
      <c r="C1849" s="249">
        <v>134.0701169476487</v>
      </c>
    </row>
    <row r="1850" spans="2:3" x14ac:dyDescent="0.25">
      <c r="B1850" s="250">
        <v>1787</v>
      </c>
      <c r="C1850" s="249">
        <v>114.9388320728977</v>
      </c>
    </row>
    <row r="1851" spans="2:3" x14ac:dyDescent="0.25">
      <c r="B1851" s="250">
        <v>1788</v>
      </c>
      <c r="C1851" s="249">
        <v>122.70073961924592</v>
      </c>
    </row>
    <row r="1852" spans="2:3" x14ac:dyDescent="0.25">
      <c r="B1852" s="250">
        <v>1789</v>
      </c>
      <c r="C1852" s="249">
        <v>89.102380292777184</v>
      </c>
    </row>
    <row r="1853" spans="2:3" x14ac:dyDescent="0.25">
      <c r="B1853" s="250">
        <v>1790</v>
      </c>
      <c r="C1853" s="249">
        <v>135.34285115005591</v>
      </c>
    </row>
    <row r="1854" spans="2:3" x14ac:dyDescent="0.25">
      <c r="B1854" s="250">
        <v>1791</v>
      </c>
      <c r="C1854" s="249">
        <v>98.39038611792742</v>
      </c>
    </row>
    <row r="1855" spans="2:3" x14ac:dyDescent="0.25">
      <c r="B1855" s="250">
        <v>1792</v>
      </c>
      <c r="C1855" s="249">
        <v>142.26266117684156</v>
      </c>
    </row>
    <row r="1856" spans="2:3" x14ac:dyDescent="0.25">
      <c r="B1856" s="250">
        <v>1793</v>
      </c>
      <c r="C1856" s="249">
        <v>85.047528865464926</v>
      </c>
    </row>
    <row r="1857" spans="2:3" x14ac:dyDescent="0.25">
      <c r="B1857" s="250">
        <v>1794</v>
      </c>
      <c r="C1857" s="249">
        <v>97.784300787253613</v>
      </c>
    </row>
    <row r="1858" spans="2:3" x14ac:dyDescent="0.25">
      <c r="B1858" s="250">
        <v>1795</v>
      </c>
      <c r="C1858" s="249">
        <v>139.3195487818885</v>
      </c>
    </row>
    <row r="1859" spans="2:3" x14ac:dyDescent="0.25">
      <c r="B1859" s="250">
        <v>1796</v>
      </c>
      <c r="C1859" s="249">
        <v>111.01828350707819</v>
      </c>
    </row>
    <row r="1860" spans="2:3" x14ac:dyDescent="0.25">
      <c r="B1860" s="250">
        <v>1797</v>
      </c>
      <c r="C1860" s="249">
        <v>104.16996161385963</v>
      </c>
    </row>
    <row r="1861" spans="2:3" x14ac:dyDescent="0.25">
      <c r="B1861" s="250">
        <v>1798</v>
      </c>
      <c r="C1861" s="249">
        <v>158.04905959792177</v>
      </c>
    </row>
    <row r="1862" spans="2:3" x14ac:dyDescent="0.25">
      <c r="B1862" s="250">
        <v>1799</v>
      </c>
      <c r="C1862" s="249">
        <v>121.69464128062707</v>
      </c>
    </row>
    <row r="1863" spans="2:3" x14ac:dyDescent="0.25">
      <c r="B1863" s="250">
        <v>1800</v>
      </c>
      <c r="C1863" s="249">
        <v>121.1709776779313</v>
      </c>
    </row>
    <row r="1864" spans="2:3" x14ac:dyDescent="0.25">
      <c r="B1864" s="250">
        <v>1801</v>
      </c>
      <c r="C1864" s="249">
        <v>140.3977338404317</v>
      </c>
    </row>
    <row r="1865" spans="2:3" x14ac:dyDescent="0.25">
      <c r="B1865" s="250">
        <v>1802</v>
      </c>
      <c r="C1865" s="249">
        <v>107.38381848833423</v>
      </c>
    </row>
    <row r="1866" spans="2:3" x14ac:dyDescent="0.25">
      <c r="B1866" s="250">
        <v>1803</v>
      </c>
      <c r="C1866" s="249">
        <v>67.452974112044785</v>
      </c>
    </row>
    <row r="1867" spans="2:3" x14ac:dyDescent="0.25">
      <c r="B1867" s="250">
        <v>1804</v>
      </c>
      <c r="C1867" s="249">
        <v>106.42962110009017</v>
      </c>
    </row>
    <row r="1868" spans="2:3" x14ac:dyDescent="0.25">
      <c r="B1868" s="250">
        <v>1805</v>
      </c>
      <c r="C1868" s="249">
        <v>146.51647348082722</v>
      </c>
    </row>
    <row r="1869" spans="2:3" x14ac:dyDescent="0.25">
      <c r="B1869" s="250">
        <v>1806</v>
      </c>
      <c r="C1869" s="249">
        <v>128.41445678480426</v>
      </c>
    </row>
    <row r="1870" spans="2:3" x14ac:dyDescent="0.25">
      <c r="B1870" s="250">
        <v>1807</v>
      </c>
      <c r="C1870" s="249">
        <v>91.5231945167736</v>
      </c>
    </row>
    <row r="1871" spans="2:3" x14ac:dyDescent="0.25">
      <c r="B1871" s="250">
        <v>1808</v>
      </c>
      <c r="C1871" s="249">
        <v>78.974996166963919</v>
      </c>
    </row>
    <row r="1872" spans="2:3" x14ac:dyDescent="0.25">
      <c r="B1872" s="250">
        <v>1809</v>
      </c>
      <c r="C1872" s="249">
        <v>96.091771947272534</v>
      </c>
    </row>
    <row r="1873" spans="2:3" x14ac:dyDescent="0.25">
      <c r="B1873" s="250">
        <v>1810</v>
      </c>
      <c r="C1873" s="249">
        <v>104.02374991334965</v>
      </c>
    </row>
    <row r="1874" spans="2:3" x14ac:dyDescent="0.25">
      <c r="B1874" s="250">
        <v>1811</v>
      </c>
      <c r="C1874" s="249">
        <v>127.22588520225044</v>
      </c>
    </row>
    <row r="1875" spans="2:3" x14ac:dyDescent="0.25">
      <c r="B1875" s="250">
        <v>1812</v>
      </c>
      <c r="C1875" s="249">
        <v>134.34430510897937</v>
      </c>
    </row>
    <row r="1876" spans="2:3" x14ac:dyDescent="0.25">
      <c r="B1876" s="250">
        <v>1813</v>
      </c>
      <c r="C1876" s="249">
        <v>146.17423914259356</v>
      </c>
    </row>
    <row r="1877" spans="2:3" x14ac:dyDescent="0.25">
      <c r="B1877" s="250">
        <v>1814</v>
      </c>
      <c r="C1877" s="249">
        <v>93.680226976042832</v>
      </c>
    </row>
    <row r="1878" spans="2:3" x14ac:dyDescent="0.25">
      <c r="B1878" s="250">
        <v>1815</v>
      </c>
      <c r="C1878" s="249">
        <v>101.28381374440096</v>
      </c>
    </row>
    <row r="1879" spans="2:3" x14ac:dyDescent="0.25">
      <c r="B1879" s="250">
        <v>1816</v>
      </c>
      <c r="C1879" s="249">
        <v>129.12803128535427</v>
      </c>
    </row>
    <row r="1880" spans="2:3" x14ac:dyDescent="0.25">
      <c r="B1880" s="250">
        <v>1817</v>
      </c>
      <c r="C1880" s="249">
        <v>141.02349153593428</v>
      </c>
    </row>
    <row r="1881" spans="2:3" x14ac:dyDescent="0.25">
      <c r="B1881" s="250">
        <v>1818</v>
      </c>
      <c r="C1881" s="249">
        <v>128.3887082600248</v>
      </c>
    </row>
    <row r="1882" spans="2:3" x14ac:dyDescent="0.25">
      <c r="B1882" s="250">
        <v>1819</v>
      </c>
      <c r="C1882" s="249">
        <v>141.29924216843426</v>
      </c>
    </row>
    <row r="1883" spans="2:3" x14ac:dyDescent="0.25">
      <c r="B1883" s="250">
        <v>1820</v>
      </c>
      <c r="C1883" s="249">
        <v>93.466043037966884</v>
      </c>
    </row>
    <row r="1884" spans="2:3" x14ac:dyDescent="0.25">
      <c r="B1884" s="250">
        <v>1821</v>
      </c>
      <c r="C1884" s="249">
        <v>71.228962121925932</v>
      </c>
    </row>
    <row r="1885" spans="2:3" x14ac:dyDescent="0.25">
      <c r="B1885" s="250">
        <v>1822</v>
      </c>
      <c r="C1885" s="249">
        <v>94.683510035311002</v>
      </c>
    </row>
    <row r="1886" spans="2:3" x14ac:dyDescent="0.25">
      <c r="B1886" s="250">
        <v>1823</v>
      </c>
      <c r="C1886" s="249">
        <v>133.26587841804621</v>
      </c>
    </row>
    <row r="1887" spans="2:3" x14ac:dyDescent="0.25">
      <c r="B1887" s="250">
        <v>1824</v>
      </c>
      <c r="C1887" s="249">
        <v>116.19482407763138</v>
      </c>
    </row>
    <row r="1888" spans="2:3" x14ac:dyDescent="0.25">
      <c r="B1888" s="250">
        <v>1825</v>
      </c>
      <c r="C1888" s="249">
        <v>126.60175355988243</v>
      </c>
    </row>
    <row r="1889" spans="2:3" x14ac:dyDescent="0.25">
      <c r="B1889" s="250">
        <v>1826</v>
      </c>
      <c r="C1889" s="249">
        <v>92.519529043690653</v>
      </c>
    </row>
    <row r="1890" spans="2:3" x14ac:dyDescent="0.25">
      <c r="B1890" s="250">
        <v>1827</v>
      </c>
      <c r="C1890" s="249">
        <v>114.70455122619661</v>
      </c>
    </row>
    <row r="1891" spans="2:3" x14ac:dyDescent="0.25">
      <c r="B1891" s="250">
        <v>1828</v>
      </c>
      <c r="C1891" s="249">
        <v>132.41299729203601</v>
      </c>
    </row>
    <row r="1892" spans="2:3" x14ac:dyDescent="0.25">
      <c r="B1892" s="250">
        <v>1829</v>
      </c>
      <c r="C1892" s="249">
        <v>109.20539369124469</v>
      </c>
    </row>
    <row r="1893" spans="2:3" x14ac:dyDescent="0.25">
      <c r="B1893" s="250">
        <v>1830</v>
      </c>
      <c r="C1893" s="249">
        <v>103.29885502219742</v>
      </c>
    </row>
    <row r="1894" spans="2:3" x14ac:dyDescent="0.25">
      <c r="B1894" s="250">
        <v>1831</v>
      </c>
      <c r="C1894" s="249">
        <v>97.818893312128495</v>
      </c>
    </row>
    <row r="1895" spans="2:3" x14ac:dyDescent="0.25">
      <c r="B1895" s="250">
        <v>1832</v>
      </c>
      <c r="C1895" s="249">
        <v>98.26494425100006</v>
      </c>
    </row>
    <row r="1896" spans="2:3" x14ac:dyDescent="0.25">
      <c r="B1896" s="250">
        <v>1833</v>
      </c>
      <c r="C1896" s="249">
        <v>92.640852710478669</v>
      </c>
    </row>
    <row r="1897" spans="2:3" x14ac:dyDescent="0.25">
      <c r="B1897" s="250">
        <v>1834</v>
      </c>
      <c r="C1897" s="249">
        <v>72.562417401669663</v>
      </c>
    </row>
    <row r="1898" spans="2:3" x14ac:dyDescent="0.25">
      <c r="B1898" s="250">
        <v>1835</v>
      </c>
      <c r="C1898" s="249">
        <v>93.773480439663501</v>
      </c>
    </row>
    <row r="1899" spans="2:3" x14ac:dyDescent="0.25">
      <c r="B1899" s="250">
        <v>1836</v>
      </c>
      <c r="C1899" s="249">
        <v>133.78617973191885</v>
      </c>
    </row>
    <row r="1900" spans="2:3" x14ac:dyDescent="0.25">
      <c r="B1900" s="250">
        <v>1837</v>
      </c>
      <c r="C1900" s="249">
        <v>100.95500138533463</v>
      </c>
    </row>
    <row r="1901" spans="2:3" x14ac:dyDescent="0.25">
      <c r="B1901" s="250">
        <v>1838</v>
      </c>
      <c r="C1901" s="249">
        <v>172.74970088602564</v>
      </c>
    </row>
    <row r="1902" spans="2:3" x14ac:dyDescent="0.25">
      <c r="B1902" s="250">
        <v>1839</v>
      </c>
      <c r="C1902" s="249">
        <v>74.266811127498073</v>
      </c>
    </row>
    <row r="1903" spans="2:3" x14ac:dyDescent="0.25">
      <c r="B1903" s="250">
        <v>1840</v>
      </c>
      <c r="C1903" s="249">
        <v>117.01620456989664</v>
      </c>
    </row>
    <row r="1904" spans="2:3" x14ac:dyDescent="0.25">
      <c r="B1904" s="250">
        <v>1841</v>
      </c>
      <c r="C1904" s="249">
        <v>149.80041310593225</v>
      </c>
    </row>
    <row r="1905" spans="2:3" x14ac:dyDescent="0.25">
      <c r="B1905" s="250">
        <v>1842</v>
      </c>
      <c r="C1905" s="249">
        <v>127.88014788282847</v>
      </c>
    </row>
    <row r="1906" spans="2:3" x14ac:dyDescent="0.25">
      <c r="B1906" s="250">
        <v>1843</v>
      </c>
      <c r="C1906" s="249">
        <v>120.50539993719298</v>
      </c>
    </row>
    <row r="1907" spans="2:3" x14ac:dyDescent="0.25">
      <c r="B1907" s="250">
        <v>1844</v>
      </c>
      <c r="C1907" s="249">
        <v>150.83960017196296</v>
      </c>
    </row>
    <row r="1908" spans="2:3" x14ac:dyDescent="0.25">
      <c r="B1908" s="250">
        <v>1845</v>
      </c>
      <c r="C1908" s="249">
        <v>115.98330675469381</v>
      </c>
    </row>
    <row r="1909" spans="2:3" x14ac:dyDescent="0.25">
      <c r="B1909" s="250">
        <v>1846</v>
      </c>
      <c r="C1909" s="249">
        <v>139.22219647997693</v>
      </c>
    </row>
    <row r="1910" spans="2:3" x14ac:dyDescent="0.25">
      <c r="B1910" s="250">
        <v>1847</v>
      </c>
      <c r="C1910" s="249">
        <v>115.60756439983771</v>
      </c>
    </row>
    <row r="1911" spans="2:3" x14ac:dyDescent="0.25">
      <c r="B1911" s="250">
        <v>1848</v>
      </c>
      <c r="C1911" s="249">
        <v>131.56232707497358</v>
      </c>
    </row>
    <row r="1912" spans="2:3" x14ac:dyDescent="0.25">
      <c r="B1912" s="250">
        <v>1849</v>
      </c>
      <c r="C1912" s="249">
        <v>110.15320527299806</v>
      </c>
    </row>
    <row r="1913" spans="2:3" x14ac:dyDescent="0.25">
      <c r="B1913" s="250">
        <v>1850</v>
      </c>
      <c r="C1913" s="249">
        <v>91.688558337875065</v>
      </c>
    </row>
    <row r="1914" spans="2:3" x14ac:dyDescent="0.25">
      <c r="B1914" s="250">
        <v>1851</v>
      </c>
      <c r="C1914" s="249">
        <v>122.47831759986504</v>
      </c>
    </row>
    <row r="1915" spans="2:3" x14ac:dyDescent="0.25">
      <c r="B1915" s="250">
        <v>1852</v>
      </c>
      <c r="C1915" s="249">
        <v>107.07829599052526</v>
      </c>
    </row>
    <row r="1916" spans="2:3" x14ac:dyDescent="0.25">
      <c r="B1916" s="250">
        <v>1853</v>
      </c>
      <c r="C1916" s="249">
        <v>119.06190743840288</v>
      </c>
    </row>
    <row r="1917" spans="2:3" x14ac:dyDescent="0.25">
      <c r="B1917" s="250">
        <v>1854</v>
      </c>
      <c r="C1917" s="249">
        <v>109.57194741621439</v>
      </c>
    </row>
    <row r="1918" spans="2:3" x14ac:dyDescent="0.25">
      <c r="B1918" s="250">
        <v>1855</v>
      </c>
      <c r="C1918" s="249">
        <v>131.78132603227817</v>
      </c>
    </row>
    <row r="1919" spans="2:3" x14ac:dyDescent="0.25">
      <c r="B1919" s="250">
        <v>1856</v>
      </c>
      <c r="C1919" s="249">
        <v>136.44402075466328</v>
      </c>
    </row>
    <row r="1920" spans="2:3" x14ac:dyDescent="0.25">
      <c r="B1920" s="250">
        <v>1857</v>
      </c>
      <c r="C1920" s="249">
        <v>100.34816044556266</v>
      </c>
    </row>
    <row r="1921" spans="2:3" x14ac:dyDescent="0.25">
      <c r="B1921" s="250">
        <v>1858</v>
      </c>
      <c r="C1921" s="249">
        <v>147.07618518946194</v>
      </c>
    </row>
    <row r="1922" spans="2:3" x14ac:dyDescent="0.25">
      <c r="B1922" s="250">
        <v>1859</v>
      </c>
      <c r="C1922" s="249">
        <v>96.421436511402845</v>
      </c>
    </row>
    <row r="1923" spans="2:3" x14ac:dyDescent="0.25">
      <c r="B1923" s="250">
        <v>1860</v>
      </c>
      <c r="C1923" s="249">
        <v>100.48898358503874</v>
      </c>
    </row>
    <row r="1924" spans="2:3" x14ac:dyDescent="0.25">
      <c r="B1924" s="250">
        <v>1861</v>
      </c>
      <c r="C1924" s="249">
        <v>144.19963965431236</v>
      </c>
    </row>
    <row r="1925" spans="2:3" x14ac:dyDescent="0.25">
      <c r="B1925" s="250">
        <v>1862</v>
      </c>
      <c r="C1925" s="249">
        <v>129.11795622751188</v>
      </c>
    </row>
    <row r="1926" spans="2:3" x14ac:dyDescent="0.25">
      <c r="B1926" s="250">
        <v>1863</v>
      </c>
      <c r="C1926" s="249">
        <v>85.12527582647165</v>
      </c>
    </row>
    <row r="1927" spans="2:3" x14ac:dyDescent="0.25">
      <c r="B1927" s="250">
        <v>1864</v>
      </c>
      <c r="C1927" s="249">
        <v>135.17001410563824</v>
      </c>
    </row>
    <row r="1928" spans="2:3" x14ac:dyDescent="0.25">
      <c r="B1928" s="250">
        <v>1865</v>
      </c>
      <c r="C1928" s="249">
        <v>128.45264140675295</v>
      </c>
    </row>
    <row r="1929" spans="2:3" x14ac:dyDescent="0.25">
      <c r="B1929" s="250">
        <v>1866</v>
      </c>
      <c r="C1929" s="249">
        <v>93.275312412149418</v>
      </c>
    </row>
    <row r="1930" spans="2:3" x14ac:dyDescent="0.25">
      <c r="B1930" s="250">
        <v>1867</v>
      </c>
      <c r="C1930" s="249">
        <v>151.08231582372858</v>
      </c>
    </row>
    <row r="1931" spans="2:3" x14ac:dyDescent="0.25">
      <c r="B1931" s="250">
        <v>1868</v>
      </c>
      <c r="C1931" s="249">
        <v>163.58657939653168</v>
      </c>
    </row>
    <row r="1932" spans="2:3" x14ac:dyDescent="0.25">
      <c r="B1932" s="250">
        <v>1869</v>
      </c>
      <c r="C1932" s="249">
        <v>108.42178358578121</v>
      </c>
    </row>
    <row r="1933" spans="2:3" x14ac:dyDescent="0.25">
      <c r="B1933" s="250">
        <v>1870</v>
      </c>
      <c r="C1933" s="249">
        <v>98.589989061134531</v>
      </c>
    </row>
    <row r="1934" spans="2:3" x14ac:dyDescent="0.25">
      <c r="B1934" s="250">
        <v>1871</v>
      </c>
      <c r="C1934" s="249">
        <v>112.81105500834391</v>
      </c>
    </row>
    <row r="1935" spans="2:3" x14ac:dyDescent="0.25">
      <c r="B1935" s="250">
        <v>1872</v>
      </c>
      <c r="C1935" s="249">
        <v>111.70808113772269</v>
      </c>
    </row>
    <row r="1936" spans="2:3" x14ac:dyDescent="0.25">
      <c r="B1936" s="250">
        <v>1873</v>
      </c>
      <c r="C1936" s="249">
        <v>113.32226023062765</v>
      </c>
    </row>
    <row r="1937" spans="2:3" x14ac:dyDescent="0.25">
      <c r="B1937" s="250">
        <v>1874</v>
      </c>
      <c r="C1937" s="249">
        <v>156.64184161453784</v>
      </c>
    </row>
    <row r="1938" spans="2:3" x14ac:dyDescent="0.25">
      <c r="B1938" s="250">
        <v>1875</v>
      </c>
      <c r="C1938" s="249">
        <v>166.16272032964525</v>
      </c>
    </row>
    <row r="1939" spans="2:3" x14ac:dyDescent="0.25">
      <c r="B1939" s="250">
        <v>1876</v>
      </c>
      <c r="C1939" s="249">
        <v>159.97236128918266</v>
      </c>
    </row>
    <row r="1940" spans="2:3" x14ac:dyDescent="0.25">
      <c r="B1940" s="250">
        <v>1877</v>
      </c>
      <c r="C1940" s="249">
        <v>118.61171342091311</v>
      </c>
    </row>
    <row r="1941" spans="2:3" x14ac:dyDescent="0.25">
      <c r="B1941" s="250">
        <v>1878</v>
      </c>
      <c r="C1941" s="249">
        <v>136.94762427684444</v>
      </c>
    </row>
    <row r="1942" spans="2:3" x14ac:dyDescent="0.25">
      <c r="B1942" s="250">
        <v>1879</v>
      </c>
      <c r="C1942" s="249">
        <v>98.728083097057265</v>
      </c>
    </row>
    <row r="1943" spans="2:3" x14ac:dyDescent="0.25">
      <c r="B1943" s="250">
        <v>1880</v>
      </c>
      <c r="C1943" s="249">
        <v>107.11259697804067</v>
      </c>
    </row>
    <row r="1944" spans="2:3" x14ac:dyDescent="0.25">
      <c r="B1944" s="250">
        <v>1881</v>
      </c>
      <c r="C1944" s="249">
        <v>152.92496482620257</v>
      </c>
    </row>
    <row r="1945" spans="2:3" x14ac:dyDescent="0.25">
      <c r="B1945" s="250">
        <v>1882</v>
      </c>
      <c r="C1945" s="249">
        <v>123.63702838158673</v>
      </c>
    </row>
    <row r="1946" spans="2:3" x14ac:dyDescent="0.25">
      <c r="B1946" s="250">
        <v>1883</v>
      </c>
      <c r="C1946" s="249">
        <v>100.06725211163877</v>
      </c>
    </row>
    <row r="1947" spans="2:3" x14ac:dyDescent="0.25">
      <c r="B1947" s="250">
        <v>1884</v>
      </c>
      <c r="C1947" s="249">
        <v>101.95495521844632</v>
      </c>
    </row>
    <row r="1948" spans="2:3" x14ac:dyDescent="0.25">
      <c r="B1948" s="250">
        <v>1885</v>
      </c>
      <c r="C1948" s="249">
        <v>127.20185111718564</v>
      </c>
    </row>
    <row r="1949" spans="2:3" x14ac:dyDescent="0.25">
      <c r="B1949" s="250">
        <v>1886</v>
      </c>
      <c r="C1949" s="249">
        <v>113.85328012398836</v>
      </c>
    </row>
    <row r="1950" spans="2:3" x14ac:dyDescent="0.25">
      <c r="B1950" s="250">
        <v>1887</v>
      </c>
      <c r="C1950" s="249">
        <v>146.49967337077464</v>
      </c>
    </row>
    <row r="1951" spans="2:3" x14ac:dyDescent="0.25">
      <c r="B1951" s="250">
        <v>1888</v>
      </c>
      <c r="C1951" s="249">
        <v>124.78142891910902</v>
      </c>
    </row>
    <row r="1952" spans="2:3" x14ac:dyDescent="0.25">
      <c r="B1952" s="250">
        <v>1889</v>
      </c>
      <c r="C1952" s="249">
        <v>157.44497630900321</v>
      </c>
    </row>
    <row r="1953" spans="2:3" x14ac:dyDescent="0.25">
      <c r="B1953" s="250">
        <v>1890</v>
      </c>
      <c r="C1953" s="249">
        <v>157.94222251326488</v>
      </c>
    </row>
    <row r="1954" spans="2:3" x14ac:dyDescent="0.25">
      <c r="B1954" s="250">
        <v>1891</v>
      </c>
      <c r="C1954" s="249">
        <v>148.46976988497798</v>
      </c>
    </row>
    <row r="1955" spans="2:3" x14ac:dyDescent="0.25">
      <c r="B1955" s="250">
        <v>1892</v>
      </c>
      <c r="C1955" s="249">
        <v>123.4490787070672</v>
      </c>
    </row>
    <row r="1956" spans="2:3" x14ac:dyDescent="0.25">
      <c r="B1956" s="250">
        <v>1893</v>
      </c>
      <c r="C1956" s="249">
        <v>96.564741393329598</v>
      </c>
    </row>
    <row r="1957" spans="2:3" x14ac:dyDescent="0.25">
      <c r="B1957" s="250">
        <v>1894</v>
      </c>
      <c r="C1957" s="249">
        <v>87.402556478388306</v>
      </c>
    </row>
    <row r="1958" spans="2:3" x14ac:dyDescent="0.25">
      <c r="B1958" s="250">
        <v>1895</v>
      </c>
      <c r="C1958" s="249">
        <v>87.150543840257896</v>
      </c>
    </row>
    <row r="1959" spans="2:3" x14ac:dyDescent="0.25">
      <c r="B1959" s="250">
        <v>1896</v>
      </c>
      <c r="C1959" s="249">
        <v>138.54138780774238</v>
      </c>
    </row>
    <row r="1960" spans="2:3" x14ac:dyDescent="0.25">
      <c r="B1960" s="250">
        <v>1897</v>
      </c>
      <c r="C1960" s="249">
        <v>90.122912394523581</v>
      </c>
    </row>
    <row r="1961" spans="2:3" x14ac:dyDescent="0.25">
      <c r="B1961" s="250">
        <v>1898</v>
      </c>
      <c r="C1961" s="249">
        <v>87.378191611588377</v>
      </c>
    </row>
    <row r="1962" spans="2:3" x14ac:dyDescent="0.25">
      <c r="B1962" s="250">
        <v>1899</v>
      </c>
      <c r="C1962" s="249">
        <v>108.51294064581893</v>
      </c>
    </row>
    <row r="1963" spans="2:3" x14ac:dyDescent="0.25">
      <c r="B1963" s="250">
        <v>1900</v>
      </c>
      <c r="C1963" s="249">
        <v>100.0670906529391</v>
      </c>
    </row>
    <row r="1964" spans="2:3" x14ac:dyDescent="0.25">
      <c r="B1964" s="250">
        <v>1901</v>
      </c>
      <c r="C1964" s="249">
        <v>106.41864893223348</v>
      </c>
    </row>
    <row r="1965" spans="2:3" x14ac:dyDescent="0.25">
      <c r="B1965" s="250">
        <v>1902</v>
      </c>
      <c r="C1965" s="249">
        <v>131.11999208643269</v>
      </c>
    </row>
    <row r="1966" spans="2:3" x14ac:dyDescent="0.25">
      <c r="B1966" s="250">
        <v>1903</v>
      </c>
      <c r="C1966" s="249">
        <v>75.262090519927654</v>
      </c>
    </row>
    <row r="1967" spans="2:3" x14ac:dyDescent="0.25">
      <c r="B1967" s="250">
        <v>1904</v>
      </c>
      <c r="C1967" s="249">
        <v>86.615262864166354</v>
      </c>
    </row>
    <row r="1968" spans="2:3" x14ac:dyDescent="0.25">
      <c r="B1968" s="250">
        <v>1905</v>
      </c>
      <c r="C1968" s="249">
        <v>149.98721985681908</v>
      </c>
    </row>
    <row r="1969" spans="2:3" x14ac:dyDescent="0.25">
      <c r="B1969" s="250">
        <v>1906</v>
      </c>
      <c r="C1969" s="249">
        <v>83.411993578462727</v>
      </c>
    </row>
    <row r="1970" spans="2:3" x14ac:dyDescent="0.25">
      <c r="B1970" s="250">
        <v>1907</v>
      </c>
      <c r="C1970" s="249">
        <v>104.42498337846469</v>
      </c>
    </row>
    <row r="1971" spans="2:3" x14ac:dyDescent="0.25">
      <c r="B1971" s="250">
        <v>1908</v>
      </c>
      <c r="C1971" s="249">
        <v>132.78103976050554</v>
      </c>
    </row>
    <row r="1972" spans="2:3" x14ac:dyDescent="0.25">
      <c r="B1972" s="250">
        <v>1909</v>
      </c>
      <c r="C1972" s="249">
        <v>112.3999008048097</v>
      </c>
    </row>
    <row r="1973" spans="2:3" x14ac:dyDescent="0.25">
      <c r="B1973" s="250">
        <v>1910</v>
      </c>
      <c r="C1973" s="249">
        <v>134.04451377310284</v>
      </c>
    </row>
    <row r="1974" spans="2:3" x14ac:dyDescent="0.25">
      <c r="B1974" s="250">
        <v>1911</v>
      </c>
      <c r="C1974" s="249">
        <v>99.913076498100153</v>
      </c>
    </row>
    <row r="1975" spans="2:3" x14ac:dyDescent="0.25">
      <c r="B1975" s="250">
        <v>1912</v>
      </c>
      <c r="C1975" s="249">
        <v>127.66180491895852</v>
      </c>
    </row>
    <row r="1976" spans="2:3" x14ac:dyDescent="0.25">
      <c r="B1976" s="250">
        <v>1913</v>
      </c>
      <c r="C1976" s="249">
        <v>142.55419288907288</v>
      </c>
    </row>
    <row r="1977" spans="2:3" x14ac:dyDescent="0.25">
      <c r="B1977" s="250">
        <v>1914</v>
      </c>
      <c r="C1977" s="249">
        <v>132.63826152851573</v>
      </c>
    </row>
    <row r="1978" spans="2:3" x14ac:dyDescent="0.25">
      <c r="B1978" s="250">
        <v>1915</v>
      </c>
      <c r="C1978" s="249">
        <v>117.28602692089969</v>
      </c>
    </row>
    <row r="1979" spans="2:3" x14ac:dyDescent="0.25">
      <c r="B1979" s="250">
        <v>1916</v>
      </c>
      <c r="C1979" s="249">
        <v>118.79242182067728</v>
      </c>
    </row>
    <row r="1980" spans="2:3" x14ac:dyDescent="0.25">
      <c r="B1980" s="250">
        <v>1917</v>
      </c>
      <c r="C1980" s="249">
        <v>101.48675345214124</v>
      </c>
    </row>
    <row r="1981" spans="2:3" x14ac:dyDescent="0.25">
      <c r="B1981" s="250">
        <v>1918</v>
      </c>
      <c r="C1981" s="249">
        <v>116.76401487527249</v>
      </c>
    </row>
    <row r="1982" spans="2:3" x14ac:dyDescent="0.25">
      <c r="B1982" s="250">
        <v>1919</v>
      </c>
      <c r="C1982" s="249">
        <v>121.49977334816053</v>
      </c>
    </row>
    <row r="1983" spans="2:3" x14ac:dyDescent="0.25">
      <c r="B1983" s="250">
        <v>1920</v>
      </c>
      <c r="C1983" s="249">
        <v>99.821126111822366</v>
      </c>
    </row>
    <row r="1984" spans="2:3" x14ac:dyDescent="0.25">
      <c r="B1984" s="250">
        <v>1921</v>
      </c>
      <c r="C1984" s="249">
        <v>191.01066068393203</v>
      </c>
    </row>
    <row r="1985" spans="2:3" x14ac:dyDescent="0.25">
      <c r="B1985" s="250">
        <v>1922</v>
      </c>
      <c r="C1985" s="249">
        <v>99.141223330444205</v>
      </c>
    </row>
    <row r="1986" spans="2:3" x14ac:dyDescent="0.25">
      <c r="B1986" s="250">
        <v>1923</v>
      </c>
      <c r="C1986" s="249">
        <v>127.83308462235364</v>
      </c>
    </row>
    <row r="1987" spans="2:3" x14ac:dyDescent="0.25">
      <c r="B1987" s="250">
        <v>1924</v>
      </c>
      <c r="C1987" s="249">
        <v>94.842332794619864</v>
      </c>
    </row>
    <row r="1988" spans="2:3" x14ac:dyDescent="0.25">
      <c r="B1988" s="250">
        <v>1925</v>
      </c>
      <c r="C1988" s="249">
        <v>86.340963991964259</v>
      </c>
    </row>
    <row r="1989" spans="2:3" x14ac:dyDescent="0.25">
      <c r="B1989" s="250">
        <v>1926</v>
      </c>
      <c r="C1989" s="249">
        <v>72.171606113979294</v>
      </c>
    </row>
    <row r="1990" spans="2:3" x14ac:dyDescent="0.25">
      <c r="B1990" s="250">
        <v>1927</v>
      </c>
      <c r="C1990" s="249">
        <v>133.00528538471548</v>
      </c>
    </row>
    <row r="1991" spans="2:3" x14ac:dyDescent="0.25">
      <c r="B1991" s="250">
        <v>1928</v>
      </c>
      <c r="C1991" s="249">
        <v>83.752423205845531</v>
      </c>
    </row>
    <row r="1992" spans="2:3" x14ac:dyDescent="0.25">
      <c r="B1992" s="250">
        <v>1929</v>
      </c>
      <c r="C1992" s="249">
        <v>72.861579263288746</v>
      </c>
    </row>
    <row r="1993" spans="2:3" x14ac:dyDescent="0.25">
      <c r="B1993" s="250">
        <v>1930</v>
      </c>
      <c r="C1993" s="249">
        <v>121.75043108521712</v>
      </c>
    </row>
    <row r="1994" spans="2:3" x14ac:dyDescent="0.25">
      <c r="B1994" s="250">
        <v>1931</v>
      </c>
      <c r="C1994" s="249">
        <v>160.29057594306343</v>
      </c>
    </row>
    <row r="1995" spans="2:3" x14ac:dyDescent="0.25">
      <c r="B1995" s="250">
        <v>1932</v>
      </c>
      <c r="C1995" s="249">
        <v>130.33037670042543</v>
      </c>
    </row>
    <row r="1996" spans="2:3" x14ac:dyDescent="0.25">
      <c r="B1996" s="250">
        <v>1933</v>
      </c>
      <c r="C1996" s="249">
        <v>88.422732908494538</v>
      </c>
    </row>
    <row r="1997" spans="2:3" x14ac:dyDescent="0.25">
      <c r="B1997" s="250">
        <v>1934</v>
      </c>
      <c r="C1997" s="249">
        <v>96.146998629173638</v>
      </c>
    </row>
    <row r="1998" spans="2:3" x14ac:dyDescent="0.25">
      <c r="B1998" s="250">
        <v>1935</v>
      </c>
      <c r="C1998" s="249">
        <v>118.09691009817996</v>
      </c>
    </row>
    <row r="1999" spans="2:3" x14ac:dyDescent="0.25">
      <c r="B1999" s="250">
        <v>1936</v>
      </c>
      <c r="C1999" s="249">
        <v>139.36023483348492</v>
      </c>
    </row>
    <row r="2000" spans="2:3" x14ac:dyDescent="0.25">
      <c r="B2000" s="250">
        <v>1937</v>
      </c>
      <c r="C2000" s="249">
        <v>106.71588861673092</v>
      </c>
    </row>
    <row r="2001" spans="2:3" x14ac:dyDescent="0.25">
      <c r="B2001" s="250">
        <v>1938</v>
      </c>
      <c r="C2001" s="249">
        <v>66.35151461666905</v>
      </c>
    </row>
    <row r="2002" spans="2:3" x14ac:dyDescent="0.25">
      <c r="B2002" s="250">
        <v>1939</v>
      </c>
      <c r="C2002" s="249">
        <v>148.1351422969675</v>
      </c>
    </row>
    <row r="2003" spans="2:3" x14ac:dyDescent="0.25">
      <c r="B2003" s="250">
        <v>1940</v>
      </c>
      <c r="C2003" s="249">
        <v>113.31975474466472</v>
      </c>
    </row>
    <row r="2004" spans="2:3" x14ac:dyDescent="0.25">
      <c r="B2004" s="250">
        <v>1941</v>
      </c>
      <c r="C2004" s="249">
        <v>134.75189717732474</v>
      </c>
    </row>
    <row r="2005" spans="2:3" x14ac:dyDescent="0.25">
      <c r="B2005" s="250">
        <v>1942</v>
      </c>
      <c r="C2005" s="249">
        <v>142.44900210200609</v>
      </c>
    </row>
    <row r="2006" spans="2:3" x14ac:dyDescent="0.25">
      <c r="B2006" s="250">
        <v>1943</v>
      </c>
      <c r="C2006" s="249">
        <v>132.12187001490432</v>
      </c>
    </row>
    <row r="2007" spans="2:3" x14ac:dyDescent="0.25">
      <c r="B2007" s="250">
        <v>1944</v>
      </c>
      <c r="C2007" s="249">
        <v>117.72002425669592</v>
      </c>
    </row>
    <row r="2008" spans="2:3" x14ac:dyDescent="0.25">
      <c r="B2008" s="250">
        <v>1945</v>
      </c>
      <c r="C2008" s="249">
        <v>130.50798164603626</v>
      </c>
    </row>
    <row r="2009" spans="2:3" x14ac:dyDescent="0.25">
      <c r="B2009" s="250">
        <v>1946</v>
      </c>
      <c r="C2009" s="249">
        <v>101.4660786446088</v>
      </c>
    </row>
    <row r="2010" spans="2:3" x14ac:dyDescent="0.25">
      <c r="B2010" s="250">
        <v>1947</v>
      </c>
      <c r="C2010" s="249">
        <v>145.81583430825364</v>
      </c>
    </row>
    <row r="2011" spans="2:3" x14ac:dyDescent="0.25">
      <c r="B2011" s="250">
        <v>1948</v>
      </c>
      <c r="C2011" s="249">
        <v>100.58953320582037</v>
      </c>
    </row>
    <row r="2012" spans="2:3" x14ac:dyDescent="0.25">
      <c r="B2012" s="250">
        <v>1949</v>
      </c>
      <c r="C2012" s="249">
        <v>107.20597301174401</v>
      </c>
    </row>
    <row r="2013" spans="2:3" x14ac:dyDescent="0.25">
      <c r="B2013" s="250">
        <v>1950</v>
      </c>
      <c r="C2013" s="249">
        <v>95.953632744149502</v>
      </c>
    </row>
    <row r="2014" spans="2:3" x14ac:dyDescent="0.25">
      <c r="B2014" s="250">
        <v>1951</v>
      </c>
      <c r="C2014" s="249">
        <v>140.79218277314806</v>
      </c>
    </row>
    <row r="2015" spans="2:3" x14ac:dyDescent="0.25">
      <c r="B2015" s="250">
        <v>1952</v>
      </c>
      <c r="C2015" s="249">
        <v>107.82587317822495</v>
      </c>
    </row>
    <row r="2016" spans="2:3" x14ac:dyDescent="0.25">
      <c r="B2016" s="250">
        <v>1953</v>
      </c>
      <c r="C2016" s="249">
        <v>112.30615196317721</v>
      </c>
    </row>
    <row r="2017" spans="2:3" x14ac:dyDescent="0.25">
      <c r="B2017" s="250">
        <v>1954</v>
      </c>
      <c r="C2017" s="249">
        <v>110.82607511345319</v>
      </c>
    </row>
    <row r="2018" spans="2:3" x14ac:dyDescent="0.25">
      <c r="B2018" s="250">
        <v>1955</v>
      </c>
      <c r="C2018" s="249">
        <v>141.77287840062368</v>
      </c>
    </row>
    <row r="2019" spans="2:3" x14ac:dyDescent="0.25">
      <c r="B2019" s="250">
        <v>1956</v>
      </c>
      <c r="C2019" s="249">
        <v>103.42623129543414</v>
      </c>
    </row>
    <row r="2020" spans="2:3" x14ac:dyDescent="0.25">
      <c r="B2020" s="250">
        <v>1957</v>
      </c>
      <c r="C2020" s="249">
        <v>89.154117933670335</v>
      </c>
    </row>
    <row r="2021" spans="2:3" x14ac:dyDescent="0.25">
      <c r="B2021" s="250">
        <v>1958</v>
      </c>
      <c r="C2021" s="249">
        <v>92.908891531481999</v>
      </c>
    </row>
    <row r="2022" spans="2:3" x14ac:dyDescent="0.25">
      <c r="B2022" s="250">
        <v>1959</v>
      </c>
      <c r="C2022" s="249">
        <v>151.18594187984561</v>
      </c>
    </row>
    <row r="2023" spans="2:3" x14ac:dyDescent="0.25">
      <c r="B2023" s="250">
        <v>1960</v>
      </c>
      <c r="C2023" s="249">
        <v>123.94921082360041</v>
      </c>
    </row>
    <row r="2024" spans="2:3" x14ac:dyDescent="0.25">
      <c r="B2024" s="250">
        <v>1961</v>
      </c>
      <c r="C2024" s="249">
        <v>120.20456164508724</v>
      </c>
    </row>
    <row r="2025" spans="2:3" x14ac:dyDescent="0.25">
      <c r="B2025" s="250">
        <v>1962</v>
      </c>
      <c r="C2025" s="249">
        <v>114.4931466952268</v>
      </c>
    </row>
    <row r="2026" spans="2:3" x14ac:dyDescent="0.25">
      <c r="B2026" s="250">
        <v>1963</v>
      </c>
      <c r="C2026" s="249">
        <v>140.55580169698419</v>
      </c>
    </row>
    <row r="2027" spans="2:3" x14ac:dyDescent="0.25">
      <c r="B2027" s="250">
        <v>1964</v>
      </c>
      <c r="C2027" s="249">
        <v>126.30231899894926</v>
      </c>
    </row>
    <row r="2028" spans="2:3" x14ac:dyDescent="0.25">
      <c r="B2028" s="250">
        <v>1965</v>
      </c>
      <c r="C2028" s="249">
        <v>102.81756066813244</v>
      </c>
    </row>
    <row r="2029" spans="2:3" x14ac:dyDescent="0.25">
      <c r="B2029" s="250">
        <v>1966</v>
      </c>
      <c r="C2029" s="249">
        <v>107.35790082216567</v>
      </c>
    </row>
    <row r="2030" spans="2:3" x14ac:dyDescent="0.25">
      <c r="B2030" s="250">
        <v>1967</v>
      </c>
      <c r="C2030" s="249">
        <v>99.13576635701078</v>
      </c>
    </row>
    <row r="2031" spans="2:3" x14ac:dyDescent="0.25">
      <c r="B2031" s="250">
        <v>1968</v>
      </c>
      <c r="C2031" s="249">
        <v>137.31094699896929</v>
      </c>
    </row>
    <row r="2032" spans="2:3" x14ac:dyDescent="0.25">
      <c r="B2032" s="250">
        <v>1969</v>
      </c>
      <c r="C2032" s="249">
        <v>145.08026696656879</v>
      </c>
    </row>
    <row r="2033" spans="2:3" x14ac:dyDescent="0.25">
      <c r="B2033" s="250">
        <v>1970</v>
      </c>
      <c r="C2033" s="249">
        <v>82.842923539154526</v>
      </c>
    </row>
    <row r="2034" spans="2:3" x14ac:dyDescent="0.25">
      <c r="B2034" s="250">
        <v>1971</v>
      </c>
      <c r="C2034" s="249">
        <v>90.930806971028332</v>
      </c>
    </row>
    <row r="2035" spans="2:3" x14ac:dyDescent="0.25">
      <c r="B2035" s="250">
        <v>1972</v>
      </c>
      <c r="C2035" s="249">
        <v>115.61047050111276</v>
      </c>
    </row>
    <row r="2036" spans="2:3" x14ac:dyDescent="0.25">
      <c r="B2036" s="250">
        <v>1973</v>
      </c>
      <c r="C2036" s="249">
        <v>115.34484748625189</v>
      </c>
    </row>
    <row r="2037" spans="2:3" x14ac:dyDescent="0.25">
      <c r="B2037" s="250">
        <v>1974</v>
      </c>
      <c r="C2037" s="249">
        <v>142.69643502207649</v>
      </c>
    </row>
    <row r="2038" spans="2:3" x14ac:dyDescent="0.25">
      <c r="B2038" s="250">
        <v>1975</v>
      </c>
      <c r="C2038" s="249">
        <v>97.9992563456602</v>
      </c>
    </row>
    <row r="2039" spans="2:3" x14ac:dyDescent="0.25">
      <c r="B2039" s="250">
        <v>1976</v>
      </c>
      <c r="C2039" s="249">
        <v>143.6339096206558</v>
      </c>
    </row>
    <row r="2040" spans="2:3" x14ac:dyDescent="0.25">
      <c r="B2040" s="250">
        <v>1977</v>
      </c>
      <c r="C2040" s="249">
        <v>161.66190450378105</v>
      </c>
    </row>
    <row r="2041" spans="2:3" x14ac:dyDescent="0.25">
      <c r="B2041" s="250">
        <v>1978</v>
      </c>
      <c r="C2041" s="249">
        <v>120.18413325822111</v>
      </c>
    </row>
    <row r="2042" spans="2:3" x14ac:dyDescent="0.25">
      <c r="B2042" s="250">
        <v>1979</v>
      </c>
      <c r="C2042" s="249">
        <v>97.624735518436054</v>
      </c>
    </row>
    <row r="2043" spans="2:3" x14ac:dyDescent="0.25">
      <c r="B2043" s="250">
        <v>1980</v>
      </c>
      <c r="C2043" s="249">
        <v>64.48848388463945</v>
      </c>
    </row>
    <row r="2044" spans="2:3" x14ac:dyDescent="0.25">
      <c r="B2044" s="250">
        <v>1981</v>
      </c>
      <c r="C2044" s="249">
        <v>87.965286357707043</v>
      </c>
    </row>
    <row r="2045" spans="2:3" x14ac:dyDescent="0.25">
      <c r="B2045" s="250">
        <v>1982</v>
      </c>
      <c r="C2045" s="249">
        <v>139.05571248670049</v>
      </c>
    </row>
    <row r="2046" spans="2:3" x14ac:dyDescent="0.25">
      <c r="B2046" s="250">
        <v>1983</v>
      </c>
      <c r="C2046" s="249">
        <v>164.31431468931234</v>
      </c>
    </row>
    <row r="2047" spans="2:3" x14ac:dyDescent="0.25">
      <c r="B2047" s="250">
        <v>1984</v>
      </c>
      <c r="C2047" s="249">
        <v>90.514310257844215</v>
      </c>
    </row>
    <row r="2048" spans="2:3" x14ac:dyDescent="0.25">
      <c r="B2048" s="250">
        <v>1985</v>
      </c>
      <c r="C2048" s="249">
        <v>120.98779401568001</v>
      </c>
    </row>
    <row r="2049" spans="2:3" x14ac:dyDescent="0.25">
      <c r="B2049" s="250">
        <v>1986</v>
      </c>
      <c r="C2049" s="249">
        <v>109.76353990550078</v>
      </c>
    </row>
    <row r="2050" spans="2:3" x14ac:dyDescent="0.25">
      <c r="B2050" s="250">
        <v>1987</v>
      </c>
      <c r="C2050" s="249">
        <v>117.4934857160313</v>
      </c>
    </row>
    <row r="2051" spans="2:3" x14ac:dyDescent="0.25">
      <c r="B2051" s="250">
        <v>1988</v>
      </c>
      <c r="C2051" s="249">
        <v>74.214631321586268</v>
      </c>
    </row>
    <row r="2052" spans="2:3" x14ac:dyDescent="0.25">
      <c r="B2052" s="250">
        <v>1989</v>
      </c>
      <c r="C2052" s="249">
        <v>111.94807598849404</v>
      </c>
    </row>
    <row r="2053" spans="2:3" x14ac:dyDescent="0.25">
      <c r="B2053" s="250">
        <v>1990</v>
      </c>
      <c r="C2053" s="249">
        <v>99.910471786086433</v>
      </c>
    </row>
    <row r="2054" spans="2:3" x14ac:dyDescent="0.25">
      <c r="B2054" s="250">
        <v>1991</v>
      </c>
      <c r="C2054" s="249">
        <v>120.87542525244712</v>
      </c>
    </row>
    <row r="2055" spans="2:3" x14ac:dyDescent="0.25">
      <c r="B2055" s="250">
        <v>1992</v>
      </c>
      <c r="C2055" s="249">
        <v>134.70807591132342</v>
      </c>
    </row>
    <row r="2056" spans="2:3" x14ac:dyDescent="0.25">
      <c r="B2056" s="250">
        <v>1993</v>
      </c>
      <c r="C2056" s="249">
        <v>121.86747485381999</v>
      </c>
    </row>
    <row r="2057" spans="2:3" x14ac:dyDescent="0.25">
      <c r="B2057" s="250">
        <v>1994</v>
      </c>
      <c r="C2057" s="249">
        <v>130.15990200990751</v>
      </c>
    </row>
    <row r="2058" spans="2:3" x14ac:dyDescent="0.25">
      <c r="B2058" s="250">
        <v>1995</v>
      </c>
      <c r="C2058" s="249">
        <v>152.80666953227154</v>
      </c>
    </row>
    <row r="2059" spans="2:3" x14ac:dyDescent="0.25">
      <c r="B2059" s="250">
        <v>1996</v>
      </c>
      <c r="C2059" s="249">
        <v>106.43894869727377</v>
      </c>
    </row>
    <row r="2060" spans="2:3" x14ac:dyDescent="0.25">
      <c r="B2060" s="250">
        <v>1997</v>
      </c>
      <c r="C2060" s="249">
        <v>129.61690183756585</v>
      </c>
    </row>
    <row r="2061" spans="2:3" x14ac:dyDescent="0.25">
      <c r="B2061" s="250">
        <v>1998</v>
      </c>
      <c r="C2061" s="249">
        <v>118.13934832024073</v>
      </c>
    </row>
    <row r="2062" spans="2:3" x14ac:dyDescent="0.25">
      <c r="B2062" s="250">
        <v>1999</v>
      </c>
      <c r="C2062" s="249">
        <v>89.166250749385483</v>
      </c>
    </row>
    <row r="2063" spans="2:3" x14ac:dyDescent="0.25">
      <c r="B2063" s="250">
        <v>2000</v>
      </c>
      <c r="C2063" s="249">
        <v>145.13865746396868</v>
      </c>
    </row>
    <row r="2064" spans="2:3" x14ac:dyDescent="0.25">
      <c r="B2064" s="250">
        <v>2001</v>
      </c>
      <c r="C2064" s="249">
        <v>64.327714704847523</v>
      </c>
    </row>
    <row r="2065" spans="2:3" x14ac:dyDescent="0.25">
      <c r="B2065" s="250">
        <v>2002</v>
      </c>
      <c r="C2065" s="249">
        <v>108.12723817861081</v>
      </c>
    </row>
    <row r="2066" spans="2:3" x14ac:dyDescent="0.25">
      <c r="B2066" s="250">
        <v>2003</v>
      </c>
      <c r="C2066" s="249">
        <v>132.70032727605587</v>
      </c>
    </row>
    <row r="2067" spans="2:3" x14ac:dyDescent="0.25">
      <c r="B2067" s="250">
        <v>2004</v>
      </c>
      <c r="C2067" s="249">
        <v>125.83119356990976</v>
      </c>
    </row>
    <row r="2068" spans="2:3" x14ac:dyDescent="0.25">
      <c r="B2068" s="250">
        <v>2005</v>
      </c>
      <c r="C2068" s="249">
        <v>106.61373812243208</v>
      </c>
    </row>
    <row r="2069" spans="2:3" x14ac:dyDescent="0.25">
      <c r="B2069" s="250">
        <v>2006</v>
      </c>
      <c r="C2069" s="249">
        <v>160.9408504683505</v>
      </c>
    </row>
    <row r="2070" spans="2:3" x14ac:dyDescent="0.25">
      <c r="B2070" s="250">
        <v>2007</v>
      </c>
      <c r="C2070" s="249">
        <v>121.22040847236431</v>
      </c>
    </row>
    <row r="2071" spans="2:3" x14ac:dyDescent="0.25">
      <c r="B2071" s="250">
        <v>2008</v>
      </c>
      <c r="C2071" s="249">
        <v>113.9172265505162</v>
      </c>
    </row>
    <row r="2072" spans="2:3" x14ac:dyDescent="0.25">
      <c r="B2072" s="250">
        <v>2009</v>
      </c>
      <c r="C2072" s="249">
        <v>156.34456194391947</v>
      </c>
    </row>
    <row r="2073" spans="2:3" x14ac:dyDescent="0.25">
      <c r="B2073" s="250">
        <v>2010</v>
      </c>
      <c r="C2073" s="249">
        <v>134.0869859376167</v>
      </c>
    </row>
    <row r="2074" spans="2:3" x14ac:dyDescent="0.25">
      <c r="B2074" s="250">
        <v>2011</v>
      </c>
      <c r="C2074" s="249">
        <v>169.93466274990487</v>
      </c>
    </row>
    <row r="2075" spans="2:3" x14ac:dyDescent="0.25">
      <c r="B2075" s="250">
        <v>2012</v>
      </c>
      <c r="C2075" s="249">
        <v>110.53984835047663</v>
      </c>
    </row>
    <row r="2076" spans="2:3" x14ac:dyDescent="0.25">
      <c r="B2076" s="250">
        <v>2013</v>
      </c>
      <c r="C2076" s="249">
        <v>111.34547531935604</v>
      </c>
    </row>
    <row r="2077" spans="2:3" x14ac:dyDescent="0.25">
      <c r="B2077" s="250">
        <v>2014</v>
      </c>
      <c r="C2077" s="249">
        <v>105.64663180442403</v>
      </c>
    </row>
    <row r="2078" spans="2:3" x14ac:dyDescent="0.25">
      <c r="B2078" s="250">
        <v>2015</v>
      </c>
      <c r="C2078" s="249">
        <v>132.41949334153915</v>
      </c>
    </row>
    <row r="2079" spans="2:3" x14ac:dyDescent="0.25">
      <c r="B2079" s="250">
        <v>2016</v>
      </c>
      <c r="C2079" s="249">
        <v>93.932715001245413</v>
      </c>
    </row>
    <row r="2080" spans="2:3" x14ac:dyDescent="0.25">
      <c r="B2080" s="250">
        <v>2017</v>
      </c>
      <c r="C2080" s="249">
        <v>104.47253644576938</v>
      </c>
    </row>
    <row r="2081" spans="2:3" x14ac:dyDescent="0.25">
      <c r="B2081" s="250">
        <v>2018</v>
      </c>
      <c r="C2081" s="249">
        <v>115.09305864583574</v>
      </c>
    </row>
    <row r="2082" spans="2:3" x14ac:dyDescent="0.25">
      <c r="B2082" s="250">
        <v>2019</v>
      </c>
      <c r="C2082" s="249">
        <v>84.815309206279679</v>
      </c>
    </row>
    <row r="2083" spans="2:3" x14ac:dyDescent="0.25">
      <c r="B2083" s="250">
        <v>2020</v>
      </c>
      <c r="C2083" s="249">
        <v>110.06504863519666</v>
      </c>
    </row>
    <row r="2084" spans="2:3" x14ac:dyDescent="0.25">
      <c r="B2084" s="250">
        <v>2021</v>
      </c>
      <c r="C2084" s="249">
        <v>104.49648113109937</v>
      </c>
    </row>
    <row r="2085" spans="2:3" x14ac:dyDescent="0.25">
      <c r="B2085" s="250">
        <v>2022</v>
      </c>
      <c r="C2085" s="249">
        <v>125.55456465452444</v>
      </c>
    </row>
    <row r="2086" spans="2:3" x14ac:dyDescent="0.25">
      <c r="B2086" s="250">
        <v>2023</v>
      </c>
      <c r="C2086" s="249">
        <v>179.96643363380616</v>
      </c>
    </row>
    <row r="2087" spans="2:3" x14ac:dyDescent="0.25">
      <c r="B2087" s="250">
        <v>2024</v>
      </c>
      <c r="C2087" s="249">
        <v>132.88564096240171</v>
      </c>
    </row>
    <row r="2088" spans="2:3" x14ac:dyDescent="0.25">
      <c r="B2088" s="250">
        <v>2025</v>
      </c>
      <c r="C2088" s="249">
        <v>102.60843502183936</v>
      </c>
    </row>
    <row r="2089" spans="2:3" x14ac:dyDescent="0.25">
      <c r="B2089" s="250">
        <v>2026</v>
      </c>
      <c r="C2089" s="249">
        <v>98.342521580813084</v>
      </c>
    </row>
    <row r="2090" spans="2:3" x14ac:dyDescent="0.25">
      <c r="B2090" s="250">
        <v>2027</v>
      </c>
      <c r="C2090" s="249">
        <v>114.55952498818473</v>
      </c>
    </row>
    <row r="2091" spans="2:3" x14ac:dyDescent="0.25">
      <c r="B2091" s="250">
        <v>2028</v>
      </c>
      <c r="C2091" s="249">
        <v>128.73022746072303</v>
      </c>
    </row>
    <row r="2092" spans="2:3" x14ac:dyDescent="0.25">
      <c r="B2092" s="250">
        <v>2029</v>
      </c>
      <c r="C2092" s="249">
        <v>107.47270260622665</v>
      </c>
    </row>
    <row r="2093" spans="2:3" x14ac:dyDescent="0.25">
      <c r="B2093" s="250">
        <v>2030</v>
      </c>
      <c r="C2093" s="249">
        <v>132.78863246243796</v>
      </c>
    </row>
    <row r="2094" spans="2:3" x14ac:dyDescent="0.25">
      <c r="B2094" s="250">
        <v>2031</v>
      </c>
      <c r="C2094" s="249">
        <v>142.0870677807045</v>
      </c>
    </row>
    <row r="2095" spans="2:3" x14ac:dyDescent="0.25">
      <c r="B2095" s="250">
        <v>2032</v>
      </c>
      <c r="C2095" s="249">
        <v>95.687269559363841</v>
      </c>
    </row>
    <row r="2096" spans="2:3" x14ac:dyDescent="0.25">
      <c r="B2096" s="250">
        <v>2033</v>
      </c>
      <c r="C2096" s="249">
        <v>134.90003156747281</v>
      </c>
    </row>
    <row r="2097" spans="2:3" x14ac:dyDescent="0.25">
      <c r="B2097" s="250">
        <v>2034</v>
      </c>
      <c r="C2097" s="249">
        <v>114.51650500061496</v>
      </c>
    </row>
    <row r="2098" spans="2:3" x14ac:dyDescent="0.25">
      <c r="B2098" s="250">
        <v>2035</v>
      </c>
      <c r="C2098" s="249">
        <v>126.82131422940927</v>
      </c>
    </row>
    <row r="2099" spans="2:3" x14ac:dyDescent="0.25">
      <c r="B2099" s="250">
        <v>2036</v>
      </c>
      <c r="C2099" s="249">
        <v>123.72566064945067</v>
      </c>
    </row>
    <row r="2100" spans="2:3" x14ac:dyDescent="0.25">
      <c r="B2100" s="250">
        <v>2037</v>
      </c>
      <c r="C2100" s="249">
        <v>107.85483880708986</v>
      </c>
    </row>
    <row r="2101" spans="2:3" x14ac:dyDescent="0.25">
      <c r="B2101" s="250">
        <v>2038</v>
      </c>
      <c r="C2101" s="249">
        <v>129.18151032892229</v>
      </c>
    </row>
    <row r="2102" spans="2:3" x14ac:dyDescent="0.25">
      <c r="B2102" s="250">
        <v>2039</v>
      </c>
      <c r="C2102" s="249">
        <v>89.134486796375938</v>
      </c>
    </row>
    <row r="2103" spans="2:3" x14ac:dyDescent="0.25">
      <c r="B2103" s="250">
        <v>2040</v>
      </c>
      <c r="C2103" s="249">
        <v>114.45095772599865</v>
      </c>
    </row>
    <row r="2104" spans="2:3" x14ac:dyDescent="0.25">
      <c r="B2104" s="250">
        <v>2041</v>
      </c>
      <c r="C2104" s="249">
        <v>143.74881406215317</v>
      </c>
    </row>
    <row r="2105" spans="2:3" x14ac:dyDescent="0.25">
      <c r="B2105" s="250">
        <v>2042</v>
      </c>
      <c r="C2105" s="249">
        <v>108.94118930220375</v>
      </c>
    </row>
    <row r="2106" spans="2:3" x14ac:dyDescent="0.25">
      <c r="B2106" s="250">
        <v>2043</v>
      </c>
      <c r="C2106" s="249">
        <v>137.35622850066429</v>
      </c>
    </row>
    <row r="2107" spans="2:3" x14ac:dyDescent="0.25">
      <c r="B2107" s="250">
        <v>2044</v>
      </c>
      <c r="C2107" s="249">
        <v>171.77715949785221</v>
      </c>
    </row>
    <row r="2108" spans="2:3" x14ac:dyDescent="0.25">
      <c r="B2108" s="250">
        <v>2045</v>
      </c>
      <c r="C2108" s="249">
        <v>89.004839042464511</v>
      </c>
    </row>
    <row r="2109" spans="2:3" x14ac:dyDescent="0.25">
      <c r="B2109" s="250">
        <v>2046</v>
      </c>
      <c r="C2109" s="249">
        <v>189.40846631118066</v>
      </c>
    </row>
    <row r="2110" spans="2:3" x14ac:dyDescent="0.25">
      <c r="B2110" s="250">
        <v>2047</v>
      </c>
      <c r="C2110" s="249">
        <v>151.30310993119275</v>
      </c>
    </row>
    <row r="2111" spans="2:3" x14ac:dyDescent="0.25">
      <c r="B2111" s="250">
        <v>2048</v>
      </c>
      <c r="C2111" s="249">
        <v>118.83407954587169</v>
      </c>
    </row>
    <row r="2112" spans="2:3" x14ac:dyDescent="0.25">
      <c r="B2112" s="250">
        <v>2049</v>
      </c>
      <c r="C2112" s="249">
        <v>150.97935074645858</v>
      </c>
    </row>
    <row r="2113" spans="2:3" x14ac:dyDescent="0.25">
      <c r="B2113" s="250">
        <v>2050</v>
      </c>
      <c r="C2113" s="249">
        <v>104.74035468633268</v>
      </c>
    </row>
    <row r="2114" spans="2:3" x14ac:dyDescent="0.25">
      <c r="B2114" s="250">
        <v>2051</v>
      </c>
      <c r="C2114" s="249">
        <v>137.03244972294567</v>
      </c>
    </row>
    <row r="2115" spans="2:3" x14ac:dyDescent="0.25">
      <c r="B2115" s="250">
        <v>2052</v>
      </c>
      <c r="C2115" s="249">
        <v>137.38315196267399</v>
      </c>
    </row>
    <row r="2116" spans="2:3" x14ac:dyDescent="0.25">
      <c r="B2116" s="250">
        <v>2053</v>
      </c>
      <c r="C2116" s="249">
        <v>112.44641469081721</v>
      </c>
    </row>
    <row r="2117" spans="2:3" x14ac:dyDescent="0.25">
      <c r="B2117" s="250">
        <v>2054</v>
      </c>
      <c r="C2117" s="249">
        <v>99.654351578640501</v>
      </c>
    </row>
    <row r="2118" spans="2:3" x14ac:dyDescent="0.25">
      <c r="B2118" s="250">
        <v>2055</v>
      </c>
      <c r="C2118" s="249">
        <v>129.20477786179714</v>
      </c>
    </row>
    <row r="2119" spans="2:3" x14ac:dyDescent="0.25">
      <c r="B2119" s="250">
        <v>2056</v>
      </c>
      <c r="C2119" s="249">
        <v>116.93692357229601</v>
      </c>
    </row>
    <row r="2120" spans="2:3" x14ac:dyDescent="0.25">
      <c r="B2120" s="250">
        <v>2057</v>
      </c>
      <c r="C2120" s="249">
        <v>90.971139782534792</v>
      </c>
    </row>
    <row r="2121" spans="2:3" x14ac:dyDescent="0.25">
      <c r="B2121" s="250">
        <v>2058</v>
      </c>
      <c r="C2121" s="249">
        <v>126.0580208181198</v>
      </c>
    </row>
    <row r="2122" spans="2:3" x14ac:dyDescent="0.25">
      <c r="B2122" s="250">
        <v>2059</v>
      </c>
      <c r="C2122" s="249">
        <v>107.10960222250742</v>
      </c>
    </row>
    <row r="2123" spans="2:3" x14ac:dyDescent="0.25">
      <c r="B2123" s="250">
        <v>2060</v>
      </c>
      <c r="C2123" s="249">
        <v>150.10406144205629</v>
      </c>
    </row>
    <row r="2124" spans="2:3" x14ac:dyDescent="0.25">
      <c r="B2124" s="250">
        <v>2061</v>
      </c>
      <c r="C2124" s="249">
        <v>120.05929998222867</v>
      </c>
    </row>
    <row r="2125" spans="2:3" x14ac:dyDescent="0.25">
      <c r="B2125" s="250">
        <v>2062</v>
      </c>
      <c r="C2125" s="249">
        <v>116.6782671072491</v>
      </c>
    </row>
    <row r="2126" spans="2:3" x14ac:dyDescent="0.25">
      <c r="B2126" s="250">
        <v>2063</v>
      </c>
      <c r="C2126" s="249">
        <v>77.825528212913099</v>
      </c>
    </row>
    <row r="2127" spans="2:3" x14ac:dyDescent="0.25">
      <c r="B2127" s="250">
        <v>2064</v>
      </c>
      <c r="C2127" s="249">
        <v>67.940096972424485</v>
      </c>
    </row>
    <row r="2128" spans="2:3" x14ac:dyDescent="0.25">
      <c r="B2128" s="250">
        <v>2065</v>
      </c>
      <c r="C2128" s="249">
        <v>132.7858173387113</v>
      </c>
    </row>
    <row r="2129" spans="2:3" x14ac:dyDescent="0.25">
      <c r="B2129" s="250">
        <v>2066</v>
      </c>
      <c r="C2129" s="249">
        <v>104.27326832668575</v>
      </c>
    </row>
    <row r="2130" spans="2:3" x14ac:dyDescent="0.25">
      <c r="B2130" s="250">
        <v>2067</v>
      </c>
      <c r="C2130" s="249">
        <v>109.43115009003628</v>
      </c>
    </row>
    <row r="2131" spans="2:3" x14ac:dyDescent="0.25">
      <c r="B2131" s="250">
        <v>2068</v>
      </c>
      <c r="C2131" s="249">
        <v>120.06554710302899</v>
      </c>
    </row>
    <row r="2132" spans="2:3" x14ac:dyDescent="0.25">
      <c r="B2132" s="250">
        <v>2069</v>
      </c>
      <c r="C2132" s="249">
        <v>145.89146486027391</v>
      </c>
    </row>
    <row r="2133" spans="2:3" x14ac:dyDescent="0.25">
      <c r="B2133" s="250">
        <v>2070</v>
      </c>
      <c r="C2133" s="249">
        <v>140.37848224692002</v>
      </c>
    </row>
    <row r="2134" spans="2:3" x14ac:dyDescent="0.25">
      <c r="B2134" s="250">
        <v>2071</v>
      </c>
      <c r="C2134" s="249">
        <v>113.72831843468771</v>
      </c>
    </row>
    <row r="2135" spans="2:3" x14ac:dyDescent="0.25">
      <c r="B2135" s="250">
        <v>2072</v>
      </c>
      <c r="C2135" s="249">
        <v>134.05343265925785</v>
      </c>
    </row>
    <row r="2136" spans="2:3" x14ac:dyDescent="0.25">
      <c r="B2136" s="250">
        <v>2073</v>
      </c>
      <c r="C2136" s="249">
        <v>85.425276231368713</v>
      </c>
    </row>
    <row r="2137" spans="2:3" x14ac:dyDescent="0.25">
      <c r="B2137" s="250">
        <v>2074</v>
      </c>
      <c r="C2137" s="249">
        <v>121.82482105864104</v>
      </c>
    </row>
    <row r="2138" spans="2:3" x14ac:dyDescent="0.25">
      <c r="B2138" s="250">
        <v>2075</v>
      </c>
      <c r="C2138" s="249">
        <v>103.18129307982231</v>
      </c>
    </row>
    <row r="2139" spans="2:3" x14ac:dyDescent="0.25">
      <c r="B2139" s="250">
        <v>2076</v>
      </c>
      <c r="C2139" s="249">
        <v>150.71245878926337</v>
      </c>
    </row>
    <row r="2140" spans="2:3" x14ac:dyDescent="0.25">
      <c r="B2140" s="250">
        <v>2077</v>
      </c>
      <c r="C2140" s="249">
        <v>115.14949254602126</v>
      </c>
    </row>
    <row r="2141" spans="2:3" x14ac:dyDescent="0.25">
      <c r="B2141" s="250">
        <v>2078</v>
      </c>
      <c r="C2141" s="249">
        <v>111.49494486047666</v>
      </c>
    </row>
    <row r="2142" spans="2:3" x14ac:dyDescent="0.25">
      <c r="B2142" s="250">
        <v>2079</v>
      </c>
      <c r="C2142" s="249">
        <v>146.03388227874518</v>
      </c>
    </row>
    <row r="2143" spans="2:3" x14ac:dyDescent="0.25">
      <c r="B2143" s="250">
        <v>2080</v>
      </c>
      <c r="C2143" s="249">
        <v>138.6712874624979</v>
      </c>
    </row>
    <row r="2144" spans="2:3" x14ac:dyDescent="0.25">
      <c r="B2144" s="250">
        <v>2081</v>
      </c>
      <c r="C2144" s="249">
        <v>146.07540583618933</v>
      </c>
    </row>
    <row r="2145" spans="2:3" x14ac:dyDescent="0.25">
      <c r="B2145" s="250">
        <v>2082</v>
      </c>
      <c r="C2145" s="249">
        <v>120.90869153589021</v>
      </c>
    </row>
    <row r="2146" spans="2:3" x14ac:dyDescent="0.25">
      <c r="B2146" s="250">
        <v>2083</v>
      </c>
      <c r="C2146" s="249">
        <v>142.15469496614418</v>
      </c>
    </row>
    <row r="2147" spans="2:3" x14ac:dyDescent="0.25">
      <c r="B2147" s="250">
        <v>2084</v>
      </c>
      <c r="C2147" s="249">
        <v>84.206604642762059</v>
      </c>
    </row>
    <row r="2148" spans="2:3" x14ac:dyDescent="0.25">
      <c r="B2148" s="250">
        <v>2085</v>
      </c>
      <c r="C2148" s="249">
        <v>102.18486877124508</v>
      </c>
    </row>
    <row r="2149" spans="2:3" x14ac:dyDescent="0.25">
      <c r="B2149" s="250">
        <v>2086</v>
      </c>
      <c r="C2149" s="249">
        <v>160.77650032218841</v>
      </c>
    </row>
    <row r="2150" spans="2:3" x14ac:dyDescent="0.25">
      <c r="B2150" s="250">
        <v>2087</v>
      </c>
      <c r="C2150" s="249">
        <v>97.981583791748506</v>
      </c>
    </row>
    <row r="2151" spans="2:3" x14ac:dyDescent="0.25">
      <c r="B2151" s="250">
        <v>2088</v>
      </c>
      <c r="C2151" s="249">
        <v>121.77988127584662</v>
      </c>
    </row>
    <row r="2152" spans="2:3" x14ac:dyDescent="0.25">
      <c r="B2152" s="250">
        <v>2089</v>
      </c>
      <c r="C2152" s="249">
        <v>181.50716158973788</v>
      </c>
    </row>
    <row r="2153" spans="2:3" x14ac:dyDescent="0.25">
      <c r="B2153" s="250">
        <v>2090</v>
      </c>
      <c r="C2153" s="249">
        <v>106.30473388172646</v>
      </c>
    </row>
    <row r="2154" spans="2:3" x14ac:dyDescent="0.25">
      <c r="B2154" s="250">
        <v>2091</v>
      </c>
      <c r="C2154" s="249">
        <v>115.28333635977947</v>
      </c>
    </row>
    <row r="2155" spans="2:3" x14ac:dyDescent="0.25">
      <c r="B2155" s="250">
        <v>2092</v>
      </c>
      <c r="C2155" s="249">
        <v>164.5321738240894</v>
      </c>
    </row>
    <row r="2156" spans="2:3" x14ac:dyDescent="0.25">
      <c r="B2156" s="250">
        <v>2093</v>
      </c>
      <c r="C2156" s="249">
        <v>89.660166672696278</v>
      </c>
    </row>
    <row r="2157" spans="2:3" x14ac:dyDescent="0.25">
      <c r="B2157" s="250">
        <v>2094</v>
      </c>
      <c r="C2157" s="249">
        <v>133.97623582966722</v>
      </c>
    </row>
    <row r="2158" spans="2:3" x14ac:dyDescent="0.25">
      <c r="B2158" s="250">
        <v>2095</v>
      </c>
      <c r="C2158" s="249">
        <v>117.59544454761884</v>
      </c>
    </row>
    <row r="2159" spans="2:3" x14ac:dyDescent="0.25">
      <c r="B2159" s="250">
        <v>2096</v>
      </c>
      <c r="C2159" s="249">
        <v>143.69294495274141</v>
      </c>
    </row>
    <row r="2160" spans="2:3" x14ac:dyDescent="0.25">
      <c r="B2160" s="250">
        <v>2097</v>
      </c>
      <c r="C2160" s="249">
        <v>150.42374635655631</v>
      </c>
    </row>
    <row r="2161" spans="2:3" x14ac:dyDescent="0.25">
      <c r="B2161" s="250">
        <v>2098</v>
      </c>
      <c r="C2161" s="249">
        <v>111.40982458491688</v>
      </c>
    </row>
    <row r="2162" spans="2:3" x14ac:dyDescent="0.25">
      <c r="B2162" s="250">
        <v>2099</v>
      </c>
      <c r="C2162" s="249">
        <v>93.61601975545608</v>
      </c>
    </row>
    <row r="2163" spans="2:3" x14ac:dyDescent="0.25">
      <c r="B2163" s="250">
        <v>2100</v>
      </c>
      <c r="C2163" s="249">
        <v>98.460474087918129</v>
      </c>
    </row>
    <row r="2164" spans="2:3" x14ac:dyDescent="0.25">
      <c r="B2164" s="250">
        <v>2101</v>
      </c>
      <c r="C2164" s="249">
        <v>174.88147956088415</v>
      </c>
    </row>
    <row r="2165" spans="2:3" x14ac:dyDescent="0.25">
      <c r="B2165" s="250">
        <v>2102</v>
      </c>
      <c r="C2165" s="249">
        <v>123.38428762783431</v>
      </c>
    </row>
    <row r="2166" spans="2:3" x14ac:dyDescent="0.25">
      <c r="B2166" s="250">
        <v>2103</v>
      </c>
      <c r="C2166" s="249">
        <v>132.36774841422385</v>
      </c>
    </row>
    <row r="2167" spans="2:3" x14ac:dyDescent="0.25">
      <c r="B2167" s="250">
        <v>2104</v>
      </c>
      <c r="C2167" s="249">
        <v>107.76687533046015</v>
      </c>
    </row>
    <row r="2168" spans="2:3" x14ac:dyDescent="0.25">
      <c r="B2168" s="250">
        <v>2105</v>
      </c>
      <c r="C2168" s="249">
        <v>116.91228893286717</v>
      </c>
    </row>
    <row r="2169" spans="2:3" x14ac:dyDescent="0.25">
      <c r="B2169" s="250">
        <v>2106</v>
      </c>
      <c r="C2169" s="249">
        <v>142.83386652720262</v>
      </c>
    </row>
    <row r="2170" spans="2:3" x14ac:dyDescent="0.25">
      <c r="B2170" s="250">
        <v>2107</v>
      </c>
      <c r="C2170" s="249">
        <v>147.58193896418211</v>
      </c>
    </row>
    <row r="2171" spans="2:3" x14ac:dyDescent="0.25">
      <c r="B2171" s="250">
        <v>2108</v>
      </c>
      <c r="C2171" s="249">
        <v>105.3133368143032</v>
      </c>
    </row>
    <row r="2172" spans="2:3" x14ac:dyDescent="0.25">
      <c r="B2172" s="250">
        <v>2109</v>
      </c>
      <c r="C2172" s="249">
        <v>130.14130256893202</v>
      </c>
    </row>
    <row r="2173" spans="2:3" x14ac:dyDescent="0.25">
      <c r="B2173" s="250">
        <v>2110</v>
      </c>
      <c r="C2173" s="249">
        <v>95.1173982462266</v>
      </c>
    </row>
    <row r="2174" spans="2:3" x14ac:dyDescent="0.25">
      <c r="B2174" s="250">
        <v>2111</v>
      </c>
      <c r="C2174" s="249">
        <v>109.23952864872611</v>
      </c>
    </row>
    <row r="2175" spans="2:3" x14ac:dyDescent="0.25">
      <c r="B2175" s="250">
        <v>2112</v>
      </c>
      <c r="C2175" s="249">
        <v>141.33011588228646</v>
      </c>
    </row>
    <row r="2176" spans="2:3" x14ac:dyDescent="0.25">
      <c r="B2176" s="250">
        <v>2113</v>
      </c>
      <c r="C2176" s="249">
        <v>114.43055186880574</v>
      </c>
    </row>
    <row r="2177" spans="2:3" x14ac:dyDescent="0.25">
      <c r="B2177" s="250">
        <v>2114</v>
      </c>
      <c r="C2177" s="249">
        <v>72.083178425423569</v>
      </c>
    </row>
    <row r="2178" spans="2:3" x14ac:dyDescent="0.25">
      <c r="B2178" s="250">
        <v>2115</v>
      </c>
      <c r="C2178" s="249">
        <v>156.59192542243846</v>
      </c>
    </row>
    <row r="2179" spans="2:3" x14ac:dyDescent="0.25">
      <c r="B2179" s="250">
        <v>2116</v>
      </c>
      <c r="C2179" s="249">
        <v>122.83833463685193</v>
      </c>
    </row>
    <row r="2180" spans="2:3" x14ac:dyDescent="0.25">
      <c r="B2180" s="250">
        <v>2117</v>
      </c>
      <c r="C2180" s="249">
        <v>85.774681572262523</v>
      </c>
    </row>
    <row r="2181" spans="2:3" x14ac:dyDescent="0.25">
      <c r="B2181" s="250">
        <v>2118</v>
      </c>
      <c r="C2181" s="249">
        <v>104.65326717209345</v>
      </c>
    </row>
    <row r="2182" spans="2:3" x14ac:dyDescent="0.25">
      <c r="B2182" s="250">
        <v>2119</v>
      </c>
      <c r="C2182" s="249">
        <v>113.00936112963055</v>
      </c>
    </row>
    <row r="2183" spans="2:3" x14ac:dyDescent="0.25">
      <c r="B2183" s="250">
        <v>2120</v>
      </c>
      <c r="C2183" s="249">
        <v>122.40213929629307</v>
      </c>
    </row>
    <row r="2184" spans="2:3" x14ac:dyDescent="0.25">
      <c r="B2184" s="250">
        <v>2121</v>
      </c>
      <c r="C2184" s="249">
        <v>98.081565235404824</v>
      </c>
    </row>
    <row r="2185" spans="2:3" x14ac:dyDescent="0.25">
      <c r="B2185" s="250">
        <v>2122</v>
      </c>
      <c r="C2185" s="249">
        <v>165.32711044772157</v>
      </c>
    </row>
    <row r="2186" spans="2:3" x14ac:dyDescent="0.25">
      <c r="B2186" s="250">
        <v>2123</v>
      </c>
      <c r="C2186" s="249">
        <v>134.79007236013601</v>
      </c>
    </row>
    <row r="2187" spans="2:3" x14ac:dyDescent="0.25">
      <c r="B2187" s="250">
        <v>2124</v>
      </c>
      <c r="C2187" s="249">
        <v>105.06965750429303</v>
      </c>
    </row>
    <row r="2188" spans="2:3" x14ac:dyDescent="0.25">
      <c r="B2188" s="250">
        <v>2125</v>
      </c>
      <c r="C2188" s="249">
        <v>119.9951582914444</v>
      </c>
    </row>
    <row r="2189" spans="2:3" x14ac:dyDescent="0.25">
      <c r="B2189" s="250">
        <v>2126</v>
      </c>
      <c r="C2189" s="249">
        <v>123.28615188955618</v>
      </c>
    </row>
    <row r="2190" spans="2:3" x14ac:dyDescent="0.25">
      <c r="B2190" s="250">
        <v>2127</v>
      </c>
      <c r="C2190" s="249">
        <v>96.647844987482543</v>
      </c>
    </row>
    <row r="2191" spans="2:3" x14ac:dyDescent="0.25">
      <c r="B2191" s="250">
        <v>2128</v>
      </c>
      <c r="C2191" s="249">
        <v>118.01982928234442</v>
      </c>
    </row>
    <row r="2192" spans="2:3" x14ac:dyDescent="0.25">
      <c r="B2192" s="250">
        <v>2129</v>
      </c>
      <c r="C2192" s="249">
        <v>108.5042897822407</v>
      </c>
    </row>
    <row r="2193" spans="2:3" x14ac:dyDescent="0.25">
      <c r="B2193" s="250">
        <v>2130</v>
      </c>
      <c r="C2193" s="249">
        <v>94.081323067726018</v>
      </c>
    </row>
    <row r="2194" spans="2:3" x14ac:dyDescent="0.25">
      <c r="B2194" s="250">
        <v>2131</v>
      </c>
      <c r="C2194" s="249">
        <v>130.34407042410749</v>
      </c>
    </row>
    <row r="2195" spans="2:3" x14ac:dyDescent="0.25">
      <c r="B2195" s="250">
        <v>2132</v>
      </c>
      <c r="C2195" s="249">
        <v>123.44710970586382</v>
      </c>
    </row>
    <row r="2196" spans="2:3" x14ac:dyDescent="0.25">
      <c r="B2196" s="250">
        <v>2133</v>
      </c>
      <c r="C2196" s="249">
        <v>132.45445178965207</v>
      </c>
    </row>
    <row r="2197" spans="2:3" x14ac:dyDescent="0.25">
      <c r="B2197" s="250">
        <v>2134</v>
      </c>
      <c r="C2197" s="249">
        <v>110.24885960078353</v>
      </c>
    </row>
    <row r="2198" spans="2:3" x14ac:dyDescent="0.25">
      <c r="B2198" s="250">
        <v>2135</v>
      </c>
      <c r="C2198" s="249">
        <v>103.66736004683075</v>
      </c>
    </row>
    <row r="2199" spans="2:3" x14ac:dyDescent="0.25">
      <c r="B2199" s="250">
        <v>2136</v>
      </c>
      <c r="C2199" s="249">
        <v>150.79988940092642</v>
      </c>
    </row>
    <row r="2200" spans="2:3" x14ac:dyDescent="0.25">
      <c r="B2200" s="250">
        <v>2137</v>
      </c>
      <c r="C2200" s="249">
        <v>99.66612580629365</v>
      </c>
    </row>
    <row r="2201" spans="2:3" x14ac:dyDescent="0.25">
      <c r="B2201" s="250">
        <v>2138</v>
      </c>
      <c r="C2201" s="249">
        <v>96.454499619695923</v>
      </c>
    </row>
    <row r="2202" spans="2:3" x14ac:dyDescent="0.25">
      <c r="B2202" s="250">
        <v>2139</v>
      </c>
      <c r="C2202" s="249">
        <v>109.8907071326673</v>
      </c>
    </row>
    <row r="2203" spans="2:3" x14ac:dyDescent="0.25">
      <c r="B2203" s="250">
        <v>2140</v>
      </c>
      <c r="C2203" s="249">
        <v>96.077179503200298</v>
      </c>
    </row>
    <row r="2204" spans="2:3" x14ac:dyDescent="0.25">
      <c r="B2204" s="250">
        <v>2141</v>
      </c>
      <c r="C2204" s="249">
        <v>156.0107898256033</v>
      </c>
    </row>
    <row r="2205" spans="2:3" x14ac:dyDescent="0.25">
      <c r="B2205" s="250">
        <v>2142</v>
      </c>
      <c r="C2205" s="249">
        <v>138.26613464996677</v>
      </c>
    </row>
    <row r="2206" spans="2:3" x14ac:dyDescent="0.25">
      <c r="B2206" s="250">
        <v>2143</v>
      </c>
      <c r="C2206" s="249">
        <v>133.35973731977967</v>
      </c>
    </row>
    <row r="2207" spans="2:3" x14ac:dyDescent="0.25">
      <c r="B2207" s="250">
        <v>2144</v>
      </c>
      <c r="C2207" s="249">
        <v>122.80574539160928</v>
      </c>
    </row>
    <row r="2208" spans="2:3" x14ac:dyDescent="0.25">
      <c r="B2208" s="250">
        <v>2145</v>
      </c>
      <c r="C2208" s="249">
        <v>103.30164370845173</v>
      </c>
    </row>
    <row r="2209" spans="2:3" x14ac:dyDescent="0.25">
      <c r="B2209" s="250">
        <v>2146</v>
      </c>
      <c r="C2209" s="249">
        <v>119.17859615806655</v>
      </c>
    </row>
    <row r="2210" spans="2:3" x14ac:dyDescent="0.25">
      <c r="B2210" s="250">
        <v>2147</v>
      </c>
      <c r="C2210" s="249">
        <v>139.61214578291251</v>
      </c>
    </row>
    <row r="2211" spans="2:3" x14ac:dyDescent="0.25">
      <c r="B2211" s="250">
        <v>2148</v>
      </c>
      <c r="C2211" s="249">
        <v>144.13748450533177</v>
      </c>
    </row>
    <row r="2212" spans="2:3" x14ac:dyDescent="0.25">
      <c r="B2212" s="250">
        <v>2149</v>
      </c>
      <c r="C2212" s="249">
        <v>52.431709420796338</v>
      </c>
    </row>
    <row r="2213" spans="2:3" x14ac:dyDescent="0.25">
      <c r="B2213" s="250">
        <v>2150</v>
      </c>
      <c r="C2213" s="249">
        <v>136.62498743641282</v>
      </c>
    </row>
    <row r="2214" spans="2:3" x14ac:dyDescent="0.25">
      <c r="B2214" s="250">
        <v>2151</v>
      </c>
      <c r="C2214" s="249">
        <v>150.18229279786297</v>
      </c>
    </row>
    <row r="2215" spans="2:3" x14ac:dyDescent="0.25">
      <c r="B2215" s="250">
        <v>2152</v>
      </c>
      <c r="C2215" s="249">
        <v>143.72797810743745</v>
      </c>
    </row>
    <row r="2216" spans="2:3" x14ac:dyDescent="0.25">
      <c r="B2216" s="250">
        <v>2153</v>
      </c>
      <c r="C2216" s="249">
        <v>104.27221113770393</v>
      </c>
    </row>
    <row r="2217" spans="2:3" x14ac:dyDescent="0.25">
      <c r="B2217" s="250">
        <v>2154</v>
      </c>
      <c r="C2217" s="249">
        <v>139.86904227142244</v>
      </c>
    </row>
    <row r="2218" spans="2:3" x14ac:dyDescent="0.25">
      <c r="B2218" s="250">
        <v>2155</v>
      </c>
      <c r="C2218" s="249">
        <v>69.736685572907916</v>
      </c>
    </row>
    <row r="2219" spans="2:3" x14ac:dyDescent="0.25">
      <c r="B2219" s="250">
        <v>2156</v>
      </c>
      <c r="C2219" s="249">
        <v>175.78874060697399</v>
      </c>
    </row>
    <row r="2220" spans="2:3" x14ac:dyDescent="0.25">
      <c r="B2220" s="250">
        <v>2157</v>
      </c>
      <c r="C2220" s="249">
        <v>85.246976838663358</v>
      </c>
    </row>
    <row r="2221" spans="2:3" x14ac:dyDescent="0.25">
      <c r="B2221" s="250">
        <v>2158</v>
      </c>
      <c r="C2221" s="249">
        <v>82.369461078941995</v>
      </c>
    </row>
    <row r="2222" spans="2:3" x14ac:dyDescent="0.25">
      <c r="B2222" s="250">
        <v>2159</v>
      </c>
      <c r="C2222" s="249">
        <v>137.39262329496259</v>
      </c>
    </row>
    <row r="2223" spans="2:3" x14ac:dyDescent="0.25">
      <c r="B2223" s="250">
        <v>2160</v>
      </c>
      <c r="C2223" s="249">
        <v>108.83053360507779</v>
      </c>
    </row>
    <row r="2224" spans="2:3" x14ac:dyDescent="0.25">
      <c r="B2224" s="250">
        <v>2161</v>
      </c>
      <c r="C2224" s="249">
        <v>120.08747446665912</v>
      </c>
    </row>
    <row r="2225" spans="2:3" x14ac:dyDescent="0.25">
      <c r="B2225" s="250">
        <v>2162</v>
      </c>
      <c r="C2225" s="249">
        <v>83.439713919703308</v>
      </c>
    </row>
    <row r="2226" spans="2:3" x14ac:dyDescent="0.25">
      <c r="B2226" s="250">
        <v>2163</v>
      </c>
      <c r="C2226" s="249">
        <v>155.54897904730441</v>
      </c>
    </row>
    <row r="2227" spans="2:3" x14ac:dyDescent="0.25">
      <c r="B2227" s="250">
        <v>2164</v>
      </c>
      <c r="C2227" s="249">
        <v>120.27382286747635</v>
      </c>
    </row>
    <row r="2228" spans="2:3" x14ac:dyDescent="0.25">
      <c r="B2228" s="250">
        <v>2165</v>
      </c>
      <c r="C2228" s="249">
        <v>123.60723540121876</v>
      </c>
    </row>
    <row r="2229" spans="2:3" x14ac:dyDescent="0.25">
      <c r="B2229" s="250">
        <v>2166</v>
      </c>
      <c r="C2229" s="249">
        <v>89.613557126042679</v>
      </c>
    </row>
    <row r="2230" spans="2:3" x14ac:dyDescent="0.25">
      <c r="B2230" s="250">
        <v>2167</v>
      </c>
      <c r="C2230" s="249">
        <v>157.82561266088288</v>
      </c>
    </row>
    <row r="2231" spans="2:3" x14ac:dyDescent="0.25">
      <c r="B2231" s="250">
        <v>2168</v>
      </c>
      <c r="C2231" s="249">
        <v>136.81570946252239</v>
      </c>
    </row>
    <row r="2232" spans="2:3" x14ac:dyDescent="0.25">
      <c r="B2232" s="250">
        <v>2169</v>
      </c>
      <c r="C2232" s="249">
        <v>117.52269448705422</v>
      </c>
    </row>
    <row r="2233" spans="2:3" x14ac:dyDescent="0.25">
      <c r="B2233" s="250">
        <v>2170</v>
      </c>
      <c r="C2233" s="249">
        <v>126.9085421842354</v>
      </c>
    </row>
    <row r="2234" spans="2:3" x14ac:dyDescent="0.25">
      <c r="B2234" s="250">
        <v>2171</v>
      </c>
      <c r="C2234" s="249">
        <v>106.52113936453271</v>
      </c>
    </row>
    <row r="2235" spans="2:3" x14ac:dyDescent="0.25">
      <c r="B2235" s="250">
        <v>2172</v>
      </c>
      <c r="C2235" s="249">
        <v>106.81443004408432</v>
      </c>
    </row>
    <row r="2236" spans="2:3" x14ac:dyDescent="0.25">
      <c r="B2236" s="250">
        <v>2173</v>
      </c>
      <c r="C2236" s="249">
        <v>136.35780924356692</v>
      </c>
    </row>
    <row r="2237" spans="2:3" x14ac:dyDescent="0.25">
      <c r="B2237" s="250">
        <v>2174</v>
      </c>
      <c r="C2237" s="249">
        <v>134.23674153310583</v>
      </c>
    </row>
    <row r="2238" spans="2:3" x14ac:dyDescent="0.25">
      <c r="B2238" s="250">
        <v>2175</v>
      </c>
      <c r="C2238" s="249">
        <v>128.00363444891431</v>
      </c>
    </row>
    <row r="2239" spans="2:3" x14ac:dyDescent="0.25">
      <c r="B2239" s="250">
        <v>2176</v>
      </c>
      <c r="C2239" s="249">
        <v>132.41289175348533</v>
      </c>
    </row>
    <row r="2240" spans="2:3" x14ac:dyDescent="0.25">
      <c r="B2240" s="250">
        <v>2177</v>
      </c>
      <c r="C2240" s="249">
        <v>111.32902312680947</v>
      </c>
    </row>
    <row r="2241" spans="2:3" x14ac:dyDescent="0.25">
      <c r="B2241" s="250">
        <v>2178</v>
      </c>
      <c r="C2241" s="249">
        <v>70.999309959934067</v>
      </c>
    </row>
    <row r="2242" spans="2:3" x14ac:dyDescent="0.25">
      <c r="B2242" s="250">
        <v>2179</v>
      </c>
      <c r="C2242" s="249">
        <v>157.27048846496501</v>
      </c>
    </row>
    <row r="2243" spans="2:3" x14ac:dyDescent="0.25">
      <c r="B2243" s="250">
        <v>2180</v>
      </c>
      <c r="C2243" s="249">
        <v>106.47630454231735</v>
      </c>
    </row>
    <row r="2244" spans="2:3" x14ac:dyDescent="0.25">
      <c r="B2244" s="250">
        <v>2181</v>
      </c>
      <c r="C2244" s="249">
        <v>158.39539247169398</v>
      </c>
    </row>
    <row r="2245" spans="2:3" x14ac:dyDescent="0.25">
      <c r="B2245" s="250">
        <v>2182</v>
      </c>
      <c r="C2245" s="249">
        <v>92.457064217960351</v>
      </c>
    </row>
    <row r="2246" spans="2:3" x14ac:dyDescent="0.25">
      <c r="B2246" s="250">
        <v>2183</v>
      </c>
      <c r="C2246" s="249">
        <v>104.8885517861118</v>
      </c>
    </row>
    <row r="2247" spans="2:3" x14ac:dyDescent="0.25">
      <c r="B2247" s="250">
        <v>2184</v>
      </c>
      <c r="C2247" s="249">
        <v>141.27073015799044</v>
      </c>
    </row>
    <row r="2248" spans="2:3" x14ac:dyDescent="0.25">
      <c r="B2248" s="250">
        <v>2185</v>
      </c>
      <c r="C2248" s="249">
        <v>111.34317920458328</v>
      </c>
    </row>
    <row r="2249" spans="2:3" x14ac:dyDescent="0.25">
      <c r="B2249" s="250">
        <v>2186</v>
      </c>
      <c r="C2249" s="249">
        <v>128.43559463422292</v>
      </c>
    </row>
    <row r="2250" spans="2:3" x14ac:dyDescent="0.25">
      <c r="B2250" s="250">
        <v>2187</v>
      </c>
      <c r="C2250" s="249">
        <v>84.160942477833856</v>
      </c>
    </row>
    <row r="2251" spans="2:3" x14ac:dyDescent="0.25">
      <c r="B2251" s="250">
        <v>2188</v>
      </c>
      <c r="C2251" s="249">
        <v>144.97605486198532</v>
      </c>
    </row>
    <row r="2252" spans="2:3" x14ac:dyDescent="0.25">
      <c r="B2252" s="250">
        <v>2189</v>
      </c>
      <c r="C2252" s="249">
        <v>134.21011619396779</v>
      </c>
    </row>
    <row r="2253" spans="2:3" x14ac:dyDescent="0.25">
      <c r="B2253" s="250">
        <v>2190</v>
      </c>
      <c r="C2253" s="249">
        <v>112.0311124850888</v>
      </c>
    </row>
    <row r="2254" spans="2:3" x14ac:dyDescent="0.25">
      <c r="B2254" s="250">
        <v>2191</v>
      </c>
      <c r="C2254" s="249">
        <v>140.92987533751443</v>
      </c>
    </row>
    <row r="2255" spans="2:3" x14ac:dyDescent="0.25">
      <c r="B2255" s="250">
        <v>2192</v>
      </c>
      <c r="C2255" s="249">
        <v>142.18418865475192</v>
      </c>
    </row>
    <row r="2256" spans="2:3" x14ac:dyDescent="0.25">
      <c r="B2256" s="250">
        <v>2193</v>
      </c>
      <c r="C2256" s="249">
        <v>148.27761277091957</v>
      </c>
    </row>
    <row r="2257" spans="2:3" x14ac:dyDescent="0.25">
      <c r="B2257" s="250">
        <v>2194</v>
      </c>
      <c r="C2257" s="249">
        <v>123.37047647901676</v>
      </c>
    </row>
    <row r="2258" spans="2:3" x14ac:dyDescent="0.25">
      <c r="B2258" s="250">
        <v>2195</v>
      </c>
      <c r="C2258" s="249">
        <v>103.76915611814483</v>
      </c>
    </row>
    <row r="2259" spans="2:3" x14ac:dyDescent="0.25">
      <c r="B2259" s="250">
        <v>2196</v>
      </c>
      <c r="C2259" s="249">
        <v>150.76724981587569</v>
      </c>
    </row>
    <row r="2260" spans="2:3" x14ac:dyDescent="0.25">
      <c r="B2260" s="250">
        <v>2197</v>
      </c>
      <c r="C2260" s="249">
        <v>105.67840445713249</v>
      </c>
    </row>
    <row r="2261" spans="2:3" x14ac:dyDescent="0.25">
      <c r="B2261" s="250">
        <v>2198</v>
      </c>
      <c r="C2261" s="249">
        <v>116.37242281982638</v>
      </c>
    </row>
    <row r="2262" spans="2:3" x14ac:dyDescent="0.25">
      <c r="B2262" s="250">
        <v>2199</v>
      </c>
      <c r="C2262" s="249">
        <v>103.13478648228744</v>
      </c>
    </row>
    <row r="2263" spans="2:3" x14ac:dyDescent="0.25">
      <c r="B2263" s="250">
        <v>2200</v>
      </c>
      <c r="C2263" s="249">
        <v>149.66272471511115</v>
      </c>
    </row>
    <row r="2264" spans="2:3" x14ac:dyDescent="0.25">
      <c r="B2264" s="250">
        <v>2201</v>
      </c>
      <c r="C2264" s="249">
        <v>98.390989431755074</v>
      </c>
    </row>
    <row r="2265" spans="2:3" x14ac:dyDescent="0.25">
      <c r="B2265" s="250">
        <v>2202</v>
      </c>
      <c r="C2265" s="249">
        <v>93.142301083759236</v>
      </c>
    </row>
    <row r="2266" spans="2:3" x14ac:dyDescent="0.25">
      <c r="B2266" s="250">
        <v>2203</v>
      </c>
      <c r="C2266" s="249">
        <v>103.38342286199166</v>
      </c>
    </row>
    <row r="2267" spans="2:3" x14ac:dyDescent="0.25">
      <c r="B2267" s="250">
        <v>2204</v>
      </c>
      <c r="C2267" s="249">
        <v>95.434753737131786</v>
      </c>
    </row>
    <row r="2268" spans="2:3" x14ac:dyDescent="0.25">
      <c r="B2268" s="250">
        <v>2205</v>
      </c>
      <c r="C2268" s="249">
        <v>114.57168299872279</v>
      </c>
    </row>
    <row r="2269" spans="2:3" x14ac:dyDescent="0.25">
      <c r="B2269" s="250">
        <v>2206</v>
      </c>
      <c r="C2269" s="249">
        <v>144.36051611657749</v>
      </c>
    </row>
    <row r="2270" spans="2:3" x14ac:dyDescent="0.25">
      <c r="B2270" s="250">
        <v>2207</v>
      </c>
      <c r="C2270" s="249">
        <v>145.04587316747333</v>
      </c>
    </row>
    <row r="2271" spans="2:3" x14ac:dyDescent="0.25">
      <c r="B2271" s="250">
        <v>2208</v>
      </c>
      <c r="C2271" s="249">
        <v>91.266298696202114</v>
      </c>
    </row>
    <row r="2272" spans="2:3" x14ac:dyDescent="0.25">
      <c r="B2272" s="250">
        <v>2209</v>
      </c>
      <c r="C2272" s="249">
        <v>114.34554776244831</v>
      </c>
    </row>
    <row r="2273" spans="2:3" x14ac:dyDescent="0.25">
      <c r="B2273" s="250">
        <v>2210</v>
      </c>
      <c r="C2273" s="249">
        <v>133.99861837591448</v>
      </c>
    </row>
    <row r="2274" spans="2:3" x14ac:dyDescent="0.25">
      <c r="B2274" s="250">
        <v>2211</v>
      </c>
      <c r="C2274" s="249">
        <v>112.6353292902842</v>
      </c>
    </row>
    <row r="2275" spans="2:3" x14ac:dyDescent="0.25">
      <c r="B2275" s="250">
        <v>2212</v>
      </c>
      <c r="C2275" s="249">
        <v>104.8756968379604</v>
      </c>
    </row>
    <row r="2276" spans="2:3" x14ac:dyDescent="0.25">
      <c r="B2276" s="250">
        <v>2213</v>
      </c>
      <c r="C2276" s="249">
        <v>105.88718714342056</v>
      </c>
    </row>
    <row r="2277" spans="2:3" x14ac:dyDescent="0.25">
      <c r="B2277" s="250">
        <v>2214</v>
      </c>
      <c r="C2277" s="249">
        <v>82.858158152858465</v>
      </c>
    </row>
    <row r="2278" spans="2:3" x14ac:dyDescent="0.25">
      <c r="B2278" s="250">
        <v>2215</v>
      </c>
      <c r="C2278" s="249">
        <v>102.75627495838144</v>
      </c>
    </row>
    <row r="2279" spans="2:3" x14ac:dyDescent="0.25">
      <c r="B2279" s="250">
        <v>2216</v>
      </c>
      <c r="C2279" s="249">
        <v>146.01505989592587</v>
      </c>
    </row>
    <row r="2280" spans="2:3" x14ac:dyDescent="0.25">
      <c r="B2280" s="250">
        <v>2217</v>
      </c>
      <c r="C2280" s="249">
        <v>153.0447760765644</v>
      </c>
    </row>
    <row r="2281" spans="2:3" x14ac:dyDescent="0.25">
      <c r="B2281" s="250">
        <v>2218</v>
      </c>
      <c r="C2281" s="249">
        <v>129.54594586171004</v>
      </c>
    </row>
    <row r="2282" spans="2:3" x14ac:dyDescent="0.25">
      <c r="B2282" s="250">
        <v>2219</v>
      </c>
      <c r="C2282" s="249">
        <v>136.73308524966495</v>
      </c>
    </row>
    <row r="2283" spans="2:3" x14ac:dyDescent="0.25">
      <c r="B2283" s="250">
        <v>2220</v>
      </c>
      <c r="C2283" s="249">
        <v>102.35121384737468</v>
      </c>
    </row>
    <row r="2284" spans="2:3" x14ac:dyDescent="0.25">
      <c r="B2284" s="250">
        <v>2221</v>
      </c>
      <c r="C2284" s="249">
        <v>153.47923312362374</v>
      </c>
    </row>
    <row r="2285" spans="2:3" x14ac:dyDescent="0.25">
      <c r="B2285" s="250">
        <v>2222</v>
      </c>
      <c r="C2285" s="249">
        <v>130.17685633700245</v>
      </c>
    </row>
    <row r="2286" spans="2:3" x14ac:dyDescent="0.25">
      <c r="B2286" s="250">
        <v>2223</v>
      </c>
      <c r="C2286" s="249">
        <v>139.28932019200997</v>
      </c>
    </row>
    <row r="2287" spans="2:3" x14ac:dyDescent="0.25">
      <c r="B2287" s="250">
        <v>2224</v>
      </c>
      <c r="C2287" s="249">
        <v>112.65358798469319</v>
      </c>
    </row>
    <row r="2288" spans="2:3" x14ac:dyDescent="0.25">
      <c r="B2288" s="250">
        <v>2225</v>
      </c>
      <c r="C2288" s="249">
        <v>133.08423156026834</v>
      </c>
    </row>
    <row r="2289" spans="2:3" x14ac:dyDescent="0.25">
      <c r="B2289" s="250">
        <v>2226</v>
      </c>
      <c r="C2289" s="249">
        <v>126.85182333448584</v>
      </c>
    </row>
    <row r="2290" spans="2:3" x14ac:dyDescent="0.25">
      <c r="B2290" s="250">
        <v>2227</v>
      </c>
      <c r="C2290" s="249">
        <v>150.67467959224817</v>
      </c>
    </row>
    <row r="2291" spans="2:3" x14ac:dyDescent="0.25">
      <c r="B2291" s="250">
        <v>2228</v>
      </c>
      <c r="C2291" s="249">
        <v>121.80806542515165</v>
      </c>
    </row>
    <row r="2292" spans="2:3" x14ac:dyDescent="0.25">
      <c r="B2292" s="250">
        <v>2229</v>
      </c>
      <c r="C2292" s="249">
        <v>72.428256093651783</v>
      </c>
    </row>
    <row r="2293" spans="2:3" x14ac:dyDescent="0.25">
      <c r="B2293" s="250">
        <v>2230</v>
      </c>
      <c r="C2293" s="249">
        <v>123.95787439465529</v>
      </c>
    </row>
    <row r="2294" spans="2:3" x14ac:dyDescent="0.25">
      <c r="B2294" s="250">
        <v>2231</v>
      </c>
      <c r="C2294" s="249">
        <v>102.46837424296378</v>
      </c>
    </row>
    <row r="2295" spans="2:3" x14ac:dyDescent="0.25">
      <c r="B2295" s="250">
        <v>2232</v>
      </c>
      <c r="C2295" s="249">
        <v>127.94243156639072</v>
      </c>
    </row>
    <row r="2296" spans="2:3" x14ac:dyDescent="0.25">
      <c r="B2296" s="250">
        <v>2233</v>
      </c>
      <c r="C2296" s="249">
        <v>110.94185364409567</v>
      </c>
    </row>
    <row r="2297" spans="2:3" x14ac:dyDescent="0.25">
      <c r="B2297" s="250">
        <v>2234</v>
      </c>
      <c r="C2297" s="249">
        <v>110.01329493575767</v>
      </c>
    </row>
    <row r="2298" spans="2:3" x14ac:dyDescent="0.25">
      <c r="B2298" s="250">
        <v>2235</v>
      </c>
      <c r="C2298" s="249">
        <v>84.3549181829422</v>
      </c>
    </row>
    <row r="2299" spans="2:3" x14ac:dyDescent="0.25">
      <c r="B2299" s="250">
        <v>2236</v>
      </c>
      <c r="C2299" s="249">
        <v>121.22502562962181</v>
      </c>
    </row>
    <row r="2300" spans="2:3" x14ac:dyDescent="0.25">
      <c r="B2300" s="250">
        <v>2237</v>
      </c>
      <c r="C2300" s="249">
        <v>119.02090824044882</v>
      </c>
    </row>
    <row r="2301" spans="2:3" x14ac:dyDescent="0.25">
      <c r="B2301" s="250">
        <v>2238</v>
      </c>
      <c r="C2301" s="249">
        <v>90.591971252635304</v>
      </c>
    </row>
    <row r="2302" spans="2:3" x14ac:dyDescent="0.25">
      <c r="B2302" s="250">
        <v>2239</v>
      </c>
      <c r="C2302" s="249">
        <v>152.06067477146783</v>
      </c>
    </row>
    <row r="2303" spans="2:3" x14ac:dyDescent="0.25">
      <c r="B2303" s="250">
        <v>2240</v>
      </c>
      <c r="C2303" s="249">
        <v>67.802682081182013</v>
      </c>
    </row>
    <row r="2304" spans="2:3" x14ac:dyDescent="0.25">
      <c r="B2304" s="250">
        <v>2241</v>
      </c>
      <c r="C2304" s="249">
        <v>123.30485799105131</v>
      </c>
    </row>
    <row r="2305" spans="2:3" x14ac:dyDescent="0.25">
      <c r="B2305" s="250">
        <v>2242</v>
      </c>
      <c r="C2305" s="249">
        <v>140.38176350900807</v>
      </c>
    </row>
    <row r="2306" spans="2:3" x14ac:dyDescent="0.25">
      <c r="B2306" s="250">
        <v>2243</v>
      </c>
      <c r="C2306" s="249">
        <v>118.53939950286022</v>
      </c>
    </row>
    <row r="2307" spans="2:3" x14ac:dyDescent="0.25">
      <c r="B2307" s="250">
        <v>2244</v>
      </c>
      <c r="C2307" s="249">
        <v>118.33049820984992</v>
      </c>
    </row>
    <row r="2308" spans="2:3" x14ac:dyDescent="0.25">
      <c r="B2308" s="250">
        <v>2245</v>
      </c>
      <c r="C2308" s="249">
        <v>76.867628303687269</v>
      </c>
    </row>
    <row r="2309" spans="2:3" x14ac:dyDescent="0.25">
      <c r="B2309" s="250">
        <v>2246</v>
      </c>
      <c r="C2309" s="249">
        <v>82.402521567039543</v>
      </c>
    </row>
    <row r="2310" spans="2:3" x14ac:dyDescent="0.25">
      <c r="B2310" s="250">
        <v>2247</v>
      </c>
      <c r="C2310" s="249">
        <v>101.40681384457415</v>
      </c>
    </row>
    <row r="2311" spans="2:3" x14ac:dyDescent="0.25">
      <c r="B2311" s="250">
        <v>2248</v>
      </c>
      <c r="C2311" s="249">
        <v>137.18051407771989</v>
      </c>
    </row>
    <row r="2312" spans="2:3" x14ac:dyDescent="0.25">
      <c r="B2312" s="250">
        <v>2249</v>
      </c>
      <c r="C2312" s="249">
        <v>151.6696538208746</v>
      </c>
    </row>
    <row r="2313" spans="2:3" x14ac:dyDescent="0.25">
      <c r="B2313" s="250">
        <v>2250</v>
      </c>
      <c r="C2313" s="249">
        <v>98.023163280404106</v>
      </c>
    </row>
    <row r="2314" spans="2:3" x14ac:dyDescent="0.25">
      <c r="B2314" s="250">
        <v>2251</v>
      </c>
      <c r="C2314" s="249">
        <v>102.90592610522617</v>
      </c>
    </row>
    <row r="2315" spans="2:3" x14ac:dyDescent="0.25">
      <c r="B2315" s="250">
        <v>2252</v>
      </c>
      <c r="C2315" s="249">
        <v>123.23106303550806</v>
      </c>
    </row>
    <row r="2316" spans="2:3" x14ac:dyDescent="0.25">
      <c r="B2316" s="250">
        <v>2253</v>
      </c>
      <c r="C2316" s="249">
        <v>128.37142271525792</v>
      </c>
    </row>
    <row r="2317" spans="2:3" x14ac:dyDescent="0.25">
      <c r="B2317" s="250">
        <v>2254</v>
      </c>
      <c r="C2317" s="249">
        <v>122.63041073832461</v>
      </c>
    </row>
    <row r="2318" spans="2:3" x14ac:dyDescent="0.25">
      <c r="B2318" s="250">
        <v>2255</v>
      </c>
      <c r="C2318" s="249">
        <v>175.73523424005887</v>
      </c>
    </row>
    <row r="2319" spans="2:3" x14ac:dyDescent="0.25">
      <c r="B2319" s="250">
        <v>2256</v>
      </c>
      <c r="C2319" s="249">
        <v>133.68096140331366</v>
      </c>
    </row>
    <row r="2320" spans="2:3" x14ac:dyDescent="0.25">
      <c r="B2320" s="250">
        <v>2257</v>
      </c>
      <c r="C2320" s="249">
        <v>93.924390746720803</v>
      </c>
    </row>
    <row r="2321" spans="2:3" x14ac:dyDescent="0.25">
      <c r="B2321" s="250">
        <v>2258</v>
      </c>
      <c r="C2321" s="249">
        <v>126.03488133817937</v>
      </c>
    </row>
    <row r="2322" spans="2:3" x14ac:dyDescent="0.25">
      <c r="B2322" s="250">
        <v>2259</v>
      </c>
      <c r="C2322" s="249">
        <v>94.557275567218085</v>
      </c>
    </row>
    <row r="2323" spans="2:3" x14ac:dyDescent="0.25">
      <c r="B2323" s="250">
        <v>2260</v>
      </c>
      <c r="C2323" s="249">
        <v>125.72522453098273</v>
      </c>
    </row>
    <row r="2324" spans="2:3" x14ac:dyDescent="0.25">
      <c r="B2324" s="250">
        <v>2261</v>
      </c>
      <c r="C2324" s="249">
        <v>114.36220694810474</v>
      </c>
    </row>
    <row r="2325" spans="2:3" x14ac:dyDescent="0.25">
      <c r="B2325" s="250">
        <v>2262</v>
      </c>
      <c r="C2325" s="249">
        <v>121.66010701936807</v>
      </c>
    </row>
    <row r="2326" spans="2:3" x14ac:dyDescent="0.25">
      <c r="B2326" s="250">
        <v>2263</v>
      </c>
      <c r="C2326" s="249">
        <v>136.75327556319783</v>
      </c>
    </row>
    <row r="2327" spans="2:3" x14ac:dyDescent="0.25">
      <c r="B2327" s="250">
        <v>2264</v>
      </c>
      <c r="C2327" s="249">
        <v>115.6187941271013</v>
      </c>
    </row>
    <row r="2328" spans="2:3" x14ac:dyDescent="0.25">
      <c r="B2328" s="250">
        <v>2265</v>
      </c>
      <c r="C2328" s="249">
        <v>127.94234071513702</v>
      </c>
    </row>
    <row r="2329" spans="2:3" x14ac:dyDescent="0.25">
      <c r="B2329" s="250">
        <v>2266</v>
      </c>
      <c r="C2329" s="249">
        <v>64.096863647381767</v>
      </c>
    </row>
    <row r="2330" spans="2:3" x14ac:dyDescent="0.25">
      <c r="B2330" s="250">
        <v>2267</v>
      </c>
      <c r="C2330" s="249">
        <v>133.97509524730421</v>
      </c>
    </row>
    <row r="2331" spans="2:3" x14ac:dyDescent="0.25">
      <c r="B2331" s="250">
        <v>2268</v>
      </c>
      <c r="C2331" s="249">
        <v>110.46262706035179</v>
      </c>
    </row>
    <row r="2332" spans="2:3" x14ac:dyDescent="0.25">
      <c r="B2332" s="250">
        <v>2269</v>
      </c>
      <c r="C2332" s="249">
        <v>135.23335944931316</v>
      </c>
    </row>
    <row r="2333" spans="2:3" x14ac:dyDescent="0.25">
      <c r="B2333" s="250">
        <v>2270</v>
      </c>
      <c r="C2333" s="249">
        <v>161.70600300211547</v>
      </c>
    </row>
    <row r="2334" spans="2:3" x14ac:dyDescent="0.25">
      <c r="B2334" s="250">
        <v>2271</v>
      </c>
      <c r="C2334" s="249">
        <v>85.440594198633718</v>
      </c>
    </row>
    <row r="2335" spans="2:3" x14ac:dyDescent="0.25">
      <c r="B2335" s="250">
        <v>2272</v>
      </c>
      <c r="C2335" s="249">
        <v>177.904404418978</v>
      </c>
    </row>
    <row r="2336" spans="2:3" x14ac:dyDescent="0.25">
      <c r="B2336" s="250">
        <v>2273</v>
      </c>
      <c r="C2336" s="249">
        <v>122.68146940761009</v>
      </c>
    </row>
    <row r="2337" spans="2:3" x14ac:dyDescent="0.25">
      <c r="B2337" s="250">
        <v>2274</v>
      </c>
      <c r="C2337" s="249">
        <v>154.74204732966513</v>
      </c>
    </row>
    <row r="2338" spans="2:3" x14ac:dyDescent="0.25">
      <c r="B2338" s="250">
        <v>2275</v>
      </c>
      <c r="C2338" s="249">
        <v>104.11322787578148</v>
      </c>
    </row>
    <row r="2339" spans="2:3" x14ac:dyDescent="0.25">
      <c r="B2339" s="250">
        <v>2276</v>
      </c>
      <c r="C2339" s="249">
        <v>134.84565791304198</v>
      </c>
    </row>
    <row r="2340" spans="2:3" x14ac:dyDescent="0.25">
      <c r="B2340" s="250">
        <v>2277</v>
      </c>
      <c r="C2340" s="249">
        <v>131.95808542074076</v>
      </c>
    </row>
    <row r="2341" spans="2:3" x14ac:dyDescent="0.25">
      <c r="B2341" s="250">
        <v>2278</v>
      </c>
      <c r="C2341" s="249">
        <v>94.385292728555655</v>
      </c>
    </row>
    <row r="2342" spans="2:3" x14ac:dyDescent="0.25">
      <c r="B2342" s="250">
        <v>2279</v>
      </c>
      <c r="C2342" s="249">
        <v>110.2111833017737</v>
      </c>
    </row>
    <row r="2343" spans="2:3" x14ac:dyDescent="0.25">
      <c r="B2343" s="250">
        <v>2280</v>
      </c>
      <c r="C2343" s="249">
        <v>135.621519008273</v>
      </c>
    </row>
    <row r="2344" spans="2:3" x14ac:dyDescent="0.25">
      <c r="B2344" s="250">
        <v>2281</v>
      </c>
      <c r="C2344" s="249">
        <v>108.70244165847909</v>
      </c>
    </row>
    <row r="2345" spans="2:3" x14ac:dyDescent="0.25">
      <c r="B2345" s="250">
        <v>2282</v>
      </c>
      <c r="C2345" s="249">
        <v>134.18035731068119</v>
      </c>
    </row>
    <row r="2346" spans="2:3" x14ac:dyDescent="0.25">
      <c r="B2346" s="250">
        <v>2283</v>
      </c>
      <c r="C2346" s="249">
        <v>151.59480019359896</v>
      </c>
    </row>
    <row r="2347" spans="2:3" x14ac:dyDescent="0.25">
      <c r="B2347" s="250">
        <v>2284</v>
      </c>
      <c r="C2347" s="249">
        <v>100.00253487511073</v>
      </c>
    </row>
    <row r="2348" spans="2:3" x14ac:dyDescent="0.25">
      <c r="B2348" s="250">
        <v>2285</v>
      </c>
      <c r="C2348" s="249">
        <v>121.65834298862544</v>
      </c>
    </row>
    <row r="2349" spans="2:3" x14ac:dyDescent="0.25">
      <c r="B2349" s="250">
        <v>2286</v>
      </c>
      <c r="C2349" s="249">
        <v>150.57384380962171</v>
      </c>
    </row>
    <row r="2350" spans="2:3" x14ac:dyDescent="0.25">
      <c r="B2350" s="250">
        <v>2287</v>
      </c>
      <c r="C2350" s="249">
        <v>141.32524082600756</v>
      </c>
    </row>
    <row r="2351" spans="2:3" x14ac:dyDescent="0.25">
      <c r="B2351" s="250">
        <v>2288</v>
      </c>
      <c r="C2351" s="249">
        <v>108.09660529405977</v>
      </c>
    </row>
    <row r="2352" spans="2:3" x14ac:dyDescent="0.25">
      <c r="B2352" s="250">
        <v>2289</v>
      </c>
      <c r="C2352" s="249">
        <v>137.85248222964142</v>
      </c>
    </row>
    <row r="2353" spans="2:3" x14ac:dyDescent="0.25">
      <c r="B2353" s="250">
        <v>2290</v>
      </c>
      <c r="C2353" s="249">
        <v>126.96562631452821</v>
      </c>
    </row>
    <row r="2354" spans="2:3" x14ac:dyDescent="0.25">
      <c r="B2354" s="250">
        <v>2291</v>
      </c>
      <c r="C2354" s="249">
        <v>152.47216693762721</v>
      </c>
    </row>
    <row r="2355" spans="2:3" x14ac:dyDescent="0.25">
      <c r="B2355" s="250">
        <v>2292</v>
      </c>
      <c r="C2355" s="249">
        <v>120.54289545330546</v>
      </c>
    </row>
    <row r="2356" spans="2:3" x14ac:dyDescent="0.25">
      <c r="B2356" s="250">
        <v>2293</v>
      </c>
      <c r="C2356" s="249">
        <v>117.4425250549898</v>
      </c>
    </row>
    <row r="2357" spans="2:3" x14ac:dyDescent="0.25">
      <c r="B2357" s="250">
        <v>2294</v>
      </c>
      <c r="C2357" s="249">
        <v>110.22260964861651</v>
      </c>
    </row>
    <row r="2358" spans="2:3" x14ac:dyDescent="0.25">
      <c r="B2358" s="250">
        <v>2295</v>
      </c>
      <c r="C2358" s="249">
        <v>128.33506055652344</v>
      </c>
    </row>
    <row r="2359" spans="2:3" x14ac:dyDescent="0.25">
      <c r="B2359" s="250">
        <v>2296</v>
      </c>
      <c r="C2359" s="249">
        <v>114.88197568932009</v>
      </c>
    </row>
    <row r="2360" spans="2:3" x14ac:dyDescent="0.25">
      <c r="B2360" s="250">
        <v>2297</v>
      </c>
      <c r="C2360" s="249">
        <v>116.01559541701594</v>
      </c>
    </row>
    <row r="2361" spans="2:3" x14ac:dyDescent="0.25">
      <c r="B2361" s="250">
        <v>2298</v>
      </c>
      <c r="C2361" s="249">
        <v>131.95305019603154</v>
      </c>
    </row>
    <row r="2362" spans="2:3" x14ac:dyDescent="0.25">
      <c r="B2362" s="250">
        <v>2299</v>
      </c>
      <c r="C2362" s="249">
        <v>96.434468403643152</v>
      </c>
    </row>
    <row r="2363" spans="2:3" x14ac:dyDescent="0.25">
      <c r="B2363" s="250">
        <v>2300</v>
      </c>
      <c r="C2363" s="249">
        <v>112.63576116755803</v>
      </c>
    </row>
    <row r="2364" spans="2:3" x14ac:dyDescent="0.25">
      <c r="B2364" s="250">
        <v>2301</v>
      </c>
      <c r="C2364" s="249">
        <v>112.88957163661009</v>
      </c>
    </row>
    <row r="2365" spans="2:3" x14ac:dyDescent="0.25">
      <c r="B2365" s="250">
        <v>2302</v>
      </c>
      <c r="C2365" s="249">
        <v>144.20672279893546</v>
      </c>
    </row>
    <row r="2366" spans="2:3" x14ac:dyDescent="0.25">
      <c r="B2366" s="250">
        <v>2303</v>
      </c>
      <c r="C2366" s="249">
        <v>137.67382656287782</v>
      </c>
    </row>
    <row r="2367" spans="2:3" x14ac:dyDescent="0.25">
      <c r="B2367" s="250">
        <v>2304</v>
      </c>
      <c r="C2367" s="249">
        <v>158.26305041832586</v>
      </c>
    </row>
    <row r="2368" spans="2:3" x14ac:dyDescent="0.25">
      <c r="B2368" s="250">
        <v>2305</v>
      </c>
      <c r="C2368" s="249">
        <v>113.23330521048014</v>
      </c>
    </row>
    <row r="2369" spans="2:3" x14ac:dyDescent="0.25">
      <c r="B2369" s="250">
        <v>2306</v>
      </c>
      <c r="C2369" s="249">
        <v>142.99685847712396</v>
      </c>
    </row>
    <row r="2370" spans="2:3" x14ac:dyDescent="0.25">
      <c r="B2370" s="250">
        <v>2307</v>
      </c>
      <c r="C2370" s="249">
        <v>142.79663188358316</v>
      </c>
    </row>
    <row r="2371" spans="2:3" x14ac:dyDescent="0.25">
      <c r="B2371" s="250">
        <v>2308</v>
      </c>
      <c r="C2371" s="249">
        <v>107.0884680153959</v>
      </c>
    </row>
    <row r="2372" spans="2:3" x14ac:dyDescent="0.25">
      <c r="B2372" s="250">
        <v>2309</v>
      </c>
      <c r="C2372" s="249">
        <v>123.82848871150662</v>
      </c>
    </row>
    <row r="2373" spans="2:3" x14ac:dyDescent="0.25">
      <c r="B2373" s="250">
        <v>2310</v>
      </c>
      <c r="C2373" s="249">
        <v>88.146534241314598</v>
      </c>
    </row>
    <row r="2374" spans="2:3" x14ac:dyDescent="0.25">
      <c r="B2374" s="250">
        <v>2311</v>
      </c>
      <c r="C2374" s="249">
        <v>60.585756084416666</v>
      </c>
    </row>
    <row r="2375" spans="2:3" x14ac:dyDescent="0.25">
      <c r="B2375" s="250">
        <v>2312</v>
      </c>
      <c r="C2375" s="249">
        <v>86.108894910762572</v>
      </c>
    </row>
    <row r="2376" spans="2:3" x14ac:dyDescent="0.25">
      <c r="B2376" s="250">
        <v>2313</v>
      </c>
      <c r="C2376" s="249">
        <v>123.24122539820827</v>
      </c>
    </row>
    <row r="2377" spans="2:3" x14ac:dyDescent="0.25">
      <c r="B2377" s="250">
        <v>2314</v>
      </c>
      <c r="C2377" s="249">
        <v>125.13110880141768</v>
      </c>
    </row>
    <row r="2378" spans="2:3" x14ac:dyDescent="0.25">
      <c r="B2378" s="250">
        <v>2315</v>
      </c>
      <c r="C2378" s="249">
        <v>137.18905555902791</v>
      </c>
    </row>
    <row r="2379" spans="2:3" x14ac:dyDescent="0.25">
      <c r="B2379" s="250">
        <v>2316</v>
      </c>
      <c r="C2379" s="249">
        <v>71.126839367841413</v>
      </c>
    </row>
    <row r="2380" spans="2:3" x14ac:dyDescent="0.25">
      <c r="B2380" s="250">
        <v>2317</v>
      </c>
      <c r="C2380" s="249">
        <v>128.06726515527438</v>
      </c>
    </row>
    <row r="2381" spans="2:3" x14ac:dyDescent="0.25">
      <c r="B2381" s="250">
        <v>2318</v>
      </c>
      <c r="C2381" s="249">
        <v>108.73757328669612</v>
      </c>
    </row>
    <row r="2382" spans="2:3" x14ac:dyDescent="0.25">
      <c r="B2382" s="250">
        <v>2319</v>
      </c>
      <c r="C2382" s="249">
        <v>60.165889878425503</v>
      </c>
    </row>
    <row r="2383" spans="2:3" x14ac:dyDescent="0.25">
      <c r="B2383" s="250">
        <v>2320</v>
      </c>
      <c r="C2383" s="249">
        <v>126.72097024552933</v>
      </c>
    </row>
    <row r="2384" spans="2:3" x14ac:dyDescent="0.25">
      <c r="B2384" s="250">
        <v>2321</v>
      </c>
      <c r="C2384" s="249">
        <v>114.60633082476488</v>
      </c>
    </row>
    <row r="2385" spans="2:3" x14ac:dyDescent="0.25">
      <c r="B2385" s="250">
        <v>2322</v>
      </c>
      <c r="C2385" s="249">
        <v>138.69856382205879</v>
      </c>
    </row>
    <row r="2386" spans="2:3" x14ac:dyDescent="0.25">
      <c r="B2386" s="250">
        <v>2323</v>
      </c>
      <c r="C2386" s="249">
        <v>157.04729090591272</v>
      </c>
    </row>
    <row r="2387" spans="2:3" x14ac:dyDescent="0.25">
      <c r="B2387" s="250">
        <v>2324</v>
      </c>
      <c r="C2387" s="249">
        <v>149.81882839910139</v>
      </c>
    </row>
    <row r="2388" spans="2:3" x14ac:dyDescent="0.25">
      <c r="B2388" s="250">
        <v>2325</v>
      </c>
      <c r="C2388" s="249">
        <v>97.844779393996916</v>
      </c>
    </row>
    <row r="2389" spans="2:3" x14ac:dyDescent="0.25">
      <c r="B2389" s="250">
        <v>2326</v>
      </c>
      <c r="C2389" s="249">
        <v>165.69771349143963</v>
      </c>
    </row>
    <row r="2390" spans="2:3" x14ac:dyDescent="0.25">
      <c r="B2390" s="250">
        <v>2327</v>
      </c>
      <c r="C2390" s="249">
        <v>109.98658577378625</v>
      </c>
    </row>
    <row r="2391" spans="2:3" x14ac:dyDescent="0.25">
      <c r="B2391" s="250">
        <v>2328</v>
      </c>
      <c r="C2391" s="249">
        <v>126.44200112451014</v>
      </c>
    </row>
    <row r="2392" spans="2:3" x14ac:dyDescent="0.25">
      <c r="B2392" s="250">
        <v>2329</v>
      </c>
      <c r="C2392" s="249">
        <v>158.27213265401991</v>
      </c>
    </row>
    <row r="2393" spans="2:3" x14ac:dyDescent="0.25">
      <c r="B2393" s="250">
        <v>2330</v>
      </c>
      <c r="C2393" s="249">
        <v>159.10218005637168</v>
      </c>
    </row>
    <row r="2394" spans="2:3" x14ac:dyDescent="0.25">
      <c r="B2394" s="250">
        <v>2331</v>
      </c>
      <c r="C2394" s="249">
        <v>131.26309569634989</v>
      </c>
    </row>
    <row r="2395" spans="2:3" x14ac:dyDescent="0.25">
      <c r="B2395" s="250">
        <v>2332</v>
      </c>
      <c r="C2395" s="249">
        <v>92.584620556876345</v>
      </c>
    </row>
    <row r="2396" spans="2:3" x14ac:dyDescent="0.25">
      <c r="B2396" s="250">
        <v>2333</v>
      </c>
      <c r="C2396" s="249">
        <v>113.23971499776654</v>
      </c>
    </row>
    <row r="2397" spans="2:3" x14ac:dyDescent="0.25">
      <c r="B2397" s="250">
        <v>2334</v>
      </c>
      <c r="C2397" s="249">
        <v>144.36049578902643</v>
      </c>
    </row>
    <row r="2398" spans="2:3" x14ac:dyDescent="0.25">
      <c r="B2398" s="250">
        <v>2335</v>
      </c>
      <c r="C2398" s="249">
        <v>83.798655384078586</v>
      </c>
    </row>
    <row r="2399" spans="2:3" x14ac:dyDescent="0.25">
      <c r="B2399" s="250">
        <v>2336</v>
      </c>
      <c r="C2399" s="249">
        <v>158.89833886226899</v>
      </c>
    </row>
    <row r="2400" spans="2:3" x14ac:dyDescent="0.25">
      <c r="B2400" s="250">
        <v>2337</v>
      </c>
      <c r="C2400" s="249">
        <v>113.3643447197441</v>
      </c>
    </row>
    <row r="2401" spans="2:3" x14ac:dyDescent="0.25">
      <c r="B2401" s="250">
        <v>2338</v>
      </c>
      <c r="C2401" s="249">
        <v>156.23251824379062</v>
      </c>
    </row>
    <row r="2402" spans="2:3" x14ac:dyDescent="0.25">
      <c r="B2402" s="250">
        <v>2339</v>
      </c>
      <c r="C2402" s="249">
        <v>144.45830711539529</v>
      </c>
    </row>
    <row r="2403" spans="2:3" x14ac:dyDescent="0.25">
      <c r="B2403" s="250">
        <v>2340</v>
      </c>
      <c r="C2403" s="249">
        <v>118.54422640431673</v>
      </c>
    </row>
    <row r="2404" spans="2:3" x14ac:dyDescent="0.25">
      <c r="B2404" s="250">
        <v>2341</v>
      </c>
      <c r="C2404" s="249">
        <v>136.90040318162255</v>
      </c>
    </row>
    <row r="2405" spans="2:3" x14ac:dyDescent="0.25">
      <c r="B2405" s="250">
        <v>2342</v>
      </c>
      <c r="C2405" s="249">
        <v>110.97106480969043</v>
      </c>
    </row>
    <row r="2406" spans="2:3" x14ac:dyDescent="0.25">
      <c r="B2406" s="250">
        <v>2343</v>
      </c>
      <c r="C2406" s="249">
        <v>141.24733313352749</v>
      </c>
    </row>
    <row r="2407" spans="2:3" x14ac:dyDescent="0.25">
      <c r="B2407" s="250">
        <v>2344</v>
      </c>
      <c r="C2407" s="249">
        <v>142.91738817642906</v>
      </c>
    </row>
    <row r="2408" spans="2:3" x14ac:dyDescent="0.25">
      <c r="B2408" s="250">
        <v>2345</v>
      </c>
      <c r="C2408" s="249">
        <v>103.55308494035499</v>
      </c>
    </row>
    <row r="2409" spans="2:3" x14ac:dyDescent="0.25">
      <c r="B2409" s="250">
        <v>2346</v>
      </c>
      <c r="C2409" s="249">
        <v>80.784732075751378</v>
      </c>
    </row>
    <row r="2410" spans="2:3" x14ac:dyDescent="0.25">
      <c r="B2410" s="250">
        <v>2347</v>
      </c>
      <c r="C2410" s="249">
        <v>124.47594212787926</v>
      </c>
    </row>
    <row r="2411" spans="2:3" x14ac:dyDescent="0.25">
      <c r="B2411" s="250">
        <v>2348</v>
      </c>
      <c r="C2411" s="249">
        <v>139.27210732362093</v>
      </c>
    </row>
    <row r="2412" spans="2:3" x14ac:dyDescent="0.25">
      <c r="B2412" s="250">
        <v>2349</v>
      </c>
      <c r="C2412" s="249">
        <v>103.7700726534367</v>
      </c>
    </row>
    <row r="2413" spans="2:3" x14ac:dyDescent="0.25">
      <c r="B2413" s="250">
        <v>2350</v>
      </c>
      <c r="C2413" s="249">
        <v>108.85978597856709</v>
      </c>
    </row>
    <row r="2414" spans="2:3" x14ac:dyDescent="0.25">
      <c r="B2414" s="250">
        <v>2351</v>
      </c>
      <c r="C2414" s="249">
        <v>105.75386042945739</v>
      </c>
    </row>
    <row r="2415" spans="2:3" x14ac:dyDescent="0.25">
      <c r="B2415" s="250">
        <v>2352</v>
      </c>
      <c r="C2415" s="249">
        <v>123.24168100681587</v>
      </c>
    </row>
    <row r="2416" spans="2:3" x14ac:dyDescent="0.25">
      <c r="B2416" s="250">
        <v>2353</v>
      </c>
      <c r="C2416" s="249">
        <v>116.81842160719133</v>
      </c>
    </row>
    <row r="2417" spans="2:3" x14ac:dyDescent="0.25">
      <c r="B2417" s="250">
        <v>2354</v>
      </c>
      <c r="C2417" s="249">
        <v>142.00589094288361</v>
      </c>
    </row>
    <row r="2418" spans="2:3" x14ac:dyDescent="0.25">
      <c r="B2418" s="250">
        <v>2355</v>
      </c>
      <c r="C2418" s="249">
        <v>108.98080020548205</v>
      </c>
    </row>
    <row r="2419" spans="2:3" x14ac:dyDescent="0.25">
      <c r="B2419" s="250">
        <v>2356</v>
      </c>
      <c r="C2419" s="249">
        <v>158.49340530427702</v>
      </c>
    </row>
    <row r="2420" spans="2:3" x14ac:dyDescent="0.25">
      <c r="B2420" s="250">
        <v>2357</v>
      </c>
      <c r="C2420" s="249">
        <v>123.11952401627462</v>
      </c>
    </row>
    <row r="2421" spans="2:3" x14ac:dyDescent="0.25">
      <c r="B2421" s="250">
        <v>2358</v>
      </c>
      <c r="C2421" s="249">
        <v>147.54432065891808</v>
      </c>
    </row>
    <row r="2422" spans="2:3" x14ac:dyDescent="0.25">
      <c r="B2422" s="250">
        <v>2359</v>
      </c>
      <c r="C2422" s="249">
        <v>128.29085600455593</v>
      </c>
    </row>
    <row r="2423" spans="2:3" x14ac:dyDescent="0.25">
      <c r="B2423" s="250">
        <v>2360</v>
      </c>
      <c r="C2423" s="249">
        <v>147.94613834247087</v>
      </c>
    </row>
    <row r="2424" spans="2:3" x14ac:dyDescent="0.25">
      <c r="B2424" s="250">
        <v>2361</v>
      </c>
      <c r="C2424" s="249">
        <v>74.160615295626428</v>
      </c>
    </row>
    <row r="2425" spans="2:3" x14ac:dyDescent="0.25">
      <c r="B2425" s="250">
        <v>2362</v>
      </c>
      <c r="C2425" s="249">
        <v>117.0955047153972</v>
      </c>
    </row>
    <row r="2426" spans="2:3" x14ac:dyDescent="0.25">
      <c r="B2426" s="250">
        <v>2363</v>
      </c>
      <c r="C2426" s="249">
        <v>136.50975712394759</v>
      </c>
    </row>
    <row r="2427" spans="2:3" x14ac:dyDescent="0.25">
      <c r="B2427" s="250">
        <v>2364</v>
      </c>
      <c r="C2427" s="249">
        <v>89.051829941541754</v>
      </c>
    </row>
    <row r="2428" spans="2:3" x14ac:dyDescent="0.25">
      <c r="B2428" s="250">
        <v>2365</v>
      </c>
      <c r="C2428" s="249">
        <v>136.58858411706208</v>
      </c>
    </row>
    <row r="2429" spans="2:3" x14ac:dyDescent="0.25">
      <c r="B2429" s="250">
        <v>2366</v>
      </c>
      <c r="C2429" s="249">
        <v>104.83614604720324</v>
      </c>
    </row>
    <row r="2430" spans="2:3" x14ac:dyDescent="0.25">
      <c r="B2430" s="250">
        <v>2367</v>
      </c>
      <c r="C2430" s="249">
        <v>123.4136269509478</v>
      </c>
    </row>
    <row r="2431" spans="2:3" x14ac:dyDescent="0.25">
      <c r="B2431" s="250">
        <v>2368</v>
      </c>
      <c r="C2431" s="249">
        <v>115.08866355599353</v>
      </c>
    </row>
    <row r="2432" spans="2:3" x14ac:dyDescent="0.25">
      <c r="B2432" s="250">
        <v>2369</v>
      </c>
      <c r="C2432" s="249">
        <v>149.76472140240338</v>
      </c>
    </row>
    <row r="2433" spans="2:3" x14ac:dyDescent="0.25">
      <c r="B2433" s="250">
        <v>2370</v>
      </c>
      <c r="C2433" s="249">
        <v>147.88932511646627</v>
      </c>
    </row>
    <row r="2434" spans="2:3" x14ac:dyDescent="0.25">
      <c r="B2434" s="250">
        <v>2371</v>
      </c>
      <c r="C2434" s="249">
        <v>132.47545351730906</v>
      </c>
    </row>
    <row r="2435" spans="2:3" x14ac:dyDescent="0.25">
      <c r="B2435" s="250">
        <v>2372</v>
      </c>
      <c r="C2435" s="249">
        <v>191.27177026640118</v>
      </c>
    </row>
    <row r="2436" spans="2:3" x14ac:dyDescent="0.25">
      <c r="B2436" s="250">
        <v>2373</v>
      </c>
      <c r="C2436" s="249">
        <v>114.16578948183705</v>
      </c>
    </row>
    <row r="2437" spans="2:3" x14ac:dyDescent="0.25">
      <c r="B2437" s="250">
        <v>2374</v>
      </c>
      <c r="C2437" s="249">
        <v>101.09531551784622</v>
      </c>
    </row>
    <row r="2438" spans="2:3" x14ac:dyDescent="0.25">
      <c r="B2438" s="250">
        <v>2375</v>
      </c>
      <c r="C2438" s="249">
        <v>111.90408718267003</v>
      </c>
    </row>
    <row r="2439" spans="2:3" x14ac:dyDescent="0.25">
      <c r="B2439" s="250">
        <v>2376</v>
      </c>
      <c r="C2439" s="249">
        <v>102.00024684860935</v>
      </c>
    </row>
    <row r="2440" spans="2:3" x14ac:dyDescent="0.25">
      <c r="B2440" s="250">
        <v>2377</v>
      </c>
      <c r="C2440" s="249">
        <v>118.85188261604127</v>
      </c>
    </row>
    <row r="2441" spans="2:3" x14ac:dyDescent="0.25">
      <c r="B2441" s="250">
        <v>2378</v>
      </c>
      <c r="C2441" s="249">
        <v>107.45727933129977</v>
      </c>
    </row>
    <row r="2442" spans="2:3" x14ac:dyDescent="0.25">
      <c r="B2442" s="250">
        <v>2379</v>
      </c>
      <c r="C2442" s="249">
        <v>126.38175053612954</v>
      </c>
    </row>
    <row r="2443" spans="2:3" x14ac:dyDescent="0.25">
      <c r="B2443" s="250">
        <v>2380</v>
      </c>
      <c r="C2443" s="249">
        <v>126.82103021130666</v>
      </c>
    </row>
    <row r="2444" spans="2:3" x14ac:dyDescent="0.25">
      <c r="B2444" s="250">
        <v>2381</v>
      </c>
      <c r="C2444" s="249">
        <v>147.51813510253081</v>
      </c>
    </row>
    <row r="2445" spans="2:3" x14ac:dyDescent="0.25">
      <c r="B2445" s="250">
        <v>2382</v>
      </c>
      <c r="C2445" s="249">
        <v>153.61918608919513</v>
      </c>
    </row>
    <row r="2446" spans="2:3" x14ac:dyDescent="0.25">
      <c r="B2446" s="250">
        <v>2383</v>
      </c>
      <c r="C2446" s="249">
        <v>132.51200766890915</v>
      </c>
    </row>
    <row r="2447" spans="2:3" x14ac:dyDescent="0.25">
      <c r="B2447" s="250">
        <v>2384</v>
      </c>
      <c r="C2447" s="249">
        <v>134.21074047200565</v>
      </c>
    </row>
    <row r="2448" spans="2:3" x14ac:dyDescent="0.25">
      <c r="B2448" s="250">
        <v>2385</v>
      </c>
      <c r="C2448" s="249">
        <v>150.78716424452475</v>
      </c>
    </row>
    <row r="2449" spans="2:3" x14ac:dyDescent="0.25">
      <c r="B2449" s="250">
        <v>2386</v>
      </c>
      <c r="C2449" s="249">
        <v>167.15588696205322</v>
      </c>
    </row>
    <row r="2450" spans="2:3" x14ac:dyDescent="0.25">
      <c r="B2450" s="250">
        <v>2387</v>
      </c>
      <c r="C2450" s="249">
        <v>124.42829077602651</v>
      </c>
    </row>
    <row r="2451" spans="2:3" x14ac:dyDescent="0.25">
      <c r="B2451" s="250">
        <v>2388</v>
      </c>
      <c r="C2451" s="249">
        <v>105.41255194943894</v>
      </c>
    </row>
    <row r="2452" spans="2:3" x14ac:dyDescent="0.25">
      <c r="B2452" s="250">
        <v>2389</v>
      </c>
      <c r="C2452" s="249">
        <v>119.79598787331804</v>
      </c>
    </row>
    <row r="2453" spans="2:3" x14ac:dyDescent="0.25">
      <c r="B2453" s="250">
        <v>2390</v>
      </c>
      <c r="C2453" s="249">
        <v>129.32281218615435</v>
      </c>
    </row>
    <row r="2454" spans="2:3" x14ac:dyDescent="0.25">
      <c r="B2454" s="250">
        <v>2391</v>
      </c>
      <c r="C2454" s="249">
        <v>141.2394869646246</v>
      </c>
    </row>
    <row r="2455" spans="2:3" x14ac:dyDescent="0.25">
      <c r="B2455" s="250">
        <v>2392</v>
      </c>
      <c r="C2455" s="249">
        <v>107.46733857608903</v>
      </c>
    </row>
    <row r="2456" spans="2:3" x14ac:dyDescent="0.25">
      <c r="B2456" s="250">
        <v>2393</v>
      </c>
      <c r="C2456" s="249">
        <v>101.03228332297876</v>
      </c>
    </row>
    <row r="2457" spans="2:3" x14ac:dyDescent="0.25">
      <c r="B2457" s="250">
        <v>2394</v>
      </c>
      <c r="C2457" s="249">
        <v>136.24925081789587</v>
      </c>
    </row>
    <row r="2458" spans="2:3" x14ac:dyDescent="0.25">
      <c r="B2458" s="250">
        <v>2395</v>
      </c>
      <c r="C2458" s="249">
        <v>127.29876599659242</v>
      </c>
    </row>
    <row r="2459" spans="2:3" x14ac:dyDescent="0.25">
      <c r="B2459" s="250">
        <v>2396</v>
      </c>
      <c r="C2459" s="249">
        <v>109.10591978259414</v>
      </c>
    </row>
    <row r="2460" spans="2:3" x14ac:dyDescent="0.25">
      <c r="B2460" s="250">
        <v>2397</v>
      </c>
      <c r="C2460" s="249">
        <v>118.61146921054089</v>
      </c>
    </row>
    <row r="2461" spans="2:3" x14ac:dyDescent="0.25">
      <c r="B2461" s="250">
        <v>2398</v>
      </c>
      <c r="C2461" s="249">
        <v>130.32201448261742</v>
      </c>
    </row>
    <row r="2462" spans="2:3" x14ac:dyDescent="0.25">
      <c r="B2462" s="250">
        <v>2399</v>
      </c>
      <c r="C2462" s="249">
        <v>120.66021907820442</v>
      </c>
    </row>
    <row r="2463" spans="2:3" x14ac:dyDescent="0.25">
      <c r="B2463" s="250">
        <v>2400</v>
      </c>
      <c r="C2463" s="249">
        <v>107.89949530626032</v>
      </c>
    </row>
    <row r="2464" spans="2:3" x14ac:dyDescent="0.25">
      <c r="B2464" s="250">
        <v>2401</v>
      </c>
      <c r="C2464" s="249">
        <v>134.55815852065365</v>
      </c>
    </row>
    <row r="2465" spans="2:3" x14ac:dyDescent="0.25">
      <c r="B2465" s="250">
        <v>2402</v>
      </c>
      <c r="C2465" s="249">
        <v>130.56372083266965</v>
      </c>
    </row>
    <row r="2466" spans="2:3" x14ac:dyDescent="0.25">
      <c r="B2466" s="250">
        <v>2403</v>
      </c>
      <c r="C2466" s="249">
        <v>98.995739239878844</v>
      </c>
    </row>
    <row r="2467" spans="2:3" x14ac:dyDescent="0.25">
      <c r="B2467" s="250">
        <v>2404</v>
      </c>
      <c r="C2467" s="249">
        <v>107.52397113268233</v>
      </c>
    </row>
    <row r="2468" spans="2:3" x14ac:dyDescent="0.25">
      <c r="B2468" s="250">
        <v>2405</v>
      </c>
      <c r="C2468" s="249">
        <v>151.17535161898428</v>
      </c>
    </row>
    <row r="2469" spans="2:3" x14ac:dyDescent="0.25">
      <c r="B2469" s="250">
        <v>2406</v>
      </c>
      <c r="C2469" s="249">
        <v>104.7184993745802</v>
      </c>
    </row>
    <row r="2470" spans="2:3" x14ac:dyDescent="0.25">
      <c r="B2470" s="250">
        <v>2407</v>
      </c>
      <c r="C2470" s="249">
        <v>115.21461763327281</v>
      </c>
    </row>
    <row r="2471" spans="2:3" x14ac:dyDescent="0.25">
      <c r="B2471" s="250">
        <v>2408</v>
      </c>
      <c r="C2471" s="249">
        <v>119.57997322213969</v>
      </c>
    </row>
    <row r="2472" spans="2:3" x14ac:dyDescent="0.25">
      <c r="B2472" s="250">
        <v>2409</v>
      </c>
      <c r="C2472" s="249">
        <v>147.36501454069071</v>
      </c>
    </row>
    <row r="2473" spans="2:3" x14ac:dyDescent="0.25">
      <c r="B2473" s="250">
        <v>2410</v>
      </c>
      <c r="C2473" s="249">
        <v>111.76443375949739</v>
      </c>
    </row>
    <row r="2474" spans="2:3" x14ac:dyDescent="0.25">
      <c r="B2474" s="250">
        <v>2411</v>
      </c>
      <c r="C2474" s="249">
        <v>83.742158986235935</v>
      </c>
    </row>
    <row r="2475" spans="2:3" x14ac:dyDescent="0.25">
      <c r="B2475" s="250">
        <v>2412</v>
      </c>
      <c r="C2475" s="249">
        <v>96.066838119176779</v>
      </c>
    </row>
    <row r="2476" spans="2:3" x14ac:dyDescent="0.25">
      <c r="B2476" s="250">
        <v>2413</v>
      </c>
      <c r="C2476" s="249">
        <v>128.76413035545201</v>
      </c>
    </row>
    <row r="2477" spans="2:3" x14ac:dyDescent="0.25">
      <c r="B2477" s="250">
        <v>2414</v>
      </c>
      <c r="C2477" s="249">
        <v>133.1371561007831</v>
      </c>
    </row>
    <row r="2478" spans="2:3" x14ac:dyDescent="0.25">
      <c r="B2478" s="250">
        <v>2415</v>
      </c>
      <c r="C2478" s="249">
        <v>147.40277485117815</v>
      </c>
    </row>
    <row r="2479" spans="2:3" x14ac:dyDescent="0.25">
      <c r="B2479" s="250">
        <v>2416</v>
      </c>
      <c r="C2479" s="249">
        <v>112.57389516788267</v>
      </c>
    </row>
    <row r="2480" spans="2:3" x14ac:dyDescent="0.25">
      <c r="B2480" s="250">
        <v>2417</v>
      </c>
      <c r="C2480" s="249">
        <v>67.079114217924058</v>
      </c>
    </row>
    <row r="2481" spans="2:3" x14ac:dyDescent="0.25">
      <c r="B2481" s="250">
        <v>2418</v>
      </c>
      <c r="C2481" s="249">
        <v>98.773442967037283</v>
      </c>
    </row>
    <row r="2482" spans="2:3" x14ac:dyDescent="0.25">
      <c r="B2482" s="250">
        <v>2419</v>
      </c>
      <c r="C2482" s="249">
        <v>83.895695614359738</v>
      </c>
    </row>
    <row r="2483" spans="2:3" x14ac:dyDescent="0.25">
      <c r="B2483" s="250">
        <v>2420</v>
      </c>
      <c r="C2483" s="249">
        <v>101.09450336341914</v>
      </c>
    </row>
    <row r="2484" spans="2:3" x14ac:dyDescent="0.25">
      <c r="B2484" s="250">
        <v>2421</v>
      </c>
      <c r="C2484" s="249">
        <v>144.37246018202075</v>
      </c>
    </row>
    <row r="2485" spans="2:3" x14ac:dyDescent="0.25">
      <c r="B2485" s="250">
        <v>2422</v>
      </c>
      <c r="C2485" s="249">
        <v>92.890373648678292</v>
      </c>
    </row>
    <row r="2486" spans="2:3" x14ac:dyDescent="0.25">
      <c r="B2486" s="250">
        <v>2423</v>
      </c>
      <c r="C2486" s="249">
        <v>128.64207202832785</v>
      </c>
    </row>
    <row r="2487" spans="2:3" x14ac:dyDescent="0.25">
      <c r="B2487" s="250">
        <v>2424</v>
      </c>
      <c r="C2487" s="249">
        <v>136.14159156506838</v>
      </c>
    </row>
    <row r="2488" spans="2:3" x14ac:dyDescent="0.25">
      <c r="B2488" s="250">
        <v>2425</v>
      </c>
      <c r="C2488" s="249">
        <v>106.11777614391173</v>
      </c>
    </row>
    <row r="2489" spans="2:3" x14ac:dyDescent="0.25">
      <c r="B2489" s="250">
        <v>2426</v>
      </c>
      <c r="C2489" s="249">
        <v>146.33252222151057</v>
      </c>
    </row>
    <row r="2490" spans="2:3" x14ac:dyDescent="0.25">
      <c r="B2490" s="250">
        <v>2427</v>
      </c>
      <c r="C2490" s="249">
        <v>128.37081872281837</v>
      </c>
    </row>
    <row r="2491" spans="2:3" x14ac:dyDescent="0.25">
      <c r="B2491" s="250">
        <v>2428</v>
      </c>
      <c r="C2491" s="249">
        <v>72.116699351122122</v>
      </c>
    </row>
    <row r="2492" spans="2:3" x14ac:dyDescent="0.25">
      <c r="B2492" s="250">
        <v>2429</v>
      </c>
      <c r="C2492" s="249">
        <v>114.84954255312087</v>
      </c>
    </row>
    <row r="2493" spans="2:3" x14ac:dyDescent="0.25">
      <c r="B2493" s="250">
        <v>2430</v>
      </c>
      <c r="C2493" s="249">
        <v>145.91182364492892</v>
      </c>
    </row>
    <row r="2494" spans="2:3" x14ac:dyDescent="0.25">
      <c r="B2494" s="250">
        <v>2431</v>
      </c>
      <c r="C2494" s="249">
        <v>57.390166609356676</v>
      </c>
    </row>
    <row r="2495" spans="2:3" x14ac:dyDescent="0.25">
      <c r="B2495" s="250">
        <v>2432</v>
      </c>
      <c r="C2495" s="249">
        <v>154.59652328283087</v>
      </c>
    </row>
    <row r="2496" spans="2:3" x14ac:dyDescent="0.25">
      <c r="B2496" s="250">
        <v>2433</v>
      </c>
      <c r="C2496" s="249">
        <v>83.774479105682445</v>
      </c>
    </row>
    <row r="2497" spans="2:3" x14ac:dyDescent="0.25">
      <c r="B2497" s="250">
        <v>2434</v>
      </c>
      <c r="C2497" s="249">
        <v>90.433359237248112</v>
      </c>
    </row>
    <row r="2498" spans="2:3" x14ac:dyDescent="0.25">
      <c r="B2498" s="250">
        <v>2435</v>
      </c>
      <c r="C2498" s="249">
        <v>139.69350569628392</v>
      </c>
    </row>
    <row r="2499" spans="2:3" x14ac:dyDescent="0.25">
      <c r="B2499" s="250">
        <v>2436</v>
      </c>
      <c r="C2499" s="249">
        <v>122.77351217299881</v>
      </c>
    </row>
    <row r="2500" spans="2:3" x14ac:dyDescent="0.25">
      <c r="B2500" s="250">
        <v>2437</v>
      </c>
      <c r="C2500" s="249">
        <v>129.06650485046879</v>
      </c>
    </row>
    <row r="2501" spans="2:3" x14ac:dyDescent="0.25">
      <c r="B2501" s="250">
        <v>2438</v>
      </c>
      <c r="C2501" s="249">
        <v>106.90970662139152</v>
      </c>
    </row>
    <row r="2502" spans="2:3" x14ac:dyDescent="0.25">
      <c r="B2502" s="250">
        <v>2439</v>
      </c>
      <c r="C2502" s="249">
        <v>120.35343546963701</v>
      </c>
    </row>
    <row r="2503" spans="2:3" x14ac:dyDescent="0.25">
      <c r="B2503" s="250">
        <v>2440</v>
      </c>
      <c r="C2503" s="249">
        <v>76.938428313997917</v>
      </c>
    </row>
    <row r="2504" spans="2:3" x14ac:dyDescent="0.25">
      <c r="B2504" s="250">
        <v>2441</v>
      </c>
      <c r="C2504" s="249">
        <v>148.37021870920969</v>
      </c>
    </row>
    <row r="2505" spans="2:3" x14ac:dyDescent="0.25">
      <c r="B2505" s="250">
        <v>2442</v>
      </c>
      <c r="C2505" s="249">
        <v>119.20680862561412</v>
      </c>
    </row>
    <row r="2506" spans="2:3" x14ac:dyDescent="0.25">
      <c r="B2506" s="250">
        <v>2443</v>
      </c>
      <c r="C2506" s="249">
        <v>153.23180134025682</v>
      </c>
    </row>
    <row r="2507" spans="2:3" x14ac:dyDescent="0.25">
      <c r="B2507" s="250">
        <v>2444</v>
      </c>
      <c r="C2507" s="249">
        <v>99.008996677396368</v>
      </c>
    </row>
    <row r="2508" spans="2:3" x14ac:dyDescent="0.25">
      <c r="B2508" s="250">
        <v>2445</v>
      </c>
      <c r="C2508" s="249">
        <v>120.24120128820859</v>
      </c>
    </row>
    <row r="2509" spans="2:3" x14ac:dyDescent="0.25">
      <c r="B2509" s="250">
        <v>2446</v>
      </c>
      <c r="C2509" s="249">
        <v>87.240042878764285</v>
      </c>
    </row>
    <row r="2510" spans="2:3" x14ac:dyDescent="0.25">
      <c r="B2510" s="250">
        <v>2447</v>
      </c>
      <c r="C2510" s="249">
        <v>127.43308275278227</v>
      </c>
    </row>
    <row r="2511" spans="2:3" x14ac:dyDescent="0.25">
      <c r="B2511" s="250">
        <v>2448</v>
      </c>
      <c r="C2511" s="249">
        <v>127.68355665845185</v>
      </c>
    </row>
    <row r="2512" spans="2:3" x14ac:dyDescent="0.25">
      <c r="B2512" s="250">
        <v>2449</v>
      </c>
      <c r="C2512" s="249">
        <v>127.35144700840411</v>
      </c>
    </row>
    <row r="2513" spans="2:3" x14ac:dyDescent="0.25">
      <c r="B2513" s="250">
        <v>2450</v>
      </c>
      <c r="C2513" s="249">
        <v>89.085795222425645</v>
      </c>
    </row>
    <row r="2514" spans="2:3" x14ac:dyDescent="0.25">
      <c r="B2514" s="250">
        <v>2451</v>
      </c>
      <c r="C2514" s="249">
        <v>134.20962540833699</v>
      </c>
    </row>
    <row r="2515" spans="2:3" x14ac:dyDescent="0.25">
      <c r="B2515" s="250">
        <v>2452</v>
      </c>
      <c r="C2515" s="249">
        <v>130.01322409927863</v>
      </c>
    </row>
    <row r="2516" spans="2:3" x14ac:dyDescent="0.25">
      <c r="B2516" s="250">
        <v>2453</v>
      </c>
      <c r="C2516" s="249">
        <v>128.68122142510234</v>
      </c>
    </row>
    <row r="2517" spans="2:3" x14ac:dyDescent="0.25">
      <c r="B2517" s="250">
        <v>2454</v>
      </c>
      <c r="C2517" s="249">
        <v>110.3121508724863</v>
      </c>
    </row>
    <row r="2518" spans="2:3" x14ac:dyDescent="0.25">
      <c r="B2518" s="250">
        <v>2455</v>
      </c>
      <c r="C2518" s="249">
        <v>100.89136405176015</v>
      </c>
    </row>
    <row r="2519" spans="2:3" x14ac:dyDescent="0.25">
      <c r="B2519" s="250">
        <v>2456</v>
      </c>
      <c r="C2519" s="249">
        <v>113.94893926859122</v>
      </c>
    </row>
    <row r="2520" spans="2:3" x14ac:dyDescent="0.25">
      <c r="B2520" s="250">
        <v>2457</v>
      </c>
      <c r="C2520" s="249">
        <v>148.76147914898655</v>
      </c>
    </row>
    <row r="2521" spans="2:3" x14ac:dyDescent="0.25">
      <c r="B2521" s="250">
        <v>2458</v>
      </c>
      <c r="C2521" s="249">
        <v>82.859339543750067</v>
      </c>
    </row>
    <row r="2522" spans="2:3" x14ac:dyDescent="0.25">
      <c r="B2522" s="250">
        <v>2459</v>
      </c>
      <c r="C2522" s="249">
        <v>135.5205768635177</v>
      </c>
    </row>
    <row r="2523" spans="2:3" x14ac:dyDescent="0.25">
      <c r="B2523" s="250">
        <v>2460</v>
      </c>
      <c r="C2523" s="249">
        <v>168.98379285180658</v>
      </c>
    </row>
    <row r="2524" spans="2:3" x14ac:dyDescent="0.25">
      <c r="B2524" s="250">
        <v>2461</v>
      </c>
      <c r="C2524" s="249">
        <v>135.04797736940336</v>
      </c>
    </row>
    <row r="2525" spans="2:3" x14ac:dyDescent="0.25">
      <c r="B2525" s="250">
        <v>2462</v>
      </c>
      <c r="C2525" s="249">
        <v>132.72446762206124</v>
      </c>
    </row>
    <row r="2526" spans="2:3" x14ac:dyDescent="0.25">
      <c r="B2526" s="250">
        <v>2463</v>
      </c>
      <c r="C2526" s="249">
        <v>75.197278880731147</v>
      </c>
    </row>
    <row r="2527" spans="2:3" x14ac:dyDescent="0.25">
      <c r="B2527" s="250">
        <v>2464</v>
      </c>
      <c r="C2527" s="249">
        <v>142.80333032141596</v>
      </c>
    </row>
    <row r="2528" spans="2:3" x14ac:dyDescent="0.25">
      <c r="B2528" s="250">
        <v>2465</v>
      </c>
      <c r="C2528" s="249">
        <v>143.8717095350996</v>
      </c>
    </row>
    <row r="2529" spans="2:3" x14ac:dyDescent="0.25">
      <c r="B2529" s="250">
        <v>2466</v>
      </c>
      <c r="C2529" s="249">
        <v>152.54819814727077</v>
      </c>
    </row>
    <row r="2530" spans="2:3" x14ac:dyDescent="0.25">
      <c r="B2530" s="250">
        <v>2467</v>
      </c>
      <c r="C2530" s="249">
        <v>127.68790028020449</v>
      </c>
    </row>
    <row r="2531" spans="2:3" x14ac:dyDescent="0.25">
      <c r="B2531" s="250">
        <v>2468</v>
      </c>
      <c r="C2531" s="249">
        <v>125.12776700208813</v>
      </c>
    </row>
    <row r="2532" spans="2:3" x14ac:dyDescent="0.25">
      <c r="B2532" s="250">
        <v>2469</v>
      </c>
      <c r="C2532" s="249">
        <v>68.917579890938498</v>
      </c>
    </row>
    <row r="2533" spans="2:3" x14ac:dyDescent="0.25">
      <c r="B2533" s="250">
        <v>2470</v>
      </c>
      <c r="C2533" s="249">
        <v>148.70688107843085</v>
      </c>
    </row>
    <row r="2534" spans="2:3" x14ac:dyDescent="0.25">
      <c r="B2534" s="250">
        <v>2471</v>
      </c>
      <c r="C2534" s="249">
        <v>174.83610019793937</v>
      </c>
    </row>
    <row r="2535" spans="2:3" x14ac:dyDescent="0.25">
      <c r="B2535" s="250">
        <v>2472</v>
      </c>
      <c r="C2535" s="249">
        <v>138.05886317478712</v>
      </c>
    </row>
    <row r="2536" spans="2:3" x14ac:dyDescent="0.25">
      <c r="B2536" s="250">
        <v>2473</v>
      </c>
      <c r="C2536" s="249">
        <v>164.75565007945005</v>
      </c>
    </row>
    <row r="2537" spans="2:3" x14ac:dyDescent="0.25">
      <c r="B2537" s="250">
        <v>2474</v>
      </c>
      <c r="C2537" s="249">
        <v>139.77730156142889</v>
      </c>
    </row>
    <row r="2538" spans="2:3" x14ac:dyDescent="0.25">
      <c r="B2538" s="250">
        <v>2475</v>
      </c>
      <c r="C2538" s="249">
        <v>101.4344752865735</v>
      </c>
    </row>
    <row r="2539" spans="2:3" x14ac:dyDescent="0.25">
      <c r="B2539" s="250">
        <v>2476</v>
      </c>
      <c r="C2539" s="249">
        <v>118.76342845131826</v>
      </c>
    </row>
    <row r="2540" spans="2:3" x14ac:dyDescent="0.25">
      <c r="B2540" s="250">
        <v>2477</v>
      </c>
      <c r="C2540" s="249">
        <v>110.40831040626742</v>
      </c>
    </row>
    <row r="2541" spans="2:3" x14ac:dyDescent="0.25">
      <c r="B2541" s="250">
        <v>2478</v>
      </c>
      <c r="C2541" s="249">
        <v>120.53577501134542</v>
      </c>
    </row>
    <row r="2542" spans="2:3" x14ac:dyDescent="0.25">
      <c r="B2542" s="250">
        <v>2479</v>
      </c>
      <c r="C2542" s="249">
        <v>125.5804747205308</v>
      </c>
    </row>
    <row r="2543" spans="2:3" x14ac:dyDescent="0.25">
      <c r="B2543" s="250">
        <v>2480</v>
      </c>
      <c r="C2543" s="249">
        <v>135.92515757532632</v>
      </c>
    </row>
    <row r="2544" spans="2:3" x14ac:dyDescent="0.25">
      <c r="B2544" s="250">
        <v>2481</v>
      </c>
      <c r="C2544" s="249">
        <v>145.96079566010451</v>
      </c>
    </row>
    <row r="2545" spans="2:3" x14ac:dyDescent="0.25">
      <c r="B2545" s="250">
        <v>2482</v>
      </c>
      <c r="C2545" s="249">
        <v>194.24876979040567</v>
      </c>
    </row>
    <row r="2546" spans="2:3" x14ac:dyDescent="0.25">
      <c r="B2546" s="250">
        <v>2483</v>
      </c>
      <c r="C2546" s="249">
        <v>131.21826608220843</v>
      </c>
    </row>
    <row r="2547" spans="2:3" x14ac:dyDescent="0.25">
      <c r="B2547" s="250">
        <v>2484</v>
      </c>
      <c r="C2547" s="249">
        <v>123.25142323077391</v>
      </c>
    </row>
    <row r="2548" spans="2:3" x14ac:dyDescent="0.25">
      <c r="B2548" s="250">
        <v>2485</v>
      </c>
      <c r="C2548" s="249">
        <v>122.1767942632208</v>
      </c>
    </row>
    <row r="2549" spans="2:3" x14ac:dyDescent="0.25">
      <c r="B2549" s="250">
        <v>2486</v>
      </c>
      <c r="C2549" s="249">
        <v>121.27099673438268</v>
      </c>
    </row>
    <row r="2550" spans="2:3" x14ac:dyDescent="0.25">
      <c r="B2550" s="250">
        <v>2487</v>
      </c>
      <c r="C2550" s="249">
        <v>99.779911659205936</v>
      </c>
    </row>
    <row r="2551" spans="2:3" x14ac:dyDescent="0.25">
      <c r="B2551" s="250">
        <v>2488</v>
      </c>
      <c r="C2551" s="249">
        <v>120.48301104648607</v>
      </c>
    </row>
    <row r="2552" spans="2:3" x14ac:dyDescent="0.25">
      <c r="B2552" s="250">
        <v>2489</v>
      </c>
      <c r="C2552" s="249">
        <v>99.628147713944912</v>
      </c>
    </row>
    <row r="2553" spans="2:3" x14ac:dyDescent="0.25">
      <c r="B2553" s="250">
        <v>2490</v>
      </c>
      <c r="C2553" s="249">
        <v>83.985580357004068</v>
      </c>
    </row>
    <row r="2554" spans="2:3" x14ac:dyDescent="0.25">
      <c r="B2554" s="250">
        <v>2491</v>
      </c>
      <c r="C2554" s="249">
        <v>151.18873424634839</v>
      </c>
    </row>
    <row r="2555" spans="2:3" x14ac:dyDescent="0.25">
      <c r="B2555" s="250">
        <v>2492</v>
      </c>
      <c r="C2555" s="249">
        <v>123.93328439251115</v>
      </c>
    </row>
    <row r="2556" spans="2:3" x14ac:dyDescent="0.25">
      <c r="B2556" s="250">
        <v>2493</v>
      </c>
      <c r="C2556" s="249">
        <v>98.367159705819361</v>
      </c>
    </row>
    <row r="2557" spans="2:3" x14ac:dyDescent="0.25">
      <c r="B2557" s="250">
        <v>2494</v>
      </c>
      <c r="C2557" s="249">
        <v>129.96925922587712</v>
      </c>
    </row>
    <row r="2558" spans="2:3" x14ac:dyDescent="0.25">
      <c r="B2558" s="250">
        <v>2495</v>
      </c>
      <c r="C2558" s="249">
        <v>106.46058482994528</v>
      </c>
    </row>
    <row r="2559" spans="2:3" x14ac:dyDescent="0.25">
      <c r="B2559" s="250">
        <v>2496</v>
      </c>
      <c r="C2559" s="249">
        <v>139.96491433635373</v>
      </c>
    </row>
    <row r="2560" spans="2:3" x14ac:dyDescent="0.25">
      <c r="B2560" s="250">
        <v>2497</v>
      </c>
      <c r="C2560" s="249">
        <v>97.697971172606302</v>
      </c>
    </row>
    <row r="2561" spans="2:3" x14ac:dyDescent="0.25">
      <c r="B2561" s="250">
        <v>2498</v>
      </c>
      <c r="C2561" s="249">
        <v>97.805845062678728</v>
      </c>
    </row>
    <row r="2562" spans="2:3" x14ac:dyDescent="0.25">
      <c r="B2562" s="250">
        <v>2499</v>
      </c>
      <c r="C2562" s="249">
        <v>124.47862798583435</v>
      </c>
    </row>
    <row r="2563" spans="2:3" x14ac:dyDescent="0.25">
      <c r="B2563" s="250">
        <v>2500</v>
      </c>
      <c r="C2563" s="249">
        <v>131.37889406851184</v>
      </c>
    </row>
    <row r="2564" spans="2:3" x14ac:dyDescent="0.25">
      <c r="B2564" s="250">
        <v>2501</v>
      </c>
      <c r="C2564" s="249">
        <v>117.81391575827173</v>
      </c>
    </row>
    <row r="2565" spans="2:3" x14ac:dyDescent="0.25">
      <c r="B2565" s="250">
        <v>2502</v>
      </c>
      <c r="C2565" s="249">
        <v>151.64839528828631</v>
      </c>
    </row>
    <row r="2566" spans="2:3" x14ac:dyDescent="0.25">
      <c r="B2566" s="250">
        <v>2503</v>
      </c>
      <c r="C2566" s="249">
        <v>100.58022824870942</v>
      </c>
    </row>
    <row r="2567" spans="2:3" x14ac:dyDescent="0.25">
      <c r="B2567" s="250">
        <v>2504</v>
      </c>
      <c r="C2567" s="249">
        <v>72.886099843894556</v>
      </c>
    </row>
    <row r="2568" spans="2:3" x14ac:dyDescent="0.25">
      <c r="B2568" s="250">
        <v>2505</v>
      </c>
      <c r="C2568" s="249">
        <v>105.18130701095072</v>
      </c>
    </row>
    <row r="2569" spans="2:3" x14ac:dyDescent="0.25">
      <c r="B2569" s="250">
        <v>2506</v>
      </c>
      <c r="C2569" s="249">
        <v>132.97512994958521</v>
      </c>
    </row>
    <row r="2570" spans="2:3" x14ac:dyDescent="0.25">
      <c r="B2570" s="250">
        <v>2507</v>
      </c>
      <c r="C2570" s="249">
        <v>101.2859835352244</v>
      </c>
    </row>
    <row r="2571" spans="2:3" x14ac:dyDescent="0.25">
      <c r="B2571" s="250">
        <v>2508</v>
      </c>
      <c r="C2571" s="249">
        <v>102.98407570855298</v>
      </c>
    </row>
    <row r="2572" spans="2:3" x14ac:dyDescent="0.25">
      <c r="B2572" s="250">
        <v>2509</v>
      </c>
      <c r="C2572" s="249">
        <v>129.82660116203022</v>
      </c>
    </row>
    <row r="2573" spans="2:3" x14ac:dyDescent="0.25">
      <c r="B2573" s="250">
        <v>2510</v>
      </c>
      <c r="C2573" s="249">
        <v>120.5983879415523</v>
      </c>
    </row>
    <row r="2574" spans="2:3" x14ac:dyDescent="0.25">
      <c r="B2574" s="250">
        <v>2511</v>
      </c>
      <c r="C2574" s="249">
        <v>105.48902215542321</v>
      </c>
    </row>
    <row r="2575" spans="2:3" x14ac:dyDescent="0.25">
      <c r="B2575" s="250">
        <v>2512</v>
      </c>
      <c r="C2575" s="249">
        <v>85.162010725242112</v>
      </c>
    </row>
    <row r="2576" spans="2:3" x14ac:dyDescent="0.25">
      <c r="B2576" s="250">
        <v>2513</v>
      </c>
      <c r="C2576" s="249">
        <v>133.95166506739605</v>
      </c>
    </row>
    <row r="2577" spans="2:3" x14ac:dyDescent="0.25">
      <c r="B2577" s="250">
        <v>2514</v>
      </c>
      <c r="C2577" s="249">
        <v>155.60184287721736</v>
      </c>
    </row>
    <row r="2578" spans="2:3" x14ac:dyDescent="0.25">
      <c r="B2578" s="250">
        <v>2515</v>
      </c>
      <c r="C2578" s="249">
        <v>134.03076906751409</v>
      </c>
    </row>
    <row r="2579" spans="2:3" x14ac:dyDescent="0.25">
      <c r="B2579" s="250">
        <v>2516</v>
      </c>
      <c r="C2579" s="249">
        <v>119.64136305895053</v>
      </c>
    </row>
    <row r="2580" spans="2:3" x14ac:dyDescent="0.25">
      <c r="B2580" s="250">
        <v>2517</v>
      </c>
      <c r="C2580" s="249">
        <v>80.587039041026358</v>
      </c>
    </row>
    <row r="2581" spans="2:3" x14ac:dyDescent="0.25">
      <c r="B2581" s="250">
        <v>2518</v>
      </c>
      <c r="C2581" s="249">
        <v>88.138065879662605</v>
      </c>
    </row>
    <row r="2582" spans="2:3" x14ac:dyDescent="0.25">
      <c r="B2582" s="250">
        <v>2519</v>
      </c>
      <c r="C2582" s="249">
        <v>155.85508006224057</v>
      </c>
    </row>
    <row r="2583" spans="2:3" x14ac:dyDescent="0.25">
      <c r="B2583" s="250">
        <v>2520</v>
      </c>
      <c r="C2583" s="249">
        <v>125.22975625867122</v>
      </c>
    </row>
    <row r="2584" spans="2:3" x14ac:dyDescent="0.25">
      <c r="B2584" s="250">
        <v>2521</v>
      </c>
      <c r="C2584" s="249">
        <v>174.67731169222583</v>
      </c>
    </row>
    <row r="2585" spans="2:3" x14ac:dyDescent="0.25">
      <c r="B2585" s="250">
        <v>2522</v>
      </c>
      <c r="C2585" s="249">
        <v>81.197153980091315</v>
      </c>
    </row>
    <row r="2586" spans="2:3" x14ac:dyDescent="0.25">
      <c r="B2586" s="250">
        <v>2523</v>
      </c>
      <c r="C2586" s="249">
        <v>127.62027528131925</v>
      </c>
    </row>
    <row r="2587" spans="2:3" x14ac:dyDescent="0.25">
      <c r="B2587" s="250">
        <v>2524</v>
      </c>
      <c r="C2587" s="249">
        <v>133.06724692224606</v>
      </c>
    </row>
    <row r="2588" spans="2:3" x14ac:dyDescent="0.25">
      <c r="B2588" s="250">
        <v>2525</v>
      </c>
      <c r="C2588" s="249">
        <v>134.00216601745279</v>
      </c>
    </row>
    <row r="2589" spans="2:3" x14ac:dyDescent="0.25">
      <c r="B2589" s="250">
        <v>2526</v>
      </c>
      <c r="C2589" s="249">
        <v>114.47567119438345</v>
      </c>
    </row>
    <row r="2590" spans="2:3" x14ac:dyDescent="0.25">
      <c r="B2590" s="250">
        <v>2527</v>
      </c>
      <c r="C2590" s="249">
        <v>127.62389457628011</v>
      </c>
    </row>
    <row r="2591" spans="2:3" x14ac:dyDescent="0.25">
      <c r="B2591" s="250">
        <v>2528</v>
      </c>
      <c r="C2591" s="249">
        <v>136.43667452891054</v>
      </c>
    </row>
    <row r="2592" spans="2:3" x14ac:dyDescent="0.25">
      <c r="B2592" s="250">
        <v>2529</v>
      </c>
      <c r="C2592" s="249">
        <v>98.473583277926295</v>
      </c>
    </row>
    <row r="2593" spans="2:3" x14ac:dyDescent="0.25">
      <c r="B2593" s="250">
        <v>2530</v>
      </c>
      <c r="C2593" s="249">
        <v>87.357224402360217</v>
      </c>
    </row>
    <row r="2594" spans="2:3" x14ac:dyDescent="0.25">
      <c r="B2594" s="250">
        <v>2531</v>
      </c>
      <c r="C2594" s="249">
        <v>103.17680232118006</v>
      </c>
    </row>
    <row r="2595" spans="2:3" x14ac:dyDescent="0.25">
      <c r="B2595" s="250">
        <v>2532</v>
      </c>
      <c r="C2595" s="249">
        <v>71.947097108631468</v>
      </c>
    </row>
    <row r="2596" spans="2:3" x14ac:dyDescent="0.25">
      <c r="B2596" s="250">
        <v>2533</v>
      </c>
      <c r="C2596" s="249">
        <v>121.95011372992936</v>
      </c>
    </row>
    <row r="2597" spans="2:3" x14ac:dyDescent="0.25">
      <c r="B2597" s="250">
        <v>2534</v>
      </c>
      <c r="C2597" s="249">
        <v>178.07612280371538</v>
      </c>
    </row>
    <row r="2598" spans="2:3" x14ac:dyDescent="0.25">
      <c r="B2598" s="250">
        <v>2535</v>
      </c>
      <c r="C2598" s="249">
        <v>128.96522655184418</v>
      </c>
    </row>
    <row r="2599" spans="2:3" x14ac:dyDescent="0.25">
      <c r="B2599" s="250">
        <v>2536</v>
      </c>
      <c r="C2599" s="249">
        <v>150.12193330779854</v>
      </c>
    </row>
    <row r="2600" spans="2:3" x14ac:dyDescent="0.25">
      <c r="B2600" s="250">
        <v>2537</v>
      </c>
      <c r="C2600" s="249">
        <v>142.7590403694505</v>
      </c>
    </row>
    <row r="2601" spans="2:3" x14ac:dyDescent="0.25">
      <c r="B2601" s="250">
        <v>2538</v>
      </c>
      <c r="C2601" s="249">
        <v>123.92232470466183</v>
      </c>
    </row>
    <row r="2602" spans="2:3" x14ac:dyDescent="0.25">
      <c r="B2602" s="250">
        <v>2539</v>
      </c>
      <c r="C2602" s="249">
        <v>91.969881782185894</v>
      </c>
    </row>
    <row r="2603" spans="2:3" x14ac:dyDescent="0.25">
      <c r="B2603" s="250">
        <v>2540</v>
      </c>
      <c r="C2603" s="249">
        <v>134.06633517953438</v>
      </c>
    </row>
    <row r="2604" spans="2:3" x14ac:dyDescent="0.25">
      <c r="B2604" s="250">
        <v>2541</v>
      </c>
      <c r="C2604" s="249">
        <v>116.0913187950588</v>
      </c>
    </row>
    <row r="2605" spans="2:3" x14ac:dyDescent="0.25">
      <c r="B2605" s="250">
        <v>2542</v>
      </c>
      <c r="C2605" s="249">
        <v>106.37282527165371</v>
      </c>
    </row>
    <row r="2606" spans="2:3" x14ac:dyDescent="0.25">
      <c r="B2606" s="250">
        <v>2543</v>
      </c>
      <c r="C2606" s="249">
        <v>150.20475049875338</v>
      </c>
    </row>
    <row r="2607" spans="2:3" x14ac:dyDescent="0.25">
      <c r="B2607" s="250">
        <v>2544</v>
      </c>
      <c r="C2607" s="249">
        <v>88.924000355557894</v>
      </c>
    </row>
    <row r="2608" spans="2:3" x14ac:dyDescent="0.25">
      <c r="B2608" s="250">
        <v>2545</v>
      </c>
      <c r="C2608" s="249">
        <v>161.53762574180791</v>
      </c>
    </row>
    <row r="2609" spans="2:3" x14ac:dyDescent="0.25">
      <c r="B2609" s="250">
        <v>2546</v>
      </c>
      <c r="C2609" s="249">
        <v>94.969661001909557</v>
      </c>
    </row>
    <row r="2610" spans="2:3" x14ac:dyDescent="0.25">
      <c r="B2610" s="250">
        <v>2547</v>
      </c>
      <c r="C2610" s="249">
        <v>107.62352512167618</v>
      </c>
    </row>
    <row r="2611" spans="2:3" x14ac:dyDescent="0.25">
      <c r="B2611" s="250">
        <v>2548</v>
      </c>
      <c r="C2611" s="249">
        <v>135.17007397639503</v>
      </c>
    </row>
    <row r="2612" spans="2:3" x14ac:dyDescent="0.25">
      <c r="B2612" s="250">
        <v>2549</v>
      </c>
      <c r="C2612" s="249">
        <v>157.64502309643677</v>
      </c>
    </row>
    <row r="2613" spans="2:3" x14ac:dyDescent="0.25">
      <c r="B2613" s="250">
        <v>2550</v>
      </c>
      <c r="C2613" s="249">
        <v>69.196883362597831</v>
      </c>
    </row>
    <row r="2614" spans="2:3" x14ac:dyDescent="0.25">
      <c r="B2614" s="250">
        <v>2551</v>
      </c>
      <c r="C2614" s="249">
        <v>131.58525196861413</v>
      </c>
    </row>
    <row r="2615" spans="2:3" x14ac:dyDescent="0.25">
      <c r="B2615" s="250">
        <v>2552</v>
      </c>
      <c r="C2615" s="249">
        <v>129.07605256904242</v>
      </c>
    </row>
    <row r="2616" spans="2:3" x14ac:dyDescent="0.25">
      <c r="B2616" s="250">
        <v>2553</v>
      </c>
      <c r="C2616" s="249">
        <v>110.85175658547945</v>
      </c>
    </row>
    <row r="2617" spans="2:3" x14ac:dyDescent="0.25">
      <c r="B2617" s="250">
        <v>2554</v>
      </c>
      <c r="C2617" s="249">
        <v>152.82294773106003</v>
      </c>
    </row>
    <row r="2618" spans="2:3" x14ac:dyDescent="0.25">
      <c r="B2618" s="250">
        <v>2555</v>
      </c>
      <c r="C2618" s="249">
        <v>82.537025522563326</v>
      </c>
    </row>
    <row r="2619" spans="2:3" x14ac:dyDescent="0.25">
      <c r="B2619" s="250">
        <v>2556</v>
      </c>
      <c r="C2619" s="249">
        <v>127.1966875320778</v>
      </c>
    </row>
    <row r="2620" spans="2:3" x14ac:dyDescent="0.25">
      <c r="B2620" s="250">
        <v>2557</v>
      </c>
      <c r="C2620" s="249">
        <v>88.690636836922167</v>
      </c>
    </row>
    <row r="2621" spans="2:3" x14ac:dyDescent="0.25">
      <c r="B2621" s="250">
        <v>2558</v>
      </c>
      <c r="C2621" s="249">
        <v>148.78898790232404</v>
      </c>
    </row>
    <row r="2622" spans="2:3" x14ac:dyDescent="0.25">
      <c r="B2622" s="250">
        <v>2559</v>
      </c>
      <c r="C2622" s="249">
        <v>186.15443282623124</v>
      </c>
    </row>
    <row r="2623" spans="2:3" x14ac:dyDescent="0.25">
      <c r="B2623" s="250">
        <v>2560</v>
      </c>
      <c r="C2623" s="249">
        <v>113.40385585752033</v>
      </c>
    </row>
    <row r="2624" spans="2:3" x14ac:dyDescent="0.25">
      <c r="B2624" s="250">
        <v>2561</v>
      </c>
      <c r="C2624" s="249">
        <v>127.65138915984173</v>
      </c>
    </row>
    <row r="2625" spans="2:3" x14ac:dyDescent="0.25">
      <c r="B2625" s="250">
        <v>2562</v>
      </c>
      <c r="C2625" s="249">
        <v>152.62636449746526</v>
      </c>
    </row>
    <row r="2626" spans="2:3" x14ac:dyDescent="0.25">
      <c r="B2626" s="250">
        <v>2563</v>
      </c>
      <c r="C2626" s="249">
        <v>111.35760423372612</v>
      </c>
    </row>
    <row r="2627" spans="2:3" x14ac:dyDescent="0.25">
      <c r="B2627" s="250">
        <v>2564</v>
      </c>
      <c r="C2627" s="249">
        <v>106.25378407430654</v>
      </c>
    </row>
    <row r="2628" spans="2:3" x14ac:dyDescent="0.25">
      <c r="B2628" s="250">
        <v>2565</v>
      </c>
      <c r="C2628" s="249">
        <v>119.99078409282393</v>
      </c>
    </row>
    <row r="2629" spans="2:3" x14ac:dyDescent="0.25">
      <c r="B2629" s="250">
        <v>2566</v>
      </c>
      <c r="C2629" s="249">
        <v>103.59627341824626</v>
      </c>
    </row>
    <row r="2630" spans="2:3" x14ac:dyDescent="0.25">
      <c r="B2630" s="250">
        <v>2567</v>
      </c>
      <c r="C2630" s="249">
        <v>119.34202848131929</v>
      </c>
    </row>
    <row r="2631" spans="2:3" x14ac:dyDescent="0.25">
      <c r="B2631" s="250">
        <v>2568</v>
      </c>
      <c r="C2631" s="249">
        <v>146.43570822065493</v>
      </c>
    </row>
    <row r="2632" spans="2:3" x14ac:dyDescent="0.25">
      <c r="B2632" s="250">
        <v>2569</v>
      </c>
      <c r="C2632" s="249">
        <v>136.17430126148625</v>
      </c>
    </row>
    <row r="2633" spans="2:3" x14ac:dyDescent="0.25">
      <c r="B2633" s="250">
        <v>2570</v>
      </c>
      <c r="C2633" s="249">
        <v>143.92472921884467</v>
      </c>
    </row>
    <row r="2634" spans="2:3" x14ac:dyDescent="0.25">
      <c r="B2634" s="250">
        <v>2571</v>
      </c>
      <c r="C2634" s="249">
        <v>111.82323540076879</v>
      </c>
    </row>
    <row r="2635" spans="2:3" x14ac:dyDescent="0.25">
      <c r="B2635" s="250">
        <v>2572</v>
      </c>
      <c r="C2635" s="249">
        <v>126.81814817395204</v>
      </c>
    </row>
    <row r="2636" spans="2:3" x14ac:dyDescent="0.25">
      <c r="B2636" s="250">
        <v>2573</v>
      </c>
      <c r="C2636" s="249">
        <v>73.431318445245722</v>
      </c>
    </row>
    <row r="2637" spans="2:3" x14ac:dyDescent="0.25">
      <c r="B2637" s="250">
        <v>2574</v>
      </c>
      <c r="C2637" s="249">
        <v>119.02949685147011</v>
      </c>
    </row>
    <row r="2638" spans="2:3" x14ac:dyDescent="0.25">
      <c r="B2638" s="250">
        <v>2575</v>
      </c>
      <c r="C2638" s="249">
        <v>155.56226661851642</v>
      </c>
    </row>
    <row r="2639" spans="2:3" x14ac:dyDescent="0.25">
      <c r="B2639" s="250">
        <v>2576</v>
      </c>
      <c r="C2639" s="249">
        <v>162.58409836352374</v>
      </c>
    </row>
    <row r="2640" spans="2:3" x14ac:dyDescent="0.25">
      <c r="B2640" s="250">
        <v>2577</v>
      </c>
      <c r="C2640" s="249">
        <v>144.39142751893453</v>
      </c>
    </row>
    <row r="2641" spans="2:3" x14ac:dyDescent="0.25">
      <c r="B2641" s="250">
        <v>2578</v>
      </c>
      <c r="C2641" s="249">
        <v>128.71058144399666</v>
      </c>
    </row>
    <row r="2642" spans="2:3" x14ac:dyDescent="0.25">
      <c r="B2642" s="250">
        <v>2579</v>
      </c>
      <c r="C2642" s="249">
        <v>126.66410012344959</v>
      </c>
    </row>
    <row r="2643" spans="2:3" x14ac:dyDescent="0.25">
      <c r="B2643" s="250">
        <v>2580</v>
      </c>
      <c r="C2643" s="249">
        <v>105.94991074204816</v>
      </c>
    </row>
    <row r="2644" spans="2:3" x14ac:dyDescent="0.25">
      <c r="B2644" s="250">
        <v>2581</v>
      </c>
      <c r="C2644" s="249">
        <v>141.46005557940242</v>
      </c>
    </row>
    <row r="2645" spans="2:3" x14ac:dyDescent="0.25">
      <c r="B2645" s="250">
        <v>2582</v>
      </c>
      <c r="C2645" s="249">
        <v>123.3420982633114</v>
      </c>
    </row>
    <row r="2646" spans="2:3" x14ac:dyDescent="0.25">
      <c r="B2646" s="250">
        <v>2583</v>
      </c>
      <c r="C2646" s="249">
        <v>114.01385224785044</v>
      </c>
    </row>
    <row r="2647" spans="2:3" x14ac:dyDescent="0.25">
      <c r="B2647" s="250">
        <v>2584</v>
      </c>
      <c r="C2647" s="249">
        <v>98.838359823408879</v>
      </c>
    </row>
    <row r="2648" spans="2:3" x14ac:dyDescent="0.25">
      <c r="B2648" s="250">
        <v>2585</v>
      </c>
      <c r="C2648" s="249">
        <v>82.087420618101163</v>
      </c>
    </row>
    <row r="2649" spans="2:3" x14ac:dyDescent="0.25">
      <c r="B2649" s="250">
        <v>2586</v>
      </c>
      <c r="C2649" s="249">
        <v>100.10145893023235</v>
      </c>
    </row>
    <row r="2650" spans="2:3" x14ac:dyDescent="0.25">
      <c r="B2650" s="250">
        <v>2587</v>
      </c>
      <c r="C2650" s="249">
        <v>156.62738978349583</v>
      </c>
    </row>
    <row r="2651" spans="2:3" x14ac:dyDescent="0.25">
      <c r="B2651" s="250">
        <v>2588</v>
      </c>
      <c r="C2651" s="249">
        <v>77.005043592086537</v>
      </c>
    </row>
    <row r="2652" spans="2:3" x14ac:dyDescent="0.25">
      <c r="B2652" s="250">
        <v>2589</v>
      </c>
      <c r="C2652" s="249">
        <v>81.73240323200767</v>
      </c>
    </row>
    <row r="2653" spans="2:3" x14ac:dyDescent="0.25">
      <c r="B2653" s="250">
        <v>2590</v>
      </c>
      <c r="C2653" s="249">
        <v>112.70660520884837</v>
      </c>
    </row>
    <row r="2654" spans="2:3" x14ac:dyDescent="0.25">
      <c r="B2654" s="250">
        <v>2591</v>
      </c>
      <c r="C2654" s="249">
        <v>150.42522516822817</v>
      </c>
    </row>
    <row r="2655" spans="2:3" x14ac:dyDescent="0.25">
      <c r="B2655" s="250">
        <v>2592</v>
      </c>
      <c r="C2655" s="249">
        <v>117.96248133991104</v>
      </c>
    </row>
    <row r="2656" spans="2:3" x14ac:dyDescent="0.25">
      <c r="B2656" s="250">
        <v>2593</v>
      </c>
      <c r="C2656" s="249">
        <v>117.1094755365033</v>
      </c>
    </row>
    <row r="2657" spans="2:3" x14ac:dyDescent="0.25">
      <c r="B2657" s="250">
        <v>2594</v>
      </c>
      <c r="C2657" s="249">
        <v>125.37687168772683</v>
      </c>
    </row>
    <row r="2658" spans="2:3" x14ac:dyDescent="0.25">
      <c r="B2658" s="250">
        <v>2595</v>
      </c>
      <c r="C2658" s="249">
        <v>128.58120326001099</v>
      </c>
    </row>
    <row r="2659" spans="2:3" x14ac:dyDescent="0.25">
      <c r="B2659" s="250">
        <v>2596</v>
      </c>
      <c r="C2659" s="249">
        <v>126.4314815394348</v>
      </c>
    </row>
    <row r="2660" spans="2:3" x14ac:dyDescent="0.25">
      <c r="B2660" s="250">
        <v>2597</v>
      </c>
      <c r="C2660" s="249">
        <v>92.254176742405264</v>
      </c>
    </row>
    <row r="2661" spans="2:3" x14ac:dyDescent="0.25">
      <c r="B2661" s="250">
        <v>2598</v>
      </c>
      <c r="C2661" s="249">
        <v>94.182082098713636</v>
      </c>
    </row>
    <row r="2662" spans="2:3" x14ac:dyDescent="0.25">
      <c r="B2662" s="250">
        <v>2599</v>
      </c>
      <c r="C2662" s="249">
        <v>115.38817886432241</v>
      </c>
    </row>
    <row r="2663" spans="2:3" x14ac:dyDescent="0.25">
      <c r="B2663" s="250">
        <v>2600</v>
      </c>
      <c r="C2663" s="249">
        <v>116.0515929387705</v>
      </c>
    </row>
    <row r="2664" spans="2:3" x14ac:dyDescent="0.25">
      <c r="B2664" s="250">
        <v>2601</v>
      </c>
      <c r="C2664" s="249">
        <v>106.29213243475643</v>
      </c>
    </row>
    <row r="2665" spans="2:3" x14ac:dyDescent="0.25">
      <c r="B2665" s="250">
        <v>2602</v>
      </c>
      <c r="C2665" s="249">
        <v>150.45234547523393</v>
      </c>
    </row>
    <row r="2666" spans="2:3" x14ac:dyDescent="0.25">
      <c r="B2666" s="250">
        <v>2603</v>
      </c>
      <c r="C2666" s="249">
        <v>106.12638448252879</v>
      </c>
    </row>
    <row r="2667" spans="2:3" x14ac:dyDescent="0.25">
      <c r="B2667" s="250">
        <v>2604</v>
      </c>
      <c r="C2667" s="249">
        <v>149.5760254512177</v>
      </c>
    </row>
    <row r="2668" spans="2:3" x14ac:dyDescent="0.25">
      <c r="B2668" s="250">
        <v>2605</v>
      </c>
      <c r="C2668" s="249">
        <v>127.05924015673736</v>
      </c>
    </row>
    <row r="2669" spans="2:3" x14ac:dyDescent="0.25">
      <c r="B2669" s="250">
        <v>2606</v>
      </c>
      <c r="C2669" s="249">
        <v>147.91615293462866</v>
      </c>
    </row>
    <row r="2670" spans="2:3" x14ac:dyDescent="0.25">
      <c r="B2670" s="250">
        <v>2607</v>
      </c>
      <c r="C2670" s="249">
        <v>101.29334398873218</v>
      </c>
    </row>
    <row r="2671" spans="2:3" x14ac:dyDescent="0.25">
      <c r="B2671" s="250">
        <v>2608</v>
      </c>
      <c r="C2671" s="249">
        <v>115.3770711200421</v>
      </c>
    </row>
    <row r="2672" spans="2:3" x14ac:dyDescent="0.25">
      <c r="B2672" s="250">
        <v>2609</v>
      </c>
      <c r="C2672" s="249">
        <v>114.11230229768242</v>
      </c>
    </row>
    <row r="2673" spans="2:3" x14ac:dyDescent="0.25">
      <c r="B2673" s="250">
        <v>2610</v>
      </c>
      <c r="C2673" s="249">
        <v>122.44267356684736</v>
      </c>
    </row>
    <row r="2674" spans="2:3" x14ac:dyDescent="0.25">
      <c r="B2674" s="250">
        <v>2611</v>
      </c>
      <c r="C2674" s="249">
        <v>122.68566503400072</v>
      </c>
    </row>
    <row r="2675" spans="2:3" x14ac:dyDescent="0.25">
      <c r="B2675" s="250">
        <v>2612</v>
      </c>
      <c r="C2675" s="249">
        <v>82.156755640139352</v>
      </c>
    </row>
    <row r="2676" spans="2:3" x14ac:dyDescent="0.25">
      <c r="B2676" s="250">
        <v>2613</v>
      </c>
      <c r="C2676" s="249">
        <v>128.21156934273714</v>
      </c>
    </row>
    <row r="2677" spans="2:3" x14ac:dyDescent="0.25">
      <c r="B2677" s="250">
        <v>2614</v>
      </c>
      <c r="C2677" s="249">
        <v>128.36646788510834</v>
      </c>
    </row>
    <row r="2678" spans="2:3" x14ac:dyDescent="0.25">
      <c r="B2678" s="250">
        <v>2615</v>
      </c>
      <c r="C2678" s="249">
        <v>127.35990742730517</v>
      </c>
    </row>
    <row r="2679" spans="2:3" x14ac:dyDescent="0.25">
      <c r="B2679" s="250">
        <v>2616</v>
      </c>
      <c r="C2679" s="249">
        <v>105.83644094389456</v>
      </c>
    </row>
    <row r="2680" spans="2:3" x14ac:dyDescent="0.25">
      <c r="B2680" s="250">
        <v>2617</v>
      </c>
      <c r="C2680" s="249">
        <v>105.5047544895796</v>
      </c>
    </row>
    <row r="2681" spans="2:3" x14ac:dyDescent="0.25">
      <c r="B2681" s="250">
        <v>2618</v>
      </c>
      <c r="C2681" s="249">
        <v>123.68749612569967</v>
      </c>
    </row>
    <row r="2682" spans="2:3" x14ac:dyDescent="0.25">
      <c r="B2682" s="250">
        <v>2619</v>
      </c>
      <c r="C2682" s="249">
        <v>126.39869275637285</v>
      </c>
    </row>
    <row r="2683" spans="2:3" x14ac:dyDescent="0.25">
      <c r="B2683" s="250">
        <v>2620</v>
      </c>
      <c r="C2683" s="249">
        <v>110.42851789613538</v>
      </c>
    </row>
    <row r="2684" spans="2:3" x14ac:dyDescent="0.25">
      <c r="B2684" s="250">
        <v>2621</v>
      </c>
      <c r="C2684" s="249">
        <v>134.94501921246828</v>
      </c>
    </row>
    <row r="2685" spans="2:3" x14ac:dyDescent="0.25">
      <c r="B2685" s="250">
        <v>2622</v>
      </c>
      <c r="C2685" s="249">
        <v>124.68048249374301</v>
      </c>
    </row>
    <row r="2686" spans="2:3" x14ac:dyDescent="0.25">
      <c r="B2686" s="250">
        <v>2623</v>
      </c>
      <c r="C2686" s="249">
        <v>107.74649523871065</v>
      </c>
    </row>
    <row r="2687" spans="2:3" x14ac:dyDescent="0.25">
      <c r="B2687" s="250">
        <v>2624</v>
      </c>
      <c r="C2687" s="249">
        <v>150.15324520442385</v>
      </c>
    </row>
    <row r="2688" spans="2:3" x14ac:dyDescent="0.25">
      <c r="B2688" s="250">
        <v>2625</v>
      </c>
      <c r="C2688" s="249">
        <v>126.29580751636379</v>
      </c>
    </row>
    <row r="2689" spans="2:3" x14ac:dyDescent="0.25">
      <c r="B2689" s="250">
        <v>2626</v>
      </c>
      <c r="C2689" s="249">
        <v>122.92047741933804</v>
      </c>
    </row>
    <row r="2690" spans="2:3" x14ac:dyDescent="0.25">
      <c r="B2690" s="250">
        <v>2627</v>
      </c>
      <c r="C2690" s="249">
        <v>110.69125032016458</v>
      </c>
    </row>
    <row r="2691" spans="2:3" x14ac:dyDescent="0.25">
      <c r="B2691" s="250">
        <v>2628</v>
      </c>
      <c r="C2691" s="249">
        <v>133.93735834548232</v>
      </c>
    </row>
    <row r="2692" spans="2:3" x14ac:dyDescent="0.25">
      <c r="B2692" s="250">
        <v>2629</v>
      </c>
      <c r="C2692" s="249">
        <v>125.29023475400034</v>
      </c>
    </row>
    <row r="2693" spans="2:3" x14ac:dyDescent="0.25">
      <c r="B2693" s="250">
        <v>2630</v>
      </c>
      <c r="C2693" s="249">
        <v>140.41480398659246</v>
      </c>
    </row>
    <row r="2694" spans="2:3" x14ac:dyDescent="0.25">
      <c r="B2694" s="250">
        <v>2631</v>
      </c>
      <c r="C2694" s="249">
        <v>146.13458747746566</v>
      </c>
    </row>
    <row r="2695" spans="2:3" x14ac:dyDescent="0.25">
      <c r="B2695" s="250">
        <v>2632</v>
      </c>
      <c r="C2695" s="249">
        <v>116.74411392824322</v>
      </c>
    </row>
    <row r="2696" spans="2:3" x14ac:dyDescent="0.25">
      <c r="B2696" s="250">
        <v>2633</v>
      </c>
      <c r="C2696" s="249">
        <v>122.59958328945754</v>
      </c>
    </row>
    <row r="2697" spans="2:3" x14ac:dyDescent="0.25">
      <c r="B2697" s="250">
        <v>2634</v>
      </c>
      <c r="C2697" s="249">
        <v>88.237515758155766</v>
      </c>
    </row>
    <row r="2698" spans="2:3" x14ac:dyDescent="0.25">
      <c r="B2698" s="250">
        <v>2635</v>
      </c>
      <c r="C2698" s="249">
        <v>100.2456412391515</v>
      </c>
    </row>
    <row r="2699" spans="2:3" x14ac:dyDescent="0.25">
      <c r="B2699" s="250">
        <v>2636</v>
      </c>
      <c r="C2699" s="249">
        <v>86.518323346738285</v>
      </c>
    </row>
    <row r="2700" spans="2:3" x14ac:dyDescent="0.25">
      <c r="B2700" s="250">
        <v>2637</v>
      </c>
      <c r="C2700" s="249">
        <v>110.55862907879525</v>
      </c>
    </row>
    <row r="2701" spans="2:3" x14ac:dyDescent="0.25">
      <c r="B2701" s="250">
        <v>2638</v>
      </c>
      <c r="C2701" s="249">
        <v>135.22884520429272</v>
      </c>
    </row>
    <row r="2702" spans="2:3" x14ac:dyDescent="0.25">
      <c r="B2702" s="250">
        <v>2639</v>
      </c>
      <c r="C2702" s="249">
        <v>138.76945660915175</v>
      </c>
    </row>
    <row r="2703" spans="2:3" x14ac:dyDescent="0.25">
      <c r="B2703" s="250">
        <v>2640</v>
      </c>
      <c r="C2703" s="249">
        <v>154.49311775546619</v>
      </c>
    </row>
    <row r="2704" spans="2:3" x14ac:dyDescent="0.25">
      <c r="B2704" s="250">
        <v>2641</v>
      </c>
      <c r="C2704" s="249">
        <v>129.46130306875355</v>
      </c>
    </row>
    <row r="2705" spans="2:3" x14ac:dyDescent="0.25">
      <c r="B2705" s="250">
        <v>2642</v>
      </c>
      <c r="C2705" s="249">
        <v>88.16806401402232</v>
      </c>
    </row>
    <row r="2706" spans="2:3" x14ac:dyDescent="0.25">
      <c r="B2706" s="250">
        <v>2643</v>
      </c>
      <c r="C2706" s="249">
        <v>133.93335873138705</v>
      </c>
    </row>
    <row r="2707" spans="2:3" x14ac:dyDescent="0.25">
      <c r="B2707" s="250">
        <v>2644</v>
      </c>
      <c r="C2707" s="249">
        <v>135.6832772166731</v>
      </c>
    </row>
    <row r="2708" spans="2:3" x14ac:dyDescent="0.25">
      <c r="B2708" s="250">
        <v>2645</v>
      </c>
      <c r="C2708" s="249">
        <v>141.30035034120911</v>
      </c>
    </row>
    <row r="2709" spans="2:3" x14ac:dyDescent="0.25">
      <c r="B2709" s="250">
        <v>2646</v>
      </c>
      <c r="C2709" s="249">
        <v>112.04353097487773</v>
      </c>
    </row>
    <row r="2710" spans="2:3" x14ac:dyDescent="0.25">
      <c r="B2710" s="250">
        <v>2647</v>
      </c>
      <c r="C2710" s="249">
        <v>145.8754427672707</v>
      </c>
    </row>
    <row r="2711" spans="2:3" x14ac:dyDescent="0.25">
      <c r="B2711" s="250">
        <v>2648</v>
      </c>
      <c r="C2711" s="249">
        <v>164.31053850029164</v>
      </c>
    </row>
    <row r="2712" spans="2:3" x14ac:dyDescent="0.25">
      <c r="B2712" s="250">
        <v>2649</v>
      </c>
      <c r="C2712" s="249">
        <v>118.96885952414237</v>
      </c>
    </row>
    <row r="2713" spans="2:3" x14ac:dyDescent="0.25">
      <c r="B2713" s="250">
        <v>2650</v>
      </c>
      <c r="C2713" s="249">
        <v>129.18410373332597</v>
      </c>
    </row>
    <row r="2714" spans="2:3" x14ac:dyDescent="0.25">
      <c r="B2714" s="250">
        <v>2651</v>
      </c>
      <c r="C2714" s="249">
        <v>95.460285486483087</v>
      </c>
    </row>
    <row r="2715" spans="2:3" x14ac:dyDescent="0.25">
      <c r="B2715" s="250">
        <v>2652</v>
      </c>
      <c r="C2715" s="249">
        <v>137.54818581650051</v>
      </c>
    </row>
    <row r="2716" spans="2:3" x14ac:dyDescent="0.25">
      <c r="B2716" s="250">
        <v>2653</v>
      </c>
      <c r="C2716" s="249">
        <v>125.76862562680361</v>
      </c>
    </row>
    <row r="2717" spans="2:3" x14ac:dyDescent="0.25">
      <c r="B2717" s="250">
        <v>2654</v>
      </c>
      <c r="C2717" s="249">
        <v>136.92010974111156</v>
      </c>
    </row>
    <row r="2718" spans="2:3" x14ac:dyDescent="0.25">
      <c r="B2718" s="250">
        <v>2655</v>
      </c>
      <c r="C2718" s="249">
        <v>172.58088029044154</v>
      </c>
    </row>
    <row r="2719" spans="2:3" x14ac:dyDescent="0.25">
      <c r="B2719" s="250">
        <v>2656</v>
      </c>
      <c r="C2719" s="249">
        <v>107.09531855362044</v>
      </c>
    </row>
    <row r="2720" spans="2:3" x14ac:dyDescent="0.25">
      <c r="B2720" s="250">
        <v>2657</v>
      </c>
      <c r="C2720" s="249">
        <v>140.97358347095093</v>
      </c>
    </row>
    <row r="2721" spans="2:3" x14ac:dyDescent="0.25">
      <c r="B2721" s="250">
        <v>2658</v>
      </c>
      <c r="C2721" s="249">
        <v>160.13413117153635</v>
      </c>
    </row>
    <row r="2722" spans="2:3" x14ac:dyDescent="0.25">
      <c r="B2722" s="250">
        <v>2659</v>
      </c>
      <c r="C2722" s="249">
        <v>91.060341923779816</v>
      </c>
    </row>
    <row r="2723" spans="2:3" x14ac:dyDescent="0.25">
      <c r="B2723" s="250">
        <v>2660</v>
      </c>
      <c r="C2723" s="249">
        <v>124.5677369041297</v>
      </c>
    </row>
    <row r="2724" spans="2:3" x14ac:dyDescent="0.25">
      <c r="B2724" s="250">
        <v>2661</v>
      </c>
      <c r="C2724" s="249">
        <v>87.132310521545833</v>
      </c>
    </row>
    <row r="2725" spans="2:3" x14ac:dyDescent="0.25">
      <c r="B2725" s="250">
        <v>2662</v>
      </c>
      <c r="C2725" s="249">
        <v>150.76971197974513</v>
      </c>
    </row>
    <row r="2726" spans="2:3" x14ac:dyDescent="0.25">
      <c r="B2726" s="250">
        <v>2663</v>
      </c>
      <c r="C2726" s="249">
        <v>138.06787590281621</v>
      </c>
    </row>
    <row r="2727" spans="2:3" x14ac:dyDescent="0.25">
      <c r="B2727" s="250">
        <v>2664</v>
      </c>
      <c r="C2727" s="249">
        <v>118.20776996570581</v>
      </c>
    </row>
    <row r="2728" spans="2:3" x14ac:dyDescent="0.25">
      <c r="B2728" s="250">
        <v>2665</v>
      </c>
      <c r="C2728" s="249">
        <v>108.1787120635186</v>
      </c>
    </row>
    <row r="2729" spans="2:3" x14ac:dyDescent="0.25">
      <c r="B2729" s="250">
        <v>2666</v>
      </c>
      <c r="C2729" s="249">
        <v>118.84072406357132</v>
      </c>
    </row>
    <row r="2730" spans="2:3" x14ac:dyDescent="0.25">
      <c r="B2730" s="250">
        <v>2667</v>
      </c>
      <c r="C2730" s="249">
        <v>87.266913456047178</v>
      </c>
    </row>
    <row r="2731" spans="2:3" x14ac:dyDescent="0.25">
      <c r="B2731" s="250">
        <v>2668</v>
      </c>
      <c r="C2731" s="249">
        <v>105.2029609456455</v>
      </c>
    </row>
    <row r="2732" spans="2:3" x14ac:dyDescent="0.25">
      <c r="B2732" s="250">
        <v>2669</v>
      </c>
      <c r="C2732" s="249">
        <v>99.217927552962266</v>
      </c>
    </row>
    <row r="2733" spans="2:3" x14ac:dyDescent="0.25">
      <c r="B2733" s="250">
        <v>2670</v>
      </c>
      <c r="C2733" s="249">
        <v>100.66728318863431</v>
      </c>
    </row>
    <row r="2734" spans="2:3" x14ac:dyDescent="0.25">
      <c r="B2734" s="250">
        <v>2671</v>
      </c>
      <c r="C2734" s="249">
        <v>64.399667466086299</v>
      </c>
    </row>
    <row r="2735" spans="2:3" x14ac:dyDescent="0.25">
      <c r="B2735" s="250">
        <v>2672</v>
      </c>
      <c r="C2735" s="249">
        <v>129.70863266677324</v>
      </c>
    </row>
    <row r="2736" spans="2:3" x14ac:dyDescent="0.25">
      <c r="B2736" s="250">
        <v>2673</v>
      </c>
      <c r="C2736" s="249">
        <v>109.18452453262579</v>
      </c>
    </row>
    <row r="2737" spans="2:3" x14ac:dyDescent="0.25">
      <c r="B2737" s="250">
        <v>2674</v>
      </c>
      <c r="C2737" s="249">
        <v>142.629302811824</v>
      </c>
    </row>
    <row r="2738" spans="2:3" x14ac:dyDescent="0.25">
      <c r="B2738" s="250">
        <v>2675</v>
      </c>
      <c r="C2738" s="249">
        <v>97.995248796115774</v>
      </c>
    </row>
    <row r="2739" spans="2:3" x14ac:dyDescent="0.25">
      <c r="B2739" s="250">
        <v>2676</v>
      </c>
      <c r="C2739" s="249">
        <v>121.08858170844202</v>
      </c>
    </row>
    <row r="2740" spans="2:3" x14ac:dyDescent="0.25">
      <c r="B2740" s="250">
        <v>2677</v>
      </c>
      <c r="C2740" s="249">
        <v>127.62279941975353</v>
      </c>
    </row>
    <row r="2741" spans="2:3" x14ac:dyDescent="0.25">
      <c r="B2741" s="250">
        <v>2678</v>
      </c>
      <c r="C2741" s="249">
        <v>134.33223426265371</v>
      </c>
    </row>
    <row r="2742" spans="2:3" x14ac:dyDescent="0.25">
      <c r="B2742" s="250">
        <v>2679</v>
      </c>
      <c r="C2742" s="249">
        <v>108.22874374939514</v>
      </c>
    </row>
    <row r="2743" spans="2:3" x14ac:dyDescent="0.25">
      <c r="B2743" s="250">
        <v>2680</v>
      </c>
      <c r="C2743" s="249">
        <v>110.53782875879727</v>
      </c>
    </row>
    <row r="2744" spans="2:3" x14ac:dyDescent="0.25">
      <c r="B2744" s="250">
        <v>2681</v>
      </c>
      <c r="C2744" s="249">
        <v>161.84308043869805</v>
      </c>
    </row>
    <row r="2745" spans="2:3" x14ac:dyDescent="0.25">
      <c r="B2745" s="250">
        <v>2682</v>
      </c>
      <c r="C2745" s="249">
        <v>130.78204719327067</v>
      </c>
    </row>
    <row r="2746" spans="2:3" x14ac:dyDescent="0.25">
      <c r="B2746" s="250">
        <v>2683</v>
      </c>
      <c r="C2746" s="249">
        <v>113.64782420339809</v>
      </c>
    </row>
    <row r="2747" spans="2:3" x14ac:dyDescent="0.25">
      <c r="B2747" s="250">
        <v>2684</v>
      </c>
      <c r="C2747" s="249">
        <v>91.391877301852389</v>
      </c>
    </row>
    <row r="2748" spans="2:3" x14ac:dyDescent="0.25">
      <c r="B2748" s="250">
        <v>2685</v>
      </c>
      <c r="C2748" s="249">
        <v>117.70267633054083</v>
      </c>
    </row>
    <row r="2749" spans="2:3" x14ac:dyDescent="0.25">
      <c r="B2749" s="250">
        <v>2686</v>
      </c>
      <c r="C2749" s="249">
        <v>127.13559020309307</v>
      </c>
    </row>
    <row r="2750" spans="2:3" x14ac:dyDescent="0.25">
      <c r="B2750" s="250">
        <v>2687</v>
      </c>
      <c r="C2750" s="249">
        <v>133.67827092364416</v>
      </c>
    </row>
    <row r="2751" spans="2:3" x14ac:dyDescent="0.25">
      <c r="B2751" s="250">
        <v>2688</v>
      </c>
      <c r="C2751" s="249">
        <v>107.38762205325827</v>
      </c>
    </row>
    <row r="2752" spans="2:3" x14ac:dyDescent="0.25">
      <c r="B2752" s="250">
        <v>2689</v>
      </c>
      <c r="C2752" s="249">
        <v>123.51559652876692</v>
      </c>
    </row>
    <row r="2753" spans="2:3" x14ac:dyDescent="0.25">
      <c r="B2753" s="250">
        <v>2690</v>
      </c>
      <c r="C2753" s="249">
        <v>136.52212345811674</v>
      </c>
    </row>
    <row r="2754" spans="2:3" x14ac:dyDescent="0.25">
      <c r="B2754" s="250">
        <v>2691</v>
      </c>
      <c r="C2754" s="249">
        <v>159.15306309030655</v>
      </c>
    </row>
    <row r="2755" spans="2:3" x14ac:dyDescent="0.25">
      <c r="B2755" s="250">
        <v>2692</v>
      </c>
      <c r="C2755" s="249">
        <v>127.81507313284561</v>
      </c>
    </row>
    <row r="2756" spans="2:3" x14ac:dyDescent="0.25">
      <c r="B2756" s="250">
        <v>2693</v>
      </c>
      <c r="C2756" s="249">
        <v>109.23736061178045</v>
      </c>
    </row>
    <row r="2757" spans="2:3" x14ac:dyDescent="0.25">
      <c r="B2757" s="250">
        <v>2694</v>
      </c>
      <c r="C2757" s="249">
        <v>111.55785810918206</v>
      </c>
    </row>
    <row r="2758" spans="2:3" x14ac:dyDescent="0.25">
      <c r="B2758" s="250">
        <v>2695</v>
      </c>
      <c r="C2758" s="249">
        <v>135.27824289102506</v>
      </c>
    </row>
    <row r="2759" spans="2:3" x14ac:dyDescent="0.25">
      <c r="B2759" s="250">
        <v>2696</v>
      </c>
      <c r="C2759" s="249">
        <v>89.731711724723525</v>
      </c>
    </row>
    <row r="2760" spans="2:3" x14ac:dyDescent="0.25">
      <c r="B2760" s="250">
        <v>2697</v>
      </c>
      <c r="C2760" s="249">
        <v>128.27813033893028</v>
      </c>
    </row>
    <row r="2761" spans="2:3" x14ac:dyDescent="0.25">
      <c r="B2761" s="250">
        <v>2698</v>
      </c>
      <c r="C2761" s="249">
        <v>97.875761410939532</v>
      </c>
    </row>
    <row r="2762" spans="2:3" x14ac:dyDescent="0.25">
      <c r="B2762" s="250">
        <v>2699</v>
      </c>
      <c r="C2762" s="249">
        <v>111.34273824636843</v>
      </c>
    </row>
    <row r="2763" spans="2:3" x14ac:dyDescent="0.25">
      <c r="B2763" s="250">
        <v>2700</v>
      </c>
      <c r="C2763" s="249">
        <v>87.743782392359122</v>
      </c>
    </row>
    <row r="2764" spans="2:3" x14ac:dyDescent="0.25">
      <c r="B2764" s="250">
        <v>2701</v>
      </c>
      <c r="C2764" s="249">
        <v>111.91429593658238</v>
      </c>
    </row>
    <row r="2765" spans="2:3" x14ac:dyDescent="0.25">
      <c r="B2765" s="250">
        <v>2702</v>
      </c>
      <c r="C2765" s="249">
        <v>153.49882857814652</v>
      </c>
    </row>
    <row r="2766" spans="2:3" x14ac:dyDescent="0.25">
      <c r="B2766" s="250">
        <v>2703</v>
      </c>
      <c r="C2766" s="249">
        <v>163.07565873095291</v>
      </c>
    </row>
    <row r="2767" spans="2:3" x14ac:dyDescent="0.25">
      <c r="B2767" s="250">
        <v>2704</v>
      </c>
      <c r="C2767" s="249">
        <v>119.29606528405569</v>
      </c>
    </row>
    <row r="2768" spans="2:3" x14ac:dyDescent="0.25">
      <c r="B2768" s="250">
        <v>2705</v>
      </c>
      <c r="C2768" s="249">
        <v>124.59443707386809</v>
      </c>
    </row>
    <row r="2769" spans="2:3" x14ac:dyDescent="0.25">
      <c r="B2769" s="250">
        <v>2706</v>
      </c>
      <c r="C2769" s="249">
        <v>133.83330795523375</v>
      </c>
    </row>
    <row r="2770" spans="2:3" x14ac:dyDescent="0.25">
      <c r="B2770" s="250">
        <v>2707</v>
      </c>
      <c r="C2770" s="249">
        <v>83.333432861976291</v>
      </c>
    </row>
    <row r="2771" spans="2:3" x14ac:dyDescent="0.25">
      <c r="B2771" s="250">
        <v>2708</v>
      </c>
      <c r="C2771" s="249">
        <v>105.97415505568145</v>
      </c>
    </row>
    <row r="2772" spans="2:3" x14ac:dyDescent="0.25">
      <c r="B2772" s="250">
        <v>2709</v>
      </c>
      <c r="C2772" s="249">
        <v>167.77003543379237</v>
      </c>
    </row>
    <row r="2773" spans="2:3" x14ac:dyDescent="0.25">
      <c r="B2773" s="250">
        <v>2710</v>
      </c>
      <c r="C2773" s="249">
        <v>130.60352955397747</v>
      </c>
    </row>
    <row r="2774" spans="2:3" x14ac:dyDescent="0.25">
      <c r="B2774" s="250">
        <v>2711</v>
      </c>
      <c r="C2774" s="249">
        <v>138.32261151193518</v>
      </c>
    </row>
    <row r="2775" spans="2:3" x14ac:dyDescent="0.25">
      <c r="B2775" s="250">
        <v>2712</v>
      </c>
      <c r="C2775" s="249">
        <v>98.599645590246993</v>
      </c>
    </row>
    <row r="2776" spans="2:3" x14ac:dyDescent="0.25">
      <c r="B2776" s="250">
        <v>2713</v>
      </c>
      <c r="C2776" s="249">
        <v>122.56707783234907</v>
      </c>
    </row>
    <row r="2777" spans="2:3" x14ac:dyDescent="0.25">
      <c r="B2777" s="250">
        <v>2714</v>
      </c>
      <c r="C2777" s="249">
        <v>123.85679091420025</v>
      </c>
    </row>
    <row r="2778" spans="2:3" x14ac:dyDescent="0.25">
      <c r="B2778" s="250">
        <v>2715</v>
      </c>
      <c r="C2778" s="249">
        <v>118.65847862737469</v>
      </c>
    </row>
    <row r="2779" spans="2:3" x14ac:dyDescent="0.25">
      <c r="B2779" s="250">
        <v>2716</v>
      </c>
      <c r="C2779" s="249">
        <v>125.24770483971723</v>
      </c>
    </row>
    <row r="2780" spans="2:3" x14ac:dyDescent="0.25">
      <c r="B2780" s="250">
        <v>2717</v>
      </c>
      <c r="C2780" s="249">
        <v>114.15705805824432</v>
      </c>
    </row>
    <row r="2781" spans="2:3" x14ac:dyDescent="0.25">
      <c r="B2781" s="250">
        <v>2718</v>
      </c>
      <c r="C2781" s="249">
        <v>107.62833014434659</v>
      </c>
    </row>
    <row r="2782" spans="2:3" x14ac:dyDescent="0.25">
      <c r="B2782" s="250">
        <v>2719</v>
      </c>
      <c r="C2782" s="249">
        <v>113.38911228568705</v>
      </c>
    </row>
    <row r="2783" spans="2:3" x14ac:dyDescent="0.25">
      <c r="B2783" s="250">
        <v>2720</v>
      </c>
      <c r="C2783" s="249">
        <v>82.780597296041293</v>
      </c>
    </row>
    <row r="2784" spans="2:3" x14ac:dyDescent="0.25">
      <c r="B2784" s="250">
        <v>2721</v>
      </c>
      <c r="C2784" s="249">
        <v>92.666720747140957</v>
      </c>
    </row>
    <row r="2785" spans="2:3" x14ac:dyDescent="0.25">
      <c r="B2785" s="250">
        <v>2722</v>
      </c>
      <c r="C2785" s="249">
        <v>139.82580478012039</v>
      </c>
    </row>
    <row r="2786" spans="2:3" x14ac:dyDescent="0.25">
      <c r="B2786" s="250">
        <v>2723</v>
      </c>
      <c r="C2786" s="249">
        <v>102.66140191275468</v>
      </c>
    </row>
    <row r="2787" spans="2:3" x14ac:dyDescent="0.25">
      <c r="B2787" s="250">
        <v>2724</v>
      </c>
      <c r="C2787" s="249">
        <v>89.162079766396772</v>
      </c>
    </row>
    <row r="2788" spans="2:3" x14ac:dyDescent="0.25">
      <c r="B2788" s="250">
        <v>2725</v>
      </c>
      <c r="C2788" s="249">
        <v>108.37826632919413</v>
      </c>
    </row>
    <row r="2789" spans="2:3" x14ac:dyDescent="0.25">
      <c r="B2789" s="250">
        <v>2726</v>
      </c>
      <c r="C2789" s="249">
        <v>149.82096412144375</v>
      </c>
    </row>
    <row r="2790" spans="2:3" x14ac:dyDescent="0.25">
      <c r="B2790" s="250">
        <v>2727</v>
      </c>
      <c r="C2790" s="249">
        <v>104.58615785375812</v>
      </c>
    </row>
    <row r="2791" spans="2:3" x14ac:dyDescent="0.25">
      <c r="B2791" s="250">
        <v>2728</v>
      </c>
      <c r="C2791" s="249">
        <v>102.21752124582235</v>
      </c>
    </row>
    <row r="2792" spans="2:3" x14ac:dyDescent="0.25">
      <c r="B2792" s="250">
        <v>2729</v>
      </c>
      <c r="C2792" s="249">
        <v>117.40505010122435</v>
      </c>
    </row>
    <row r="2793" spans="2:3" x14ac:dyDescent="0.25">
      <c r="B2793" s="250">
        <v>2730</v>
      </c>
      <c r="C2793" s="249">
        <v>111.23388409235505</v>
      </c>
    </row>
    <row r="2794" spans="2:3" x14ac:dyDescent="0.25">
      <c r="B2794" s="250">
        <v>2731</v>
      </c>
      <c r="C2794" s="249">
        <v>119.72816205443876</v>
      </c>
    </row>
    <row r="2795" spans="2:3" x14ac:dyDescent="0.25">
      <c r="B2795" s="250">
        <v>2732</v>
      </c>
      <c r="C2795" s="249">
        <v>130.04161236418904</v>
      </c>
    </row>
    <row r="2796" spans="2:3" x14ac:dyDescent="0.25">
      <c r="B2796" s="250">
        <v>2733</v>
      </c>
      <c r="C2796" s="249">
        <v>120.95453857573396</v>
      </c>
    </row>
    <row r="2797" spans="2:3" x14ac:dyDescent="0.25">
      <c r="B2797" s="250">
        <v>2734</v>
      </c>
      <c r="C2797" s="249">
        <v>185.83700915884418</v>
      </c>
    </row>
    <row r="2798" spans="2:3" x14ac:dyDescent="0.25">
      <c r="B2798" s="250">
        <v>2735</v>
      </c>
      <c r="C2798" s="249">
        <v>107.61211120980026</v>
      </c>
    </row>
    <row r="2799" spans="2:3" x14ac:dyDescent="0.25">
      <c r="B2799" s="250">
        <v>2736</v>
      </c>
      <c r="C2799" s="249">
        <v>122.56526403037631</v>
      </c>
    </row>
    <row r="2800" spans="2:3" x14ac:dyDescent="0.25">
      <c r="B2800" s="250">
        <v>2737</v>
      </c>
      <c r="C2800" s="249">
        <v>120.10135482357038</v>
      </c>
    </row>
    <row r="2801" spans="2:3" x14ac:dyDescent="0.25">
      <c r="B2801" s="250">
        <v>2738</v>
      </c>
      <c r="C2801" s="249">
        <v>147.77513232295149</v>
      </c>
    </row>
    <row r="2802" spans="2:3" x14ac:dyDescent="0.25">
      <c r="B2802" s="250">
        <v>2739</v>
      </c>
      <c r="C2802" s="249">
        <v>87.51560182732004</v>
      </c>
    </row>
    <row r="2803" spans="2:3" x14ac:dyDescent="0.25">
      <c r="B2803" s="250">
        <v>2740</v>
      </c>
      <c r="C2803" s="249">
        <v>109.19354759661076</v>
      </c>
    </row>
    <row r="2804" spans="2:3" x14ac:dyDescent="0.25">
      <c r="B2804" s="250">
        <v>2741</v>
      </c>
      <c r="C2804" s="249">
        <v>131.99656714251211</v>
      </c>
    </row>
    <row r="2805" spans="2:3" x14ac:dyDescent="0.25">
      <c r="B2805" s="250">
        <v>2742</v>
      </c>
      <c r="C2805" s="249">
        <v>124.36202674157033</v>
      </c>
    </row>
    <row r="2806" spans="2:3" x14ac:dyDescent="0.25">
      <c r="B2806" s="250">
        <v>2743</v>
      </c>
      <c r="C2806" s="249">
        <v>139.2862458260762</v>
      </c>
    </row>
    <row r="2807" spans="2:3" x14ac:dyDescent="0.25">
      <c r="B2807" s="250">
        <v>2744</v>
      </c>
      <c r="C2807" s="249">
        <v>151.51395181914819</v>
      </c>
    </row>
    <row r="2808" spans="2:3" x14ac:dyDescent="0.25">
      <c r="B2808" s="250">
        <v>2745</v>
      </c>
      <c r="C2808" s="249">
        <v>130.44041359660605</v>
      </c>
    </row>
    <row r="2809" spans="2:3" x14ac:dyDescent="0.25">
      <c r="B2809" s="250">
        <v>2746</v>
      </c>
      <c r="C2809" s="249">
        <v>109.37631423919694</v>
      </c>
    </row>
    <row r="2810" spans="2:3" x14ac:dyDescent="0.25">
      <c r="B2810" s="250">
        <v>2747</v>
      </c>
      <c r="C2810" s="249">
        <v>122.45673212995298</v>
      </c>
    </row>
    <row r="2811" spans="2:3" x14ac:dyDescent="0.25">
      <c r="B2811" s="250">
        <v>2748</v>
      </c>
      <c r="C2811" s="249">
        <v>136.4171814207414</v>
      </c>
    </row>
    <row r="2812" spans="2:3" x14ac:dyDescent="0.25">
      <c r="B2812" s="250">
        <v>2749</v>
      </c>
      <c r="C2812" s="249">
        <v>140.4532531559264</v>
      </c>
    </row>
    <row r="2813" spans="2:3" x14ac:dyDescent="0.25">
      <c r="B2813" s="250">
        <v>2750</v>
      </c>
      <c r="C2813" s="249">
        <v>100.07661761102034</v>
      </c>
    </row>
    <row r="2814" spans="2:3" x14ac:dyDescent="0.25">
      <c r="B2814" s="250">
        <v>2751</v>
      </c>
      <c r="C2814" s="249">
        <v>108.7139231862518</v>
      </c>
    </row>
    <row r="2815" spans="2:3" x14ac:dyDescent="0.25">
      <c r="B2815" s="250">
        <v>2752</v>
      </c>
      <c r="C2815" s="249">
        <v>89.453560334763623</v>
      </c>
    </row>
    <row r="2816" spans="2:3" x14ac:dyDescent="0.25">
      <c r="B2816" s="250">
        <v>2753</v>
      </c>
      <c r="C2816" s="249">
        <v>81.34190264782427</v>
      </c>
    </row>
    <row r="2817" spans="2:3" x14ac:dyDescent="0.25">
      <c r="B2817" s="250">
        <v>2754</v>
      </c>
      <c r="C2817" s="249">
        <v>112.89170773111202</v>
      </c>
    </row>
    <row r="2818" spans="2:3" x14ac:dyDescent="0.25">
      <c r="B2818" s="250">
        <v>2755</v>
      </c>
      <c r="C2818" s="249">
        <v>132.40648604866468</v>
      </c>
    </row>
    <row r="2819" spans="2:3" x14ac:dyDescent="0.25">
      <c r="B2819" s="250">
        <v>2756</v>
      </c>
      <c r="C2819" s="249">
        <v>145.49474081372747</v>
      </c>
    </row>
    <row r="2820" spans="2:3" x14ac:dyDescent="0.25">
      <c r="B2820" s="250">
        <v>2757</v>
      </c>
      <c r="C2820" s="249">
        <v>131.3438585204903</v>
      </c>
    </row>
    <row r="2821" spans="2:3" x14ac:dyDescent="0.25">
      <c r="B2821" s="250">
        <v>2758</v>
      </c>
      <c r="C2821" s="249">
        <v>183.92744417381985</v>
      </c>
    </row>
    <row r="2822" spans="2:3" x14ac:dyDescent="0.25">
      <c r="B2822" s="250">
        <v>2759</v>
      </c>
      <c r="C2822" s="249">
        <v>115.85969593915875</v>
      </c>
    </row>
    <row r="2823" spans="2:3" x14ac:dyDescent="0.25">
      <c r="B2823" s="250">
        <v>2760</v>
      </c>
      <c r="C2823" s="249">
        <v>108.58854913737753</v>
      </c>
    </row>
    <row r="2824" spans="2:3" x14ac:dyDescent="0.25">
      <c r="B2824" s="250">
        <v>2761</v>
      </c>
      <c r="C2824" s="249">
        <v>128.80204888327322</v>
      </c>
    </row>
    <row r="2825" spans="2:3" x14ac:dyDescent="0.25">
      <c r="B2825" s="250">
        <v>2762</v>
      </c>
      <c r="C2825" s="249">
        <v>157.72238491694816</v>
      </c>
    </row>
    <row r="2826" spans="2:3" x14ac:dyDescent="0.25">
      <c r="B2826" s="250">
        <v>2763</v>
      </c>
      <c r="C2826" s="249">
        <v>79.807779988409976</v>
      </c>
    </row>
    <row r="2827" spans="2:3" x14ac:dyDescent="0.25">
      <c r="B2827" s="250">
        <v>2764</v>
      </c>
      <c r="C2827" s="249">
        <v>122.78721670864203</v>
      </c>
    </row>
    <row r="2828" spans="2:3" x14ac:dyDescent="0.25">
      <c r="B2828" s="250">
        <v>2765</v>
      </c>
      <c r="C2828" s="249">
        <v>129.99699843748093</v>
      </c>
    </row>
    <row r="2829" spans="2:3" x14ac:dyDescent="0.25">
      <c r="B2829" s="250">
        <v>2766</v>
      </c>
      <c r="C2829" s="249">
        <v>176.88590141530119</v>
      </c>
    </row>
    <row r="2830" spans="2:3" x14ac:dyDescent="0.25">
      <c r="B2830" s="250">
        <v>2767</v>
      </c>
      <c r="C2830" s="249">
        <v>107.080053085217</v>
      </c>
    </row>
    <row r="2831" spans="2:3" x14ac:dyDescent="0.25">
      <c r="B2831" s="250">
        <v>2768</v>
      </c>
      <c r="C2831" s="249">
        <v>129.14691288382215</v>
      </c>
    </row>
    <row r="2832" spans="2:3" x14ac:dyDescent="0.25">
      <c r="B2832" s="250">
        <v>2769</v>
      </c>
      <c r="C2832" s="249">
        <v>110.0587018144866</v>
      </c>
    </row>
    <row r="2833" spans="2:3" x14ac:dyDescent="0.25">
      <c r="B2833" s="250">
        <v>2770</v>
      </c>
      <c r="C2833" s="249">
        <v>100.23908858074249</v>
      </c>
    </row>
    <row r="2834" spans="2:3" x14ac:dyDescent="0.25">
      <c r="B2834" s="250">
        <v>2771</v>
      </c>
      <c r="C2834" s="249">
        <v>134.21121345824986</v>
      </c>
    </row>
    <row r="2835" spans="2:3" x14ac:dyDescent="0.25">
      <c r="B2835" s="250">
        <v>2772</v>
      </c>
      <c r="C2835" s="249">
        <v>97.246586308227194</v>
      </c>
    </row>
    <row r="2836" spans="2:3" x14ac:dyDescent="0.25">
      <c r="B2836" s="250">
        <v>2773</v>
      </c>
      <c r="C2836" s="249">
        <v>178.39364095783776</v>
      </c>
    </row>
    <row r="2837" spans="2:3" x14ac:dyDescent="0.25">
      <c r="B2837" s="250">
        <v>2774</v>
      </c>
      <c r="C2837" s="249">
        <v>126.16692963874064</v>
      </c>
    </row>
    <row r="2838" spans="2:3" x14ac:dyDescent="0.25">
      <c r="B2838" s="250">
        <v>2775</v>
      </c>
      <c r="C2838" s="249">
        <v>81.965884312741963</v>
      </c>
    </row>
    <row r="2839" spans="2:3" x14ac:dyDescent="0.25">
      <c r="B2839" s="250">
        <v>2776</v>
      </c>
      <c r="C2839" s="249">
        <v>123.22644346768158</v>
      </c>
    </row>
    <row r="2840" spans="2:3" x14ac:dyDescent="0.25">
      <c r="B2840" s="250">
        <v>2777</v>
      </c>
      <c r="C2840" s="249">
        <v>145.70971483198704</v>
      </c>
    </row>
    <row r="2841" spans="2:3" x14ac:dyDescent="0.25">
      <c r="B2841" s="250">
        <v>2778</v>
      </c>
      <c r="C2841" s="249">
        <v>82.451474998944946</v>
      </c>
    </row>
    <row r="2842" spans="2:3" x14ac:dyDescent="0.25">
      <c r="B2842" s="250">
        <v>2779</v>
      </c>
      <c r="C2842" s="249">
        <v>46.210522874285601</v>
      </c>
    </row>
    <row r="2843" spans="2:3" x14ac:dyDescent="0.25">
      <c r="B2843" s="250">
        <v>2780</v>
      </c>
      <c r="C2843" s="249">
        <v>81.712507521751917</v>
      </c>
    </row>
    <row r="2844" spans="2:3" x14ac:dyDescent="0.25">
      <c r="B2844" s="250">
        <v>2781</v>
      </c>
      <c r="C2844" s="249">
        <v>134.99874009389856</v>
      </c>
    </row>
    <row r="2845" spans="2:3" x14ac:dyDescent="0.25">
      <c r="B2845" s="250">
        <v>2782</v>
      </c>
      <c r="C2845" s="249">
        <v>121.98608289464366</v>
      </c>
    </row>
    <row r="2846" spans="2:3" x14ac:dyDescent="0.25">
      <c r="B2846" s="250">
        <v>2783</v>
      </c>
      <c r="C2846" s="249">
        <v>115.48602701451414</v>
      </c>
    </row>
    <row r="2847" spans="2:3" x14ac:dyDescent="0.25">
      <c r="B2847" s="250">
        <v>2784</v>
      </c>
      <c r="C2847" s="249">
        <v>179.16152973513169</v>
      </c>
    </row>
    <row r="2848" spans="2:3" x14ac:dyDescent="0.25">
      <c r="B2848" s="250">
        <v>2785</v>
      </c>
      <c r="C2848" s="249">
        <v>87.495878774162307</v>
      </c>
    </row>
    <row r="2849" spans="2:3" x14ac:dyDescent="0.25">
      <c r="B2849" s="250">
        <v>2786</v>
      </c>
      <c r="C2849" s="249">
        <v>79.139004868376531</v>
      </c>
    </row>
    <row r="2850" spans="2:3" x14ac:dyDescent="0.25">
      <c r="B2850" s="250">
        <v>2787</v>
      </c>
      <c r="C2850" s="249">
        <v>78.638309995798267</v>
      </c>
    </row>
    <row r="2851" spans="2:3" x14ac:dyDescent="0.25">
      <c r="B2851" s="250">
        <v>2788</v>
      </c>
      <c r="C2851" s="249">
        <v>111.83736481652744</v>
      </c>
    </row>
    <row r="2852" spans="2:3" x14ac:dyDescent="0.25">
      <c r="B2852" s="250">
        <v>2789</v>
      </c>
      <c r="C2852" s="249">
        <v>148.34339344837875</v>
      </c>
    </row>
    <row r="2853" spans="2:3" x14ac:dyDescent="0.25">
      <c r="B2853" s="250">
        <v>2790</v>
      </c>
      <c r="C2853" s="249">
        <v>138.69396532547609</v>
      </c>
    </row>
    <row r="2854" spans="2:3" x14ac:dyDescent="0.25">
      <c r="B2854" s="250">
        <v>2791</v>
      </c>
      <c r="C2854" s="249">
        <v>161.52563868023813</v>
      </c>
    </row>
    <row r="2855" spans="2:3" x14ac:dyDescent="0.25">
      <c r="B2855" s="250">
        <v>2792</v>
      </c>
      <c r="C2855" s="249">
        <v>131.85009407364208</v>
      </c>
    </row>
    <row r="2856" spans="2:3" x14ac:dyDescent="0.25">
      <c r="B2856" s="250">
        <v>2793</v>
      </c>
      <c r="C2856" s="249">
        <v>154.16297605660756</v>
      </c>
    </row>
    <row r="2857" spans="2:3" x14ac:dyDescent="0.25">
      <c r="B2857" s="250">
        <v>2794</v>
      </c>
      <c r="C2857" s="249">
        <v>162.00476109164518</v>
      </c>
    </row>
    <row r="2858" spans="2:3" x14ac:dyDescent="0.25">
      <c r="B2858" s="250">
        <v>2795</v>
      </c>
      <c r="C2858" s="249">
        <v>103.13648903963966</v>
      </c>
    </row>
    <row r="2859" spans="2:3" x14ac:dyDescent="0.25">
      <c r="B2859" s="250">
        <v>2796</v>
      </c>
      <c r="C2859" s="249">
        <v>116.81086239523638</v>
      </c>
    </row>
    <row r="2860" spans="2:3" x14ac:dyDescent="0.25">
      <c r="B2860" s="250">
        <v>2797</v>
      </c>
      <c r="C2860" s="249">
        <v>144.80207566365755</v>
      </c>
    </row>
    <row r="2861" spans="2:3" x14ac:dyDescent="0.25">
      <c r="B2861" s="250">
        <v>2798</v>
      </c>
      <c r="C2861" s="249">
        <v>102.67983073965587</v>
      </c>
    </row>
    <row r="2862" spans="2:3" x14ac:dyDescent="0.25">
      <c r="B2862" s="250">
        <v>2799</v>
      </c>
      <c r="C2862" s="249">
        <v>128.33628541646928</v>
      </c>
    </row>
    <row r="2863" spans="2:3" x14ac:dyDescent="0.25">
      <c r="B2863" s="250">
        <v>2800</v>
      </c>
      <c r="C2863" s="249">
        <v>98.243918050022984</v>
      </c>
    </row>
    <row r="2864" spans="2:3" x14ac:dyDescent="0.25">
      <c r="B2864" s="250">
        <v>2801</v>
      </c>
      <c r="C2864" s="249">
        <v>129.79230436659071</v>
      </c>
    </row>
    <row r="2865" spans="2:3" x14ac:dyDescent="0.25">
      <c r="B2865" s="250">
        <v>2802</v>
      </c>
      <c r="C2865" s="249">
        <v>157.01295539206075</v>
      </c>
    </row>
    <row r="2866" spans="2:3" x14ac:dyDescent="0.25">
      <c r="B2866" s="250">
        <v>2803</v>
      </c>
      <c r="C2866" s="249">
        <v>112.73985471028628</v>
      </c>
    </row>
    <row r="2867" spans="2:3" x14ac:dyDescent="0.25">
      <c r="B2867" s="250">
        <v>2804</v>
      </c>
      <c r="C2867" s="249">
        <v>104.54662435235389</v>
      </c>
    </row>
    <row r="2868" spans="2:3" x14ac:dyDescent="0.25">
      <c r="B2868" s="250">
        <v>2805</v>
      </c>
      <c r="C2868" s="249">
        <v>125.06502110806909</v>
      </c>
    </row>
    <row r="2869" spans="2:3" x14ac:dyDescent="0.25">
      <c r="B2869" s="250">
        <v>2806</v>
      </c>
      <c r="C2869" s="249">
        <v>156.53625862480266</v>
      </c>
    </row>
    <row r="2870" spans="2:3" x14ac:dyDescent="0.25">
      <c r="B2870" s="250">
        <v>2807</v>
      </c>
      <c r="C2870" s="249">
        <v>138.10219172639481</v>
      </c>
    </row>
    <row r="2871" spans="2:3" x14ac:dyDescent="0.25">
      <c r="B2871" s="250">
        <v>2808</v>
      </c>
      <c r="C2871" s="249">
        <v>111.92328800930764</v>
      </c>
    </row>
    <row r="2872" spans="2:3" x14ac:dyDescent="0.25">
      <c r="B2872" s="250">
        <v>2809</v>
      </c>
      <c r="C2872" s="249">
        <v>116.87922383276914</v>
      </c>
    </row>
    <row r="2873" spans="2:3" x14ac:dyDescent="0.25">
      <c r="B2873" s="250">
        <v>2810</v>
      </c>
      <c r="C2873" s="249">
        <v>119.82174153613722</v>
      </c>
    </row>
    <row r="2874" spans="2:3" x14ac:dyDescent="0.25">
      <c r="B2874" s="250">
        <v>2811</v>
      </c>
      <c r="C2874" s="249">
        <v>125.6293909914084</v>
      </c>
    </row>
    <row r="2875" spans="2:3" x14ac:dyDescent="0.25">
      <c r="B2875" s="250">
        <v>2812</v>
      </c>
      <c r="C2875" s="249">
        <v>39.168699978092022</v>
      </c>
    </row>
    <row r="2876" spans="2:3" x14ac:dyDescent="0.25">
      <c r="B2876" s="250">
        <v>2813</v>
      </c>
      <c r="C2876" s="249">
        <v>131.73812392202092</v>
      </c>
    </row>
    <row r="2877" spans="2:3" x14ac:dyDescent="0.25">
      <c r="B2877" s="250">
        <v>2814</v>
      </c>
      <c r="C2877" s="249">
        <v>157.58299575405113</v>
      </c>
    </row>
    <row r="2878" spans="2:3" x14ac:dyDescent="0.25">
      <c r="B2878" s="250">
        <v>2815</v>
      </c>
      <c r="C2878" s="249">
        <v>140.4660947286616</v>
      </c>
    </row>
    <row r="2879" spans="2:3" x14ac:dyDescent="0.25">
      <c r="B2879" s="250">
        <v>2816</v>
      </c>
      <c r="C2879" s="249">
        <v>90.743504494672166</v>
      </c>
    </row>
    <row r="2880" spans="2:3" x14ac:dyDescent="0.25">
      <c r="B2880" s="250">
        <v>2817</v>
      </c>
      <c r="C2880" s="249">
        <v>119.55178458584322</v>
      </c>
    </row>
    <row r="2881" spans="2:3" x14ac:dyDescent="0.25">
      <c r="B2881" s="250">
        <v>2818</v>
      </c>
      <c r="C2881" s="249">
        <v>114.23297764330219</v>
      </c>
    </row>
    <row r="2882" spans="2:3" x14ac:dyDescent="0.25">
      <c r="B2882" s="250">
        <v>2819</v>
      </c>
      <c r="C2882" s="249">
        <v>137.40216698926764</v>
      </c>
    </row>
    <row r="2883" spans="2:3" x14ac:dyDescent="0.25">
      <c r="B2883" s="250">
        <v>2820</v>
      </c>
      <c r="C2883" s="249">
        <v>130.83920185849209</v>
      </c>
    </row>
    <row r="2884" spans="2:3" x14ac:dyDescent="0.25">
      <c r="B2884" s="250">
        <v>2821</v>
      </c>
      <c r="C2884" s="249">
        <v>139.86460023086897</v>
      </c>
    </row>
    <row r="2885" spans="2:3" x14ac:dyDescent="0.25">
      <c r="B2885" s="250">
        <v>2822</v>
      </c>
      <c r="C2885" s="249">
        <v>152.6295520433502</v>
      </c>
    </row>
    <row r="2886" spans="2:3" x14ac:dyDescent="0.25">
      <c r="B2886" s="250">
        <v>2823</v>
      </c>
      <c r="C2886" s="249">
        <v>137.34578780801968</v>
      </c>
    </row>
    <row r="2887" spans="2:3" x14ac:dyDescent="0.25">
      <c r="B2887" s="250">
        <v>2824</v>
      </c>
      <c r="C2887" s="249">
        <v>100.37523520609928</v>
      </c>
    </row>
    <row r="2888" spans="2:3" x14ac:dyDescent="0.25">
      <c r="B2888" s="250">
        <v>2825</v>
      </c>
      <c r="C2888" s="249">
        <v>155.8105698246963</v>
      </c>
    </row>
    <row r="2889" spans="2:3" x14ac:dyDescent="0.25">
      <c r="B2889" s="250">
        <v>2826</v>
      </c>
      <c r="C2889" s="249">
        <v>148.93326771576523</v>
      </c>
    </row>
    <row r="2890" spans="2:3" x14ac:dyDescent="0.25">
      <c r="B2890" s="250">
        <v>2827</v>
      </c>
      <c r="C2890" s="249">
        <v>116.37666013544937</v>
      </c>
    </row>
    <row r="2891" spans="2:3" x14ac:dyDescent="0.25">
      <c r="B2891" s="250">
        <v>2828</v>
      </c>
      <c r="C2891" s="249">
        <v>142.85417496473818</v>
      </c>
    </row>
    <row r="2892" spans="2:3" x14ac:dyDescent="0.25">
      <c r="B2892" s="250">
        <v>2829</v>
      </c>
      <c r="C2892" s="249">
        <v>159.84500263568444</v>
      </c>
    </row>
    <row r="2893" spans="2:3" x14ac:dyDescent="0.25">
      <c r="B2893" s="250">
        <v>2830</v>
      </c>
      <c r="C2893" s="249">
        <v>115.89387495553034</v>
      </c>
    </row>
    <row r="2894" spans="2:3" x14ac:dyDescent="0.25">
      <c r="B2894" s="250">
        <v>2831</v>
      </c>
      <c r="C2894" s="249">
        <v>144.50679806720851</v>
      </c>
    </row>
    <row r="2895" spans="2:3" x14ac:dyDescent="0.25">
      <c r="B2895" s="250">
        <v>2832</v>
      </c>
      <c r="C2895" s="249">
        <v>136.64741386839523</v>
      </c>
    </row>
    <row r="2896" spans="2:3" x14ac:dyDescent="0.25">
      <c r="B2896" s="250">
        <v>2833</v>
      </c>
      <c r="C2896" s="249">
        <v>129.10778367674303</v>
      </c>
    </row>
    <row r="2897" spans="2:3" x14ac:dyDescent="0.25">
      <c r="B2897" s="250">
        <v>2834</v>
      </c>
      <c r="C2897" s="249">
        <v>139.01289306581424</v>
      </c>
    </row>
    <row r="2898" spans="2:3" x14ac:dyDescent="0.25">
      <c r="B2898" s="250">
        <v>2835</v>
      </c>
      <c r="C2898" s="249">
        <v>134.25779548696477</v>
      </c>
    </row>
    <row r="2899" spans="2:3" x14ac:dyDescent="0.25">
      <c r="B2899" s="250">
        <v>2836</v>
      </c>
      <c r="C2899" s="249">
        <v>131.77120879715415</v>
      </c>
    </row>
    <row r="2900" spans="2:3" x14ac:dyDescent="0.25">
      <c r="B2900" s="250">
        <v>2837</v>
      </c>
      <c r="C2900" s="249">
        <v>95.733388002387159</v>
      </c>
    </row>
    <row r="2901" spans="2:3" x14ac:dyDescent="0.25">
      <c r="B2901" s="250">
        <v>2838</v>
      </c>
      <c r="C2901" s="249">
        <v>120.73646261913913</v>
      </c>
    </row>
    <row r="2902" spans="2:3" x14ac:dyDescent="0.25">
      <c r="B2902" s="250">
        <v>2839</v>
      </c>
      <c r="C2902" s="249">
        <v>152.22723198079558</v>
      </c>
    </row>
    <row r="2903" spans="2:3" x14ac:dyDescent="0.25">
      <c r="B2903" s="250">
        <v>2840</v>
      </c>
      <c r="C2903" s="249">
        <v>118.00972008913217</v>
      </c>
    </row>
    <row r="2904" spans="2:3" x14ac:dyDescent="0.25">
      <c r="B2904" s="250">
        <v>2841</v>
      </c>
      <c r="C2904" s="249">
        <v>161.86957224347316</v>
      </c>
    </row>
    <row r="2905" spans="2:3" x14ac:dyDescent="0.25">
      <c r="B2905" s="250">
        <v>2842</v>
      </c>
      <c r="C2905" s="249">
        <v>88.934346372942969</v>
      </c>
    </row>
    <row r="2906" spans="2:3" x14ac:dyDescent="0.25">
      <c r="B2906" s="250">
        <v>2843</v>
      </c>
      <c r="C2906" s="249">
        <v>129.12947766441803</v>
      </c>
    </row>
    <row r="2907" spans="2:3" x14ac:dyDescent="0.25">
      <c r="B2907" s="250">
        <v>2844</v>
      </c>
      <c r="C2907" s="249">
        <v>138.16496164468631</v>
      </c>
    </row>
    <row r="2908" spans="2:3" x14ac:dyDescent="0.25">
      <c r="B2908" s="250">
        <v>2845</v>
      </c>
      <c r="C2908" s="249">
        <v>114.61194320481367</v>
      </c>
    </row>
    <row r="2909" spans="2:3" x14ac:dyDescent="0.25">
      <c r="B2909" s="250">
        <v>2846</v>
      </c>
      <c r="C2909" s="249">
        <v>128.67017853747993</v>
      </c>
    </row>
    <row r="2910" spans="2:3" x14ac:dyDescent="0.25">
      <c r="B2910" s="250">
        <v>2847</v>
      </c>
      <c r="C2910" s="249">
        <v>111.9877694965565</v>
      </c>
    </row>
    <row r="2911" spans="2:3" x14ac:dyDescent="0.25">
      <c r="B2911" s="250">
        <v>2848</v>
      </c>
      <c r="C2911" s="249">
        <v>75.168935088472637</v>
      </c>
    </row>
    <row r="2912" spans="2:3" x14ac:dyDescent="0.25">
      <c r="B2912" s="250">
        <v>2849</v>
      </c>
      <c r="C2912" s="249">
        <v>139.66053119035882</v>
      </c>
    </row>
    <row r="2913" spans="2:3" x14ac:dyDescent="0.25">
      <c r="B2913" s="250">
        <v>2850</v>
      </c>
      <c r="C2913" s="249">
        <v>88.037794556249324</v>
      </c>
    </row>
    <row r="2914" spans="2:3" x14ac:dyDescent="0.25">
      <c r="B2914" s="250">
        <v>2851</v>
      </c>
      <c r="C2914" s="249">
        <v>108.0640767168923</v>
      </c>
    </row>
    <row r="2915" spans="2:3" x14ac:dyDescent="0.25">
      <c r="B2915" s="250">
        <v>2852</v>
      </c>
      <c r="C2915" s="249">
        <v>90.977799387046943</v>
      </c>
    </row>
    <row r="2916" spans="2:3" x14ac:dyDescent="0.25">
      <c r="B2916" s="250">
        <v>2853</v>
      </c>
      <c r="C2916" s="249">
        <v>111.66761089294843</v>
      </c>
    </row>
    <row r="2917" spans="2:3" x14ac:dyDescent="0.25">
      <c r="B2917" s="250">
        <v>2854</v>
      </c>
      <c r="C2917" s="249">
        <v>138.54994113293816</v>
      </c>
    </row>
    <row r="2918" spans="2:3" x14ac:dyDescent="0.25">
      <c r="B2918" s="250">
        <v>2855</v>
      </c>
      <c r="C2918" s="249">
        <v>139.93836389341087</v>
      </c>
    </row>
    <row r="2919" spans="2:3" x14ac:dyDescent="0.25">
      <c r="B2919" s="250">
        <v>2856</v>
      </c>
      <c r="C2919" s="249">
        <v>120.20897739563897</v>
      </c>
    </row>
    <row r="2920" spans="2:3" x14ac:dyDescent="0.25">
      <c r="B2920" s="250">
        <v>2857</v>
      </c>
      <c r="C2920" s="249">
        <v>123.23888532471916</v>
      </c>
    </row>
    <row r="2921" spans="2:3" x14ac:dyDescent="0.25">
      <c r="B2921" s="250">
        <v>2858</v>
      </c>
      <c r="C2921" s="249">
        <v>139.13376588048266</v>
      </c>
    </row>
    <row r="2922" spans="2:3" x14ac:dyDescent="0.25">
      <c r="B2922" s="250">
        <v>2859</v>
      </c>
      <c r="C2922" s="249">
        <v>129.20262456644323</v>
      </c>
    </row>
    <row r="2923" spans="2:3" x14ac:dyDescent="0.25">
      <c r="B2923" s="250">
        <v>2860</v>
      </c>
      <c r="C2923" s="249">
        <v>127.05559060634197</v>
      </c>
    </row>
    <row r="2924" spans="2:3" x14ac:dyDescent="0.25">
      <c r="B2924" s="250">
        <v>2861</v>
      </c>
      <c r="C2924" s="249">
        <v>161.7043474934496</v>
      </c>
    </row>
    <row r="2925" spans="2:3" x14ac:dyDescent="0.25">
      <c r="B2925" s="250">
        <v>2862</v>
      </c>
      <c r="C2925" s="249">
        <v>83.199171275636559</v>
      </c>
    </row>
    <row r="2926" spans="2:3" x14ac:dyDescent="0.25">
      <c r="B2926" s="250">
        <v>2863</v>
      </c>
      <c r="C2926" s="249">
        <v>131.62485220002452</v>
      </c>
    </row>
    <row r="2927" spans="2:3" x14ac:dyDescent="0.25">
      <c r="B2927" s="250">
        <v>2864</v>
      </c>
      <c r="C2927" s="249">
        <v>113.19050795420745</v>
      </c>
    </row>
    <row r="2928" spans="2:3" x14ac:dyDescent="0.25">
      <c r="B2928" s="250">
        <v>2865</v>
      </c>
      <c r="C2928" s="249">
        <v>114.7319550241737</v>
      </c>
    </row>
    <row r="2929" spans="2:3" x14ac:dyDescent="0.25">
      <c r="B2929" s="250">
        <v>2866</v>
      </c>
      <c r="C2929" s="249">
        <v>118.2958834957747</v>
      </c>
    </row>
    <row r="2930" spans="2:3" x14ac:dyDescent="0.25">
      <c r="B2930" s="250">
        <v>2867</v>
      </c>
      <c r="C2930" s="249">
        <v>134.60933198157096</v>
      </c>
    </row>
    <row r="2931" spans="2:3" x14ac:dyDescent="0.25">
      <c r="B2931" s="250">
        <v>2868</v>
      </c>
      <c r="C2931" s="249">
        <v>124.27762625600347</v>
      </c>
    </row>
    <row r="2932" spans="2:3" x14ac:dyDescent="0.25">
      <c r="B2932" s="250">
        <v>2869</v>
      </c>
      <c r="C2932" s="249">
        <v>179.55259553233546</v>
      </c>
    </row>
    <row r="2933" spans="2:3" x14ac:dyDescent="0.25">
      <c r="B2933" s="250">
        <v>2870</v>
      </c>
      <c r="C2933" s="249">
        <v>102.69721956478317</v>
      </c>
    </row>
    <row r="2934" spans="2:3" x14ac:dyDescent="0.25">
      <c r="B2934" s="250">
        <v>2871</v>
      </c>
      <c r="C2934" s="249">
        <v>120.84389323128551</v>
      </c>
    </row>
    <row r="2935" spans="2:3" x14ac:dyDescent="0.25">
      <c r="B2935" s="250">
        <v>2872</v>
      </c>
      <c r="C2935" s="249">
        <v>67.793121123428165</v>
      </c>
    </row>
    <row r="2936" spans="2:3" x14ac:dyDescent="0.25">
      <c r="B2936" s="250">
        <v>2873</v>
      </c>
      <c r="C2936" s="249">
        <v>95.611447519411286</v>
      </c>
    </row>
    <row r="2937" spans="2:3" x14ac:dyDescent="0.25">
      <c r="B2937" s="250">
        <v>2874</v>
      </c>
      <c r="C2937" s="249">
        <v>140.84578108077477</v>
      </c>
    </row>
    <row r="2938" spans="2:3" x14ac:dyDescent="0.25">
      <c r="B2938" s="250">
        <v>2875</v>
      </c>
      <c r="C2938" s="249">
        <v>125.94083914231278</v>
      </c>
    </row>
    <row r="2939" spans="2:3" x14ac:dyDescent="0.25">
      <c r="B2939" s="250">
        <v>2876</v>
      </c>
      <c r="C2939" s="249">
        <v>72.375029757930434</v>
      </c>
    </row>
    <row r="2940" spans="2:3" x14ac:dyDescent="0.25">
      <c r="B2940" s="250">
        <v>2877</v>
      </c>
      <c r="C2940" s="249">
        <v>134.95638716248124</v>
      </c>
    </row>
    <row r="2941" spans="2:3" x14ac:dyDescent="0.25">
      <c r="B2941" s="250">
        <v>2878</v>
      </c>
      <c r="C2941" s="249">
        <v>61.965627761067324</v>
      </c>
    </row>
    <row r="2942" spans="2:3" x14ac:dyDescent="0.25">
      <c r="B2942" s="250">
        <v>2879</v>
      </c>
      <c r="C2942" s="249">
        <v>129.63336432018369</v>
      </c>
    </row>
    <row r="2943" spans="2:3" x14ac:dyDescent="0.25">
      <c r="B2943" s="250">
        <v>2880</v>
      </c>
      <c r="C2943" s="249">
        <v>106.21724857996693</v>
      </c>
    </row>
    <row r="2944" spans="2:3" x14ac:dyDescent="0.25">
      <c r="B2944" s="250">
        <v>2881</v>
      </c>
      <c r="C2944" s="249">
        <v>150.31515865993686</v>
      </c>
    </row>
    <row r="2945" spans="2:3" x14ac:dyDescent="0.25">
      <c r="B2945" s="250">
        <v>2882</v>
      </c>
      <c r="C2945" s="249">
        <v>139.15613544061068</v>
      </c>
    </row>
    <row r="2946" spans="2:3" x14ac:dyDescent="0.25">
      <c r="B2946" s="250">
        <v>2883</v>
      </c>
      <c r="C2946" s="249">
        <v>131.34739810646039</v>
      </c>
    </row>
    <row r="2947" spans="2:3" x14ac:dyDescent="0.25">
      <c r="B2947" s="250">
        <v>2884</v>
      </c>
      <c r="C2947" s="249">
        <v>142.8530124239719</v>
      </c>
    </row>
    <row r="2948" spans="2:3" x14ac:dyDescent="0.25">
      <c r="B2948" s="250">
        <v>2885</v>
      </c>
      <c r="C2948" s="249">
        <v>162.5917493530882</v>
      </c>
    </row>
    <row r="2949" spans="2:3" x14ac:dyDescent="0.25">
      <c r="B2949" s="250">
        <v>2886</v>
      </c>
      <c r="C2949" s="249">
        <v>126.72592188081961</v>
      </c>
    </row>
    <row r="2950" spans="2:3" x14ac:dyDescent="0.25">
      <c r="B2950" s="250">
        <v>2887</v>
      </c>
      <c r="C2950" s="249">
        <v>108.57163474765197</v>
      </c>
    </row>
    <row r="2951" spans="2:3" x14ac:dyDescent="0.25">
      <c r="B2951" s="250">
        <v>2888</v>
      </c>
      <c r="C2951" s="249">
        <v>123.9086065456051</v>
      </c>
    </row>
    <row r="2952" spans="2:3" x14ac:dyDescent="0.25">
      <c r="B2952" s="250">
        <v>2889</v>
      </c>
      <c r="C2952" s="249">
        <v>120.4770567198033</v>
      </c>
    </row>
    <row r="2953" spans="2:3" x14ac:dyDescent="0.25">
      <c r="B2953" s="250">
        <v>2890</v>
      </c>
      <c r="C2953" s="249">
        <v>98.670151488908132</v>
      </c>
    </row>
    <row r="2954" spans="2:3" x14ac:dyDescent="0.25">
      <c r="B2954" s="250">
        <v>2891</v>
      </c>
      <c r="C2954" s="249">
        <v>126.58969905141595</v>
      </c>
    </row>
    <row r="2955" spans="2:3" x14ac:dyDescent="0.25">
      <c r="B2955" s="250">
        <v>2892</v>
      </c>
      <c r="C2955" s="249">
        <v>114.67322176124462</v>
      </c>
    </row>
    <row r="2956" spans="2:3" x14ac:dyDescent="0.25">
      <c r="B2956" s="250">
        <v>2893</v>
      </c>
      <c r="C2956" s="249">
        <v>107.02706598072641</v>
      </c>
    </row>
    <row r="2957" spans="2:3" x14ac:dyDescent="0.25">
      <c r="B2957" s="250">
        <v>2894</v>
      </c>
      <c r="C2957" s="249">
        <v>139.16107592514024</v>
      </c>
    </row>
    <row r="2958" spans="2:3" x14ac:dyDescent="0.25">
      <c r="B2958" s="250">
        <v>2895</v>
      </c>
      <c r="C2958" s="249">
        <v>103.89028930136796</v>
      </c>
    </row>
    <row r="2959" spans="2:3" x14ac:dyDescent="0.25">
      <c r="B2959" s="250">
        <v>2896</v>
      </c>
      <c r="C2959" s="249">
        <v>160.28046997506766</v>
      </c>
    </row>
    <row r="2960" spans="2:3" x14ac:dyDescent="0.25">
      <c r="B2960" s="250">
        <v>2897</v>
      </c>
      <c r="C2960" s="249">
        <v>109.02009545085173</v>
      </c>
    </row>
    <row r="2961" spans="2:3" x14ac:dyDescent="0.25">
      <c r="B2961" s="250">
        <v>2898</v>
      </c>
      <c r="C2961" s="249">
        <v>150.24212320720096</v>
      </c>
    </row>
    <row r="2962" spans="2:3" x14ac:dyDescent="0.25">
      <c r="B2962" s="250">
        <v>2899</v>
      </c>
      <c r="C2962" s="249">
        <v>150.86297138127875</v>
      </c>
    </row>
    <row r="2963" spans="2:3" x14ac:dyDescent="0.25">
      <c r="B2963" s="250">
        <v>2900</v>
      </c>
      <c r="C2963" s="249">
        <v>111.09574987921224</v>
      </c>
    </row>
    <row r="2964" spans="2:3" x14ac:dyDescent="0.25">
      <c r="B2964" s="250">
        <v>2901</v>
      </c>
      <c r="C2964" s="249">
        <v>129.15387273169958</v>
      </c>
    </row>
    <row r="2965" spans="2:3" x14ac:dyDescent="0.25">
      <c r="B2965" s="250">
        <v>2902</v>
      </c>
      <c r="C2965" s="249">
        <v>107.7020566587212</v>
      </c>
    </row>
    <row r="2966" spans="2:3" x14ac:dyDescent="0.25">
      <c r="B2966" s="250">
        <v>2903</v>
      </c>
      <c r="C2966" s="249">
        <v>106.10614897493296</v>
      </c>
    </row>
    <row r="2967" spans="2:3" x14ac:dyDescent="0.25">
      <c r="B2967" s="250">
        <v>2904</v>
      </c>
      <c r="C2967" s="249">
        <v>55.947857231645202</v>
      </c>
    </row>
    <row r="2968" spans="2:3" x14ac:dyDescent="0.25">
      <c r="B2968" s="250">
        <v>2905</v>
      </c>
      <c r="C2968" s="249">
        <v>115.35334211907329</v>
      </c>
    </row>
    <row r="2969" spans="2:3" x14ac:dyDescent="0.25">
      <c r="B2969" s="250">
        <v>2906</v>
      </c>
      <c r="C2969" s="249">
        <v>133.18867532163216</v>
      </c>
    </row>
    <row r="2970" spans="2:3" x14ac:dyDescent="0.25">
      <c r="B2970" s="250">
        <v>2907</v>
      </c>
      <c r="C2970" s="249">
        <v>121.01179013582174</v>
      </c>
    </row>
    <row r="2971" spans="2:3" x14ac:dyDescent="0.25">
      <c r="B2971" s="250">
        <v>2908</v>
      </c>
      <c r="C2971" s="249">
        <v>153.8152335154212</v>
      </c>
    </row>
    <row r="2972" spans="2:3" x14ac:dyDescent="0.25">
      <c r="B2972" s="250">
        <v>2909</v>
      </c>
      <c r="C2972" s="249">
        <v>120.88023045533699</v>
      </c>
    </row>
    <row r="2973" spans="2:3" x14ac:dyDescent="0.25">
      <c r="B2973" s="250">
        <v>2910</v>
      </c>
      <c r="C2973" s="249">
        <v>102.57825159529885</v>
      </c>
    </row>
    <row r="2974" spans="2:3" x14ac:dyDescent="0.25">
      <c r="B2974" s="250">
        <v>2911</v>
      </c>
      <c r="C2974" s="249">
        <v>117.99999453424104</v>
      </c>
    </row>
    <row r="2975" spans="2:3" x14ac:dyDescent="0.25">
      <c r="B2975" s="250">
        <v>2912</v>
      </c>
      <c r="C2975" s="249">
        <v>120.63689810855465</v>
      </c>
    </row>
    <row r="2976" spans="2:3" x14ac:dyDescent="0.25">
      <c r="B2976" s="250">
        <v>2913</v>
      </c>
      <c r="C2976" s="249">
        <v>101.00477735269081</v>
      </c>
    </row>
    <row r="2977" spans="2:3" x14ac:dyDescent="0.25">
      <c r="B2977" s="250">
        <v>2914</v>
      </c>
      <c r="C2977" s="249">
        <v>161.49248299224962</v>
      </c>
    </row>
    <row r="2978" spans="2:3" x14ac:dyDescent="0.25">
      <c r="B2978" s="250">
        <v>2915</v>
      </c>
      <c r="C2978" s="249">
        <v>100.67356289668506</v>
      </c>
    </row>
    <row r="2979" spans="2:3" x14ac:dyDescent="0.25">
      <c r="B2979" s="250">
        <v>2916</v>
      </c>
      <c r="C2979" s="249">
        <v>99.318202281221801</v>
      </c>
    </row>
    <row r="2980" spans="2:3" x14ac:dyDescent="0.25">
      <c r="B2980" s="250">
        <v>2917</v>
      </c>
      <c r="C2980" s="249">
        <v>147.78270049651366</v>
      </c>
    </row>
    <row r="2981" spans="2:3" x14ac:dyDescent="0.25">
      <c r="B2981" s="250">
        <v>2918</v>
      </c>
      <c r="C2981" s="249">
        <v>123.5475666931497</v>
      </c>
    </row>
    <row r="2982" spans="2:3" x14ac:dyDescent="0.25">
      <c r="B2982" s="250">
        <v>2919</v>
      </c>
      <c r="C2982" s="249">
        <v>116.27634687295217</v>
      </c>
    </row>
    <row r="2983" spans="2:3" x14ac:dyDescent="0.25">
      <c r="B2983" s="250">
        <v>2920</v>
      </c>
      <c r="C2983" s="249">
        <v>103.803086056409</v>
      </c>
    </row>
    <row r="2984" spans="2:3" x14ac:dyDescent="0.25">
      <c r="B2984" s="250">
        <v>2921</v>
      </c>
      <c r="C2984" s="249">
        <v>124.28453866706357</v>
      </c>
    </row>
    <row r="2985" spans="2:3" x14ac:dyDescent="0.25">
      <c r="B2985" s="250">
        <v>2922</v>
      </c>
      <c r="C2985" s="249">
        <v>119.05402444877123</v>
      </c>
    </row>
    <row r="2986" spans="2:3" x14ac:dyDescent="0.25">
      <c r="B2986" s="250">
        <v>2923</v>
      </c>
      <c r="C2986" s="249">
        <v>93.692703766505531</v>
      </c>
    </row>
    <row r="2987" spans="2:3" x14ac:dyDescent="0.25">
      <c r="B2987" s="250">
        <v>2924</v>
      </c>
      <c r="C2987" s="249">
        <v>172.5060693686971</v>
      </c>
    </row>
    <row r="2988" spans="2:3" x14ac:dyDescent="0.25">
      <c r="B2988" s="250">
        <v>2925</v>
      </c>
      <c r="C2988" s="249">
        <v>155.37026024217249</v>
      </c>
    </row>
    <row r="2989" spans="2:3" x14ac:dyDescent="0.25">
      <c r="B2989" s="250">
        <v>2926</v>
      </c>
      <c r="C2989" s="249">
        <v>84.147946653082954</v>
      </c>
    </row>
    <row r="2990" spans="2:3" x14ac:dyDescent="0.25">
      <c r="B2990" s="250">
        <v>2927</v>
      </c>
      <c r="C2990" s="249">
        <v>133.44539654172758</v>
      </c>
    </row>
    <row r="2991" spans="2:3" x14ac:dyDescent="0.25">
      <c r="B2991" s="250">
        <v>2928</v>
      </c>
      <c r="C2991" s="249">
        <v>121.03487579421314</v>
      </c>
    </row>
    <row r="2992" spans="2:3" x14ac:dyDescent="0.25">
      <c r="B2992" s="250">
        <v>2929</v>
      </c>
      <c r="C2992" s="249">
        <v>107.7403291925594</v>
      </c>
    </row>
    <row r="2993" spans="2:3" x14ac:dyDescent="0.25">
      <c r="B2993" s="250">
        <v>2930</v>
      </c>
      <c r="C2993" s="249">
        <v>110.90682902546827</v>
      </c>
    </row>
    <row r="2994" spans="2:3" x14ac:dyDescent="0.25">
      <c r="B2994" s="250">
        <v>2931</v>
      </c>
      <c r="C2994" s="249">
        <v>84.275938171100563</v>
      </c>
    </row>
    <row r="2995" spans="2:3" x14ac:dyDescent="0.25">
      <c r="B2995" s="250">
        <v>2932</v>
      </c>
      <c r="C2995" s="249">
        <v>98.833398797870672</v>
      </c>
    </row>
    <row r="2996" spans="2:3" x14ac:dyDescent="0.25">
      <c r="B2996" s="250">
        <v>2933</v>
      </c>
      <c r="C2996" s="249">
        <v>87.423285292881388</v>
      </c>
    </row>
    <row r="2997" spans="2:3" x14ac:dyDescent="0.25">
      <c r="B2997" s="250">
        <v>2934</v>
      </c>
      <c r="C2997" s="249">
        <v>142.17291488907065</v>
      </c>
    </row>
    <row r="2998" spans="2:3" x14ac:dyDescent="0.25">
      <c r="B2998" s="250">
        <v>2935</v>
      </c>
      <c r="C2998" s="249">
        <v>127.63844154191401</v>
      </c>
    </row>
    <row r="2999" spans="2:3" x14ac:dyDescent="0.25">
      <c r="B2999" s="250">
        <v>2936</v>
      </c>
      <c r="C2999" s="249">
        <v>108.37578769168861</v>
      </c>
    </row>
    <row r="3000" spans="2:3" x14ac:dyDescent="0.25">
      <c r="B3000" s="250">
        <v>2937</v>
      </c>
      <c r="C3000" s="249">
        <v>97.549867014950792</v>
      </c>
    </row>
    <row r="3001" spans="2:3" x14ac:dyDescent="0.25">
      <c r="B3001" s="250">
        <v>2938</v>
      </c>
      <c r="C3001" s="249">
        <v>168.70459409750089</v>
      </c>
    </row>
    <row r="3002" spans="2:3" x14ac:dyDescent="0.25">
      <c r="B3002" s="250">
        <v>2939</v>
      </c>
      <c r="C3002" s="249">
        <v>113.34795441416964</v>
      </c>
    </row>
    <row r="3003" spans="2:3" x14ac:dyDescent="0.25">
      <c r="B3003" s="250">
        <v>2940</v>
      </c>
      <c r="C3003" s="249">
        <v>116.58324689218198</v>
      </c>
    </row>
    <row r="3004" spans="2:3" x14ac:dyDescent="0.25">
      <c r="B3004" s="250">
        <v>2941</v>
      </c>
      <c r="C3004" s="249">
        <v>125.56980207859351</v>
      </c>
    </row>
    <row r="3005" spans="2:3" x14ac:dyDescent="0.25">
      <c r="B3005" s="250">
        <v>2942</v>
      </c>
      <c r="C3005" s="249">
        <v>118.07116786489584</v>
      </c>
    </row>
    <row r="3006" spans="2:3" x14ac:dyDescent="0.25">
      <c r="B3006" s="250">
        <v>2943</v>
      </c>
      <c r="C3006" s="249">
        <v>111.14675385045285</v>
      </c>
    </row>
    <row r="3007" spans="2:3" x14ac:dyDescent="0.25">
      <c r="B3007" s="250">
        <v>2944</v>
      </c>
      <c r="C3007" s="249">
        <v>114.25345013353898</v>
      </c>
    </row>
    <row r="3008" spans="2:3" x14ac:dyDescent="0.25">
      <c r="B3008" s="250">
        <v>2945</v>
      </c>
      <c r="C3008" s="249">
        <v>119.62110790807961</v>
      </c>
    </row>
    <row r="3009" spans="2:3" x14ac:dyDescent="0.25">
      <c r="B3009" s="250">
        <v>2946</v>
      </c>
      <c r="C3009" s="249">
        <v>129.37921583513022</v>
      </c>
    </row>
    <row r="3010" spans="2:3" x14ac:dyDescent="0.25">
      <c r="B3010" s="250">
        <v>2947</v>
      </c>
      <c r="C3010" s="249">
        <v>124.20105366018555</v>
      </c>
    </row>
    <row r="3011" spans="2:3" x14ac:dyDescent="0.25">
      <c r="B3011" s="250">
        <v>2948</v>
      </c>
      <c r="C3011" s="249">
        <v>159.10111956051909</v>
      </c>
    </row>
    <row r="3012" spans="2:3" x14ac:dyDescent="0.25">
      <c r="B3012" s="250">
        <v>2949</v>
      </c>
      <c r="C3012" s="249">
        <v>87.556834382525579</v>
      </c>
    </row>
    <row r="3013" spans="2:3" x14ac:dyDescent="0.25">
      <c r="B3013" s="250">
        <v>2950</v>
      </c>
      <c r="C3013" s="249">
        <v>168.70710718626918</v>
      </c>
    </row>
    <row r="3014" spans="2:3" x14ac:dyDescent="0.25">
      <c r="B3014" s="250">
        <v>2951</v>
      </c>
      <c r="C3014" s="249">
        <v>78.160068525992813</v>
      </c>
    </row>
    <row r="3015" spans="2:3" x14ac:dyDescent="0.25">
      <c r="B3015" s="250">
        <v>2952</v>
      </c>
      <c r="C3015" s="249">
        <v>126.29349309709106</v>
      </c>
    </row>
    <row r="3016" spans="2:3" x14ac:dyDescent="0.25">
      <c r="B3016" s="250">
        <v>2953</v>
      </c>
      <c r="C3016" s="249">
        <v>134.40268953649874</v>
      </c>
    </row>
    <row r="3017" spans="2:3" x14ac:dyDescent="0.25">
      <c r="B3017" s="250">
        <v>2954</v>
      </c>
      <c r="C3017" s="249">
        <v>93.486986850675038</v>
      </c>
    </row>
    <row r="3018" spans="2:3" x14ac:dyDescent="0.25">
      <c r="B3018" s="250">
        <v>2955</v>
      </c>
      <c r="C3018" s="249">
        <v>123.27780234116581</v>
      </c>
    </row>
    <row r="3019" spans="2:3" x14ac:dyDescent="0.25">
      <c r="B3019" s="250">
        <v>2956</v>
      </c>
      <c r="C3019" s="249">
        <v>116.80853288835736</v>
      </c>
    </row>
    <row r="3020" spans="2:3" x14ac:dyDescent="0.25">
      <c r="B3020" s="250">
        <v>2957</v>
      </c>
      <c r="C3020" s="249">
        <v>148.5639372159003</v>
      </c>
    </row>
    <row r="3021" spans="2:3" x14ac:dyDescent="0.25">
      <c r="B3021" s="250">
        <v>2958</v>
      </c>
      <c r="C3021" s="249">
        <v>132.68573202278833</v>
      </c>
    </row>
    <row r="3022" spans="2:3" x14ac:dyDescent="0.25">
      <c r="B3022" s="250">
        <v>2959</v>
      </c>
      <c r="C3022" s="249">
        <v>139.7409549378261</v>
      </c>
    </row>
    <row r="3023" spans="2:3" x14ac:dyDescent="0.25">
      <c r="B3023" s="250">
        <v>2960</v>
      </c>
      <c r="C3023" s="249">
        <v>71.138312478033029</v>
      </c>
    </row>
    <row r="3024" spans="2:3" x14ac:dyDescent="0.25">
      <c r="B3024" s="250">
        <v>2961</v>
      </c>
      <c r="C3024" s="249">
        <v>129.90250087403388</v>
      </c>
    </row>
    <row r="3025" spans="2:3" x14ac:dyDescent="0.25">
      <c r="B3025" s="250">
        <v>2962</v>
      </c>
      <c r="C3025" s="249">
        <v>138.63805858109652</v>
      </c>
    </row>
    <row r="3026" spans="2:3" x14ac:dyDescent="0.25">
      <c r="B3026" s="250">
        <v>2963</v>
      </c>
      <c r="C3026" s="249">
        <v>115.55919140397955</v>
      </c>
    </row>
    <row r="3027" spans="2:3" x14ac:dyDescent="0.25">
      <c r="B3027" s="250">
        <v>2964</v>
      </c>
      <c r="C3027" s="249">
        <v>95.114339167708778</v>
      </c>
    </row>
    <row r="3028" spans="2:3" x14ac:dyDescent="0.25">
      <c r="B3028" s="250">
        <v>2965</v>
      </c>
      <c r="C3028" s="249">
        <v>121.10176040221565</v>
      </c>
    </row>
    <row r="3029" spans="2:3" x14ac:dyDescent="0.25">
      <c r="B3029" s="250">
        <v>2966</v>
      </c>
      <c r="C3029" s="249">
        <v>142.06230131819032</v>
      </c>
    </row>
    <row r="3030" spans="2:3" x14ac:dyDescent="0.25">
      <c r="B3030" s="250">
        <v>2967</v>
      </c>
      <c r="C3030" s="249">
        <v>137.34903784200378</v>
      </c>
    </row>
    <row r="3031" spans="2:3" x14ac:dyDescent="0.25">
      <c r="B3031" s="250">
        <v>2968</v>
      </c>
      <c r="C3031" s="249">
        <v>139.17269162144584</v>
      </c>
    </row>
    <row r="3032" spans="2:3" x14ac:dyDescent="0.25">
      <c r="B3032" s="250">
        <v>2969</v>
      </c>
      <c r="C3032" s="249">
        <v>120.33792573983902</v>
      </c>
    </row>
    <row r="3033" spans="2:3" x14ac:dyDescent="0.25">
      <c r="B3033" s="250">
        <v>2970</v>
      </c>
      <c r="C3033" s="249">
        <v>101.15097289553914</v>
      </c>
    </row>
    <row r="3034" spans="2:3" x14ac:dyDescent="0.25">
      <c r="B3034" s="250">
        <v>2971</v>
      </c>
      <c r="C3034" s="249">
        <v>93.528867736769428</v>
      </c>
    </row>
    <row r="3035" spans="2:3" x14ac:dyDescent="0.25">
      <c r="B3035" s="250">
        <v>2972</v>
      </c>
      <c r="C3035" s="249">
        <v>149.3694523581932</v>
      </c>
    </row>
    <row r="3036" spans="2:3" x14ac:dyDescent="0.25">
      <c r="B3036" s="250">
        <v>2973</v>
      </c>
      <c r="C3036" s="249">
        <v>99.587991967891298</v>
      </c>
    </row>
    <row r="3037" spans="2:3" x14ac:dyDescent="0.25">
      <c r="B3037" s="250">
        <v>2974</v>
      </c>
      <c r="C3037" s="249">
        <v>132.03235209877909</v>
      </c>
    </row>
    <row r="3038" spans="2:3" x14ac:dyDescent="0.25">
      <c r="B3038" s="250">
        <v>2975</v>
      </c>
      <c r="C3038" s="249">
        <v>104.71492828649198</v>
      </c>
    </row>
    <row r="3039" spans="2:3" x14ac:dyDescent="0.25">
      <c r="B3039" s="250">
        <v>2976</v>
      </c>
      <c r="C3039" s="249">
        <v>103.51585865290667</v>
      </c>
    </row>
    <row r="3040" spans="2:3" x14ac:dyDescent="0.25">
      <c r="B3040" s="250">
        <v>2977</v>
      </c>
      <c r="C3040" s="249">
        <v>131.95973657063098</v>
      </c>
    </row>
    <row r="3041" spans="2:3" x14ac:dyDescent="0.25">
      <c r="B3041" s="250">
        <v>2978</v>
      </c>
      <c r="C3041" s="249">
        <v>117.1074448272217</v>
      </c>
    </row>
    <row r="3042" spans="2:3" x14ac:dyDescent="0.25">
      <c r="B3042" s="250">
        <v>2979</v>
      </c>
      <c r="C3042" s="249">
        <v>101.69522212021546</v>
      </c>
    </row>
    <row r="3043" spans="2:3" x14ac:dyDescent="0.25">
      <c r="B3043" s="250">
        <v>2980</v>
      </c>
      <c r="C3043" s="249">
        <v>101.83146810494019</v>
      </c>
    </row>
    <row r="3044" spans="2:3" x14ac:dyDescent="0.25">
      <c r="B3044" s="250">
        <v>2981</v>
      </c>
      <c r="C3044" s="249">
        <v>125.83408201821278</v>
      </c>
    </row>
    <row r="3045" spans="2:3" x14ac:dyDescent="0.25">
      <c r="B3045" s="250">
        <v>2982</v>
      </c>
      <c r="C3045" s="249">
        <v>138.20866969686483</v>
      </c>
    </row>
    <row r="3046" spans="2:3" x14ac:dyDescent="0.25">
      <c r="B3046" s="250">
        <v>2983</v>
      </c>
      <c r="C3046" s="249">
        <v>100.59985618670223</v>
      </c>
    </row>
    <row r="3047" spans="2:3" x14ac:dyDescent="0.25">
      <c r="B3047" s="250">
        <v>2984</v>
      </c>
      <c r="C3047" s="249">
        <v>111.84642569432813</v>
      </c>
    </row>
    <row r="3048" spans="2:3" x14ac:dyDescent="0.25">
      <c r="B3048" s="250">
        <v>2985</v>
      </c>
      <c r="C3048" s="249">
        <v>99.154138857166288</v>
      </c>
    </row>
    <row r="3049" spans="2:3" x14ac:dyDescent="0.25">
      <c r="B3049" s="250">
        <v>2986</v>
      </c>
      <c r="C3049" s="249">
        <v>99.799099548681511</v>
      </c>
    </row>
    <row r="3050" spans="2:3" x14ac:dyDescent="0.25">
      <c r="B3050" s="250">
        <v>2987</v>
      </c>
      <c r="C3050" s="249">
        <v>122.64734697093159</v>
      </c>
    </row>
    <row r="3051" spans="2:3" x14ac:dyDescent="0.25">
      <c r="B3051" s="250">
        <v>2988</v>
      </c>
      <c r="C3051" s="249">
        <v>75.76100655800704</v>
      </c>
    </row>
    <row r="3052" spans="2:3" x14ac:dyDescent="0.25">
      <c r="B3052" s="250">
        <v>2989</v>
      </c>
      <c r="C3052" s="249">
        <v>143.56616019249711</v>
      </c>
    </row>
    <row r="3053" spans="2:3" x14ac:dyDescent="0.25">
      <c r="B3053" s="250">
        <v>2990</v>
      </c>
      <c r="C3053" s="249">
        <v>132.11064530115425</v>
      </c>
    </row>
    <row r="3054" spans="2:3" x14ac:dyDescent="0.25">
      <c r="B3054" s="250">
        <v>2991</v>
      </c>
      <c r="C3054" s="249">
        <v>123.90203848680878</v>
      </c>
    </row>
    <row r="3055" spans="2:3" x14ac:dyDescent="0.25">
      <c r="B3055" s="250">
        <v>2992</v>
      </c>
      <c r="C3055" s="249">
        <v>131.63567645644144</v>
      </c>
    </row>
    <row r="3056" spans="2:3" x14ac:dyDescent="0.25">
      <c r="B3056" s="250">
        <v>2993</v>
      </c>
      <c r="C3056" s="249">
        <v>85.048173474519061</v>
      </c>
    </row>
    <row r="3057" spans="2:3" x14ac:dyDescent="0.25">
      <c r="B3057" s="250">
        <v>2994</v>
      </c>
      <c r="C3057" s="249">
        <v>123.6907883340474</v>
      </c>
    </row>
    <row r="3058" spans="2:3" x14ac:dyDescent="0.25">
      <c r="B3058" s="250">
        <v>2995</v>
      </c>
      <c r="C3058" s="249">
        <v>148.64353971919468</v>
      </c>
    </row>
    <row r="3059" spans="2:3" x14ac:dyDescent="0.25">
      <c r="B3059" s="250">
        <v>2996</v>
      </c>
      <c r="C3059" s="249">
        <v>127.55451968388992</v>
      </c>
    </row>
    <row r="3060" spans="2:3" x14ac:dyDescent="0.25">
      <c r="B3060" s="250">
        <v>2997</v>
      </c>
      <c r="C3060" s="249">
        <v>118.42343763531015</v>
      </c>
    </row>
    <row r="3061" spans="2:3" x14ac:dyDescent="0.25">
      <c r="B3061" s="250">
        <v>2998</v>
      </c>
      <c r="C3061" s="249">
        <v>121.72386796135156</v>
      </c>
    </row>
    <row r="3062" spans="2:3" x14ac:dyDescent="0.25">
      <c r="B3062" s="250">
        <v>2999</v>
      </c>
      <c r="C3062" s="249">
        <v>134.78618584562702</v>
      </c>
    </row>
    <row r="3063" spans="2:3" x14ac:dyDescent="0.25">
      <c r="B3063" s="250">
        <v>3000</v>
      </c>
      <c r="C3063" s="249">
        <v>160.78561570811632</v>
      </c>
    </row>
    <row r="3064" spans="2:3" x14ac:dyDescent="0.25">
      <c r="B3064" s="250">
        <v>3001</v>
      </c>
      <c r="C3064" s="249">
        <v>122.87036814858335</v>
      </c>
    </row>
    <row r="3065" spans="2:3" x14ac:dyDescent="0.25">
      <c r="B3065" s="250">
        <v>3002</v>
      </c>
      <c r="C3065" s="249">
        <v>107.56520985585558</v>
      </c>
    </row>
    <row r="3066" spans="2:3" x14ac:dyDescent="0.25">
      <c r="B3066" s="250">
        <v>3003</v>
      </c>
      <c r="C3066" s="249">
        <v>126.63450754281416</v>
      </c>
    </row>
    <row r="3067" spans="2:3" x14ac:dyDescent="0.25">
      <c r="B3067" s="250">
        <v>3004</v>
      </c>
      <c r="C3067" s="249">
        <v>120.08847029129825</v>
      </c>
    </row>
    <row r="3068" spans="2:3" x14ac:dyDescent="0.25">
      <c r="B3068" s="250">
        <v>3005</v>
      </c>
      <c r="C3068" s="249">
        <v>97.751989059182279</v>
      </c>
    </row>
    <row r="3069" spans="2:3" x14ac:dyDescent="0.25">
      <c r="B3069" s="250">
        <v>3006</v>
      </c>
      <c r="C3069" s="249">
        <v>102.81086852256558</v>
      </c>
    </row>
    <row r="3070" spans="2:3" x14ac:dyDescent="0.25">
      <c r="B3070" s="250">
        <v>3007</v>
      </c>
      <c r="C3070" s="249">
        <v>110.9409084759545</v>
      </c>
    </row>
    <row r="3071" spans="2:3" x14ac:dyDescent="0.25">
      <c r="B3071" s="250">
        <v>3008</v>
      </c>
      <c r="C3071" s="249">
        <v>158.41813163260005</v>
      </c>
    </row>
    <row r="3072" spans="2:3" x14ac:dyDescent="0.25">
      <c r="B3072" s="250">
        <v>3009</v>
      </c>
      <c r="C3072" s="249">
        <v>121.48170604725857</v>
      </c>
    </row>
    <row r="3073" spans="2:3" x14ac:dyDescent="0.25">
      <c r="B3073" s="250">
        <v>3010</v>
      </c>
      <c r="C3073" s="249">
        <v>126.9844809201106</v>
      </c>
    </row>
    <row r="3074" spans="2:3" x14ac:dyDescent="0.25">
      <c r="B3074" s="250">
        <v>3011</v>
      </c>
      <c r="C3074" s="249">
        <v>116.4728821703026</v>
      </c>
    </row>
    <row r="3075" spans="2:3" x14ac:dyDescent="0.25">
      <c r="B3075" s="250">
        <v>3012</v>
      </c>
      <c r="C3075" s="249">
        <v>122.79065372882357</v>
      </c>
    </row>
    <row r="3076" spans="2:3" x14ac:dyDescent="0.25">
      <c r="B3076" s="250">
        <v>3013</v>
      </c>
      <c r="C3076" s="249">
        <v>173.30555030374495</v>
      </c>
    </row>
    <row r="3077" spans="2:3" x14ac:dyDescent="0.25">
      <c r="B3077" s="250">
        <v>3014</v>
      </c>
      <c r="C3077" s="249">
        <v>102.15152200373819</v>
      </c>
    </row>
    <row r="3078" spans="2:3" x14ac:dyDescent="0.25">
      <c r="B3078" s="250">
        <v>3015</v>
      </c>
      <c r="C3078" s="249">
        <v>131.87637703627396</v>
      </c>
    </row>
    <row r="3079" spans="2:3" x14ac:dyDescent="0.25">
      <c r="B3079" s="250">
        <v>3016</v>
      </c>
      <c r="C3079" s="249">
        <v>127.49485960582868</v>
      </c>
    </row>
    <row r="3080" spans="2:3" x14ac:dyDescent="0.25">
      <c r="B3080" s="250">
        <v>3017</v>
      </c>
      <c r="C3080" s="249">
        <v>127.97995497354997</v>
      </c>
    </row>
    <row r="3081" spans="2:3" x14ac:dyDescent="0.25">
      <c r="B3081" s="250">
        <v>3018</v>
      </c>
      <c r="C3081" s="249">
        <v>146.0078617541904</v>
      </c>
    </row>
    <row r="3082" spans="2:3" x14ac:dyDescent="0.25">
      <c r="B3082" s="250">
        <v>3019</v>
      </c>
      <c r="C3082" s="249">
        <v>119.62381186084821</v>
      </c>
    </row>
    <row r="3083" spans="2:3" x14ac:dyDescent="0.25">
      <c r="B3083" s="250">
        <v>3020</v>
      </c>
      <c r="C3083" s="249">
        <v>147.14902399943097</v>
      </c>
    </row>
    <row r="3084" spans="2:3" x14ac:dyDescent="0.25">
      <c r="B3084" s="250">
        <v>3021</v>
      </c>
      <c r="C3084" s="249">
        <v>110.37664453541795</v>
      </c>
    </row>
    <row r="3085" spans="2:3" x14ac:dyDescent="0.25">
      <c r="B3085" s="250">
        <v>3022</v>
      </c>
      <c r="C3085" s="249">
        <v>136.7454871394483</v>
      </c>
    </row>
    <row r="3086" spans="2:3" x14ac:dyDescent="0.25">
      <c r="B3086" s="250">
        <v>3023</v>
      </c>
      <c r="C3086" s="249">
        <v>96.099972776520417</v>
      </c>
    </row>
    <row r="3087" spans="2:3" x14ac:dyDescent="0.25">
      <c r="B3087" s="250">
        <v>3024</v>
      </c>
      <c r="C3087" s="249">
        <v>134.20312298679613</v>
      </c>
    </row>
    <row r="3088" spans="2:3" x14ac:dyDescent="0.25">
      <c r="B3088" s="250">
        <v>3025</v>
      </c>
      <c r="C3088" s="249">
        <v>149.97720071761802</v>
      </c>
    </row>
    <row r="3089" spans="2:3" x14ac:dyDescent="0.25">
      <c r="B3089" s="250">
        <v>3026</v>
      </c>
      <c r="C3089" s="249">
        <v>120.75249012500575</v>
      </c>
    </row>
    <row r="3090" spans="2:3" x14ac:dyDescent="0.25">
      <c r="B3090" s="250">
        <v>3027</v>
      </c>
      <c r="C3090" s="249">
        <v>154.46782267321669</v>
      </c>
    </row>
    <row r="3091" spans="2:3" x14ac:dyDescent="0.25">
      <c r="B3091" s="250">
        <v>3028</v>
      </c>
      <c r="C3091" s="249">
        <v>106.20029234595226</v>
      </c>
    </row>
    <row r="3092" spans="2:3" x14ac:dyDescent="0.25">
      <c r="B3092" s="250">
        <v>3029</v>
      </c>
      <c r="C3092" s="249">
        <v>126.57059446061965</v>
      </c>
    </row>
    <row r="3093" spans="2:3" x14ac:dyDescent="0.25">
      <c r="B3093" s="250">
        <v>3030</v>
      </c>
      <c r="C3093" s="249">
        <v>137.07336741731294</v>
      </c>
    </row>
    <row r="3094" spans="2:3" x14ac:dyDescent="0.25">
      <c r="B3094" s="250">
        <v>3031</v>
      </c>
      <c r="C3094" s="249">
        <v>105.40892265022546</v>
      </c>
    </row>
    <row r="3095" spans="2:3" x14ac:dyDescent="0.25">
      <c r="B3095" s="250">
        <v>3032</v>
      </c>
      <c r="C3095" s="249">
        <v>112.76599151223191</v>
      </c>
    </row>
    <row r="3096" spans="2:3" x14ac:dyDescent="0.25">
      <c r="B3096" s="250">
        <v>3033</v>
      </c>
      <c r="C3096" s="249">
        <v>143.05653388046417</v>
      </c>
    </row>
    <row r="3097" spans="2:3" x14ac:dyDescent="0.25">
      <c r="B3097" s="250">
        <v>3034</v>
      </c>
      <c r="C3097" s="249">
        <v>120.66387085838646</v>
      </c>
    </row>
    <row r="3098" spans="2:3" x14ac:dyDescent="0.25">
      <c r="B3098" s="250">
        <v>3035</v>
      </c>
      <c r="C3098" s="249">
        <v>88.065867124319652</v>
      </c>
    </row>
    <row r="3099" spans="2:3" x14ac:dyDescent="0.25">
      <c r="B3099" s="250">
        <v>3036</v>
      </c>
      <c r="C3099" s="249">
        <v>101.31282320580448</v>
      </c>
    </row>
    <row r="3100" spans="2:3" x14ac:dyDescent="0.25">
      <c r="B3100" s="250">
        <v>3037</v>
      </c>
      <c r="C3100" s="249">
        <v>99.793953657380399</v>
      </c>
    </row>
    <row r="3101" spans="2:3" x14ac:dyDescent="0.25">
      <c r="B3101" s="250">
        <v>3038</v>
      </c>
      <c r="C3101" s="249">
        <v>126.41072599629715</v>
      </c>
    </row>
    <row r="3102" spans="2:3" x14ac:dyDescent="0.25">
      <c r="B3102" s="250">
        <v>3039</v>
      </c>
      <c r="C3102" s="249">
        <v>138.7519153881546</v>
      </c>
    </row>
    <row r="3103" spans="2:3" x14ac:dyDescent="0.25">
      <c r="B3103" s="250">
        <v>3040</v>
      </c>
      <c r="C3103" s="249">
        <v>128.8012316489224</v>
      </c>
    </row>
    <row r="3104" spans="2:3" x14ac:dyDescent="0.25">
      <c r="B3104" s="250">
        <v>3041</v>
      </c>
      <c r="C3104" s="249">
        <v>83.049218726364856</v>
      </c>
    </row>
    <row r="3105" spans="2:3" x14ac:dyDescent="0.25">
      <c r="B3105" s="250">
        <v>3042</v>
      </c>
      <c r="C3105" s="249">
        <v>149.35402515089672</v>
      </c>
    </row>
    <row r="3106" spans="2:3" x14ac:dyDescent="0.25">
      <c r="B3106" s="250">
        <v>3043</v>
      </c>
      <c r="C3106" s="249">
        <v>78.229240400596581</v>
      </c>
    </row>
    <row r="3107" spans="2:3" x14ac:dyDescent="0.25">
      <c r="B3107" s="250">
        <v>3044</v>
      </c>
      <c r="C3107" s="249">
        <v>111.10123641005623</v>
      </c>
    </row>
    <row r="3108" spans="2:3" x14ac:dyDescent="0.25">
      <c r="B3108" s="250">
        <v>3045</v>
      </c>
      <c r="C3108" s="249">
        <v>107.37775188196542</v>
      </c>
    </row>
    <row r="3109" spans="2:3" x14ac:dyDescent="0.25">
      <c r="B3109" s="250">
        <v>3046</v>
      </c>
      <c r="C3109" s="249">
        <v>99.031628325534797</v>
      </c>
    </row>
    <row r="3110" spans="2:3" x14ac:dyDescent="0.25">
      <c r="B3110" s="250">
        <v>3047</v>
      </c>
      <c r="C3110" s="249">
        <v>73.546108377271608</v>
      </c>
    </row>
    <row r="3111" spans="2:3" x14ac:dyDescent="0.25">
      <c r="B3111" s="250">
        <v>3048</v>
      </c>
      <c r="C3111" s="249">
        <v>143.35738538501326</v>
      </c>
    </row>
    <row r="3112" spans="2:3" x14ac:dyDescent="0.25">
      <c r="B3112" s="250">
        <v>3049</v>
      </c>
      <c r="C3112" s="249">
        <v>167.59423859666495</v>
      </c>
    </row>
    <row r="3113" spans="2:3" x14ac:dyDescent="0.25">
      <c r="B3113" s="250">
        <v>3050</v>
      </c>
      <c r="C3113" s="249">
        <v>133.8011732437925</v>
      </c>
    </row>
    <row r="3114" spans="2:3" x14ac:dyDescent="0.25">
      <c r="B3114" s="250">
        <v>3051</v>
      </c>
      <c r="C3114" s="249">
        <v>111.35672995486705</v>
      </c>
    </row>
    <row r="3115" spans="2:3" x14ac:dyDescent="0.25">
      <c r="B3115" s="250">
        <v>3052</v>
      </c>
      <c r="C3115" s="249">
        <v>98.604435648366191</v>
      </c>
    </row>
    <row r="3116" spans="2:3" x14ac:dyDescent="0.25">
      <c r="B3116" s="250">
        <v>3053</v>
      </c>
      <c r="C3116" s="249">
        <v>122.22319882218427</v>
      </c>
    </row>
    <row r="3117" spans="2:3" x14ac:dyDescent="0.25">
      <c r="B3117" s="250">
        <v>3054</v>
      </c>
      <c r="C3117" s="249">
        <v>96.245268280141829</v>
      </c>
    </row>
    <row r="3118" spans="2:3" x14ac:dyDescent="0.25">
      <c r="B3118" s="250">
        <v>3055</v>
      </c>
      <c r="C3118" s="249">
        <v>131.14745877188298</v>
      </c>
    </row>
    <row r="3119" spans="2:3" x14ac:dyDescent="0.25">
      <c r="B3119" s="250">
        <v>3056</v>
      </c>
      <c r="C3119" s="249">
        <v>116.04208032677006</v>
      </c>
    </row>
    <row r="3120" spans="2:3" x14ac:dyDescent="0.25">
      <c r="B3120" s="250">
        <v>3057</v>
      </c>
      <c r="C3120" s="249">
        <v>97.732143122777273</v>
      </c>
    </row>
    <row r="3121" spans="2:3" x14ac:dyDescent="0.25">
      <c r="B3121" s="250">
        <v>3058</v>
      </c>
      <c r="C3121" s="249">
        <v>173.84670943679276</v>
      </c>
    </row>
    <row r="3122" spans="2:3" x14ac:dyDescent="0.25">
      <c r="B3122" s="250">
        <v>3059</v>
      </c>
      <c r="C3122" s="249">
        <v>131.05446440017357</v>
      </c>
    </row>
    <row r="3123" spans="2:3" x14ac:dyDescent="0.25">
      <c r="B3123" s="250">
        <v>3060</v>
      </c>
      <c r="C3123" s="249">
        <v>125.82327767093882</v>
      </c>
    </row>
    <row r="3124" spans="2:3" x14ac:dyDescent="0.25">
      <c r="B3124" s="250">
        <v>3061</v>
      </c>
      <c r="C3124" s="249">
        <v>90.926890760965051</v>
      </c>
    </row>
    <row r="3125" spans="2:3" x14ac:dyDescent="0.25">
      <c r="B3125" s="250">
        <v>3062</v>
      </c>
      <c r="C3125" s="249">
        <v>81.062695329306266</v>
      </c>
    </row>
    <row r="3126" spans="2:3" x14ac:dyDescent="0.25">
      <c r="B3126" s="250">
        <v>3063</v>
      </c>
      <c r="C3126" s="249">
        <v>126.16189695978727</v>
      </c>
    </row>
    <row r="3127" spans="2:3" x14ac:dyDescent="0.25">
      <c r="B3127" s="250">
        <v>3064</v>
      </c>
      <c r="C3127" s="249">
        <v>133.57399346767784</v>
      </c>
    </row>
    <row r="3128" spans="2:3" x14ac:dyDescent="0.25">
      <c r="B3128" s="250">
        <v>3065</v>
      </c>
      <c r="C3128" s="249">
        <v>87.30700728286827</v>
      </c>
    </row>
    <row r="3129" spans="2:3" x14ac:dyDescent="0.25">
      <c r="B3129" s="250">
        <v>3066</v>
      </c>
      <c r="C3129" s="249">
        <v>145.45414019442583</v>
      </c>
    </row>
    <row r="3130" spans="2:3" x14ac:dyDescent="0.25">
      <c r="B3130" s="250">
        <v>3067</v>
      </c>
      <c r="C3130" s="249">
        <v>126.99421687803921</v>
      </c>
    </row>
    <row r="3131" spans="2:3" x14ac:dyDescent="0.25">
      <c r="B3131" s="250">
        <v>3068</v>
      </c>
      <c r="C3131" s="249">
        <v>104.81286101112258</v>
      </c>
    </row>
    <row r="3132" spans="2:3" x14ac:dyDescent="0.25">
      <c r="B3132" s="250">
        <v>3069</v>
      </c>
      <c r="C3132" s="249">
        <v>125.4088156930343</v>
      </c>
    </row>
    <row r="3133" spans="2:3" x14ac:dyDescent="0.25">
      <c r="B3133" s="250">
        <v>3070</v>
      </c>
      <c r="C3133" s="249">
        <v>153.31694444905128</v>
      </c>
    </row>
    <row r="3134" spans="2:3" x14ac:dyDescent="0.25">
      <c r="B3134" s="250">
        <v>3071</v>
      </c>
      <c r="C3134" s="249">
        <v>125.26079449492222</v>
      </c>
    </row>
    <row r="3135" spans="2:3" x14ac:dyDescent="0.25">
      <c r="B3135" s="250">
        <v>3072</v>
      </c>
      <c r="C3135" s="249">
        <v>119.25337054497261</v>
      </c>
    </row>
    <row r="3136" spans="2:3" x14ac:dyDescent="0.25">
      <c r="B3136" s="250">
        <v>3073</v>
      </c>
      <c r="C3136" s="249">
        <v>141.48680068501292</v>
      </c>
    </row>
    <row r="3137" spans="2:3" x14ac:dyDescent="0.25">
      <c r="B3137" s="250">
        <v>3074</v>
      </c>
      <c r="C3137" s="249">
        <v>118.37437816693027</v>
      </c>
    </row>
    <row r="3138" spans="2:3" x14ac:dyDescent="0.25">
      <c r="B3138" s="250">
        <v>3075</v>
      </c>
      <c r="C3138" s="249">
        <v>101.40713403796472</v>
      </c>
    </row>
    <row r="3139" spans="2:3" x14ac:dyDescent="0.25">
      <c r="B3139" s="250">
        <v>3076</v>
      </c>
      <c r="C3139" s="249">
        <v>150.73586578499487</v>
      </c>
    </row>
    <row r="3140" spans="2:3" x14ac:dyDescent="0.25">
      <c r="B3140" s="250">
        <v>3077</v>
      </c>
      <c r="C3140" s="249">
        <v>79.495418052413697</v>
      </c>
    </row>
    <row r="3141" spans="2:3" x14ac:dyDescent="0.25">
      <c r="B3141" s="250">
        <v>3078</v>
      </c>
      <c r="C3141" s="249">
        <v>125.56120905089472</v>
      </c>
    </row>
    <row r="3142" spans="2:3" x14ac:dyDescent="0.25">
      <c r="B3142" s="250">
        <v>3079</v>
      </c>
      <c r="C3142" s="249">
        <v>78.687202135181153</v>
      </c>
    </row>
    <row r="3143" spans="2:3" x14ac:dyDescent="0.25">
      <c r="B3143" s="250">
        <v>3080</v>
      </c>
      <c r="C3143" s="249">
        <v>114.2635381695638</v>
      </c>
    </row>
    <row r="3144" spans="2:3" x14ac:dyDescent="0.25">
      <c r="B3144" s="250">
        <v>3081</v>
      </c>
      <c r="C3144" s="249">
        <v>127.89905847931493</v>
      </c>
    </row>
    <row r="3145" spans="2:3" x14ac:dyDescent="0.25">
      <c r="B3145" s="250">
        <v>3082</v>
      </c>
      <c r="C3145" s="249">
        <v>137.38785790988544</v>
      </c>
    </row>
    <row r="3146" spans="2:3" x14ac:dyDescent="0.25">
      <c r="B3146" s="250">
        <v>3083</v>
      </c>
      <c r="C3146" s="249">
        <v>107.56058807236482</v>
      </c>
    </row>
    <row r="3147" spans="2:3" x14ac:dyDescent="0.25">
      <c r="B3147" s="250">
        <v>3084</v>
      </c>
      <c r="C3147" s="249">
        <v>123.32043222413523</v>
      </c>
    </row>
    <row r="3148" spans="2:3" x14ac:dyDescent="0.25">
      <c r="B3148" s="250">
        <v>3085</v>
      </c>
      <c r="C3148" s="249">
        <v>167.47235460822003</v>
      </c>
    </row>
    <row r="3149" spans="2:3" x14ac:dyDescent="0.25">
      <c r="B3149" s="250">
        <v>3086</v>
      </c>
      <c r="C3149" s="249">
        <v>114.60455802090135</v>
      </c>
    </row>
    <row r="3150" spans="2:3" x14ac:dyDescent="0.25">
      <c r="B3150" s="250">
        <v>3087</v>
      </c>
      <c r="C3150" s="249">
        <v>134.00741311438648</v>
      </c>
    </row>
    <row r="3151" spans="2:3" x14ac:dyDescent="0.25">
      <c r="B3151" s="250">
        <v>3088</v>
      </c>
      <c r="C3151" s="249">
        <v>103.31445682780051</v>
      </c>
    </row>
    <row r="3152" spans="2:3" x14ac:dyDescent="0.25">
      <c r="B3152" s="250">
        <v>3089</v>
      </c>
      <c r="C3152" s="249">
        <v>127.08748828118196</v>
      </c>
    </row>
    <row r="3153" spans="2:3" x14ac:dyDescent="0.25">
      <c r="B3153" s="250">
        <v>3090</v>
      </c>
      <c r="C3153" s="249">
        <v>127.92893842792273</v>
      </c>
    </row>
    <row r="3154" spans="2:3" x14ac:dyDescent="0.25">
      <c r="B3154" s="250">
        <v>3091</v>
      </c>
      <c r="C3154" s="249">
        <v>159.03359756237882</v>
      </c>
    </row>
    <row r="3155" spans="2:3" x14ac:dyDescent="0.25">
      <c r="B3155" s="250">
        <v>3092</v>
      </c>
      <c r="C3155" s="249">
        <v>99.785407359784088</v>
      </c>
    </row>
    <row r="3156" spans="2:3" x14ac:dyDescent="0.25">
      <c r="B3156" s="250">
        <v>3093</v>
      </c>
      <c r="C3156" s="249">
        <v>85.143788294221025</v>
      </c>
    </row>
    <row r="3157" spans="2:3" x14ac:dyDescent="0.25">
      <c r="B3157" s="250">
        <v>3094</v>
      </c>
      <c r="C3157" s="249">
        <v>82.201692761795897</v>
      </c>
    </row>
    <row r="3158" spans="2:3" x14ac:dyDescent="0.25">
      <c r="B3158" s="250">
        <v>3095</v>
      </c>
      <c r="C3158" s="249">
        <v>192.71803000444623</v>
      </c>
    </row>
    <row r="3159" spans="2:3" x14ac:dyDescent="0.25">
      <c r="B3159" s="250">
        <v>3096</v>
      </c>
      <c r="C3159" s="249">
        <v>130.80190733089086</v>
      </c>
    </row>
    <row r="3160" spans="2:3" x14ac:dyDescent="0.25">
      <c r="B3160" s="250">
        <v>3097</v>
      </c>
      <c r="C3160" s="249">
        <v>106.04746553639356</v>
      </c>
    </row>
    <row r="3161" spans="2:3" x14ac:dyDescent="0.25">
      <c r="B3161" s="250">
        <v>3098</v>
      </c>
      <c r="C3161" s="249">
        <v>155.0719610681482</v>
      </c>
    </row>
    <row r="3162" spans="2:3" x14ac:dyDescent="0.25">
      <c r="B3162" s="250">
        <v>3099</v>
      </c>
      <c r="C3162" s="249">
        <v>161.95613783350191</v>
      </c>
    </row>
    <row r="3163" spans="2:3" x14ac:dyDescent="0.25">
      <c r="B3163" s="250">
        <v>3100</v>
      </c>
      <c r="C3163" s="249">
        <v>91.182182413628752</v>
      </c>
    </row>
    <row r="3164" spans="2:3" x14ac:dyDescent="0.25">
      <c r="B3164" s="250">
        <v>3101</v>
      </c>
      <c r="C3164" s="249">
        <v>125.89945389641852</v>
      </c>
    </row>
    <row r="3165" spans="2:3" x14ac:dyDescent="0.25">
      <c r="B3165" s="250">
        <v>3102</v>
      </c>
      <c r="C3165" s="249">
        <v>59.500784950425256</v>
      </c>
    </row>
    <row r="3166" spans="2:3" x14ac:dyDescent="0.25">
      <c r="B3166" s="250">
        <v>3103</v>
      </c>
      <c r="C3166" s="249">
        <v>77.982500000679664</v>
      </c>
    </row>
    <row r="3167" spans="2:3" x14ac:dyDescent="0.25">
      <c r="B3167" s="250">
        <v>3104</v>
      </c>
      <c r="C3167" s="249">
        <v>79.114390555005471</v>
      </c>
    </row>
    <row r="3168" spans="2:3" x14ac:dyDescent="0.25">
      <c r="B3168" s="250">
        <v>3105</v>
      </c>
      <c r="C3168" s="249">
        <v>109.51935954214963</v>
      </c>
    </row>
    <row r="3169" spans="2:3" x14ac:dyDescent="0.25">
      <c r="B3169" s="250">
        <v>3106</v>
      </c>
      <c r="C3169" s="249">
        <v>120.9453338560588</v>
      </c>
    </row>
    <row r="3170" spans="2:3" x14ac:dyDescent="0.25">
      <c r="B3170" s="250">
        <v>3107</v>
      </c>
      <c r="C3170" s="249">
        <v>119.91311966206484</v>
      </c>
    </row>
    <row r="3171" spans="2:3" x14ac:dyDescent="0.25">
      <c r="B3171" s="250">
        <v>3108</v>
      </c>
      <c r="C3171" s="249">
        <v>152.94903351747826</v>
      </c>
    </row>
    <row r="3172" spans="2:3" x14ac:dyDescent="0.25">
      <c r="B3172" s="250">
        <v>3109</v>
      </c>
      <c r="C3172" s="249">
        <v>131.08283396225514</v>
      </c>
    </row>
    <row r="3173" spans="2:3" x14ac:dyDescent="0.25">
      <c r="B3173" s="250">
        <v>3110</v>
      </c>
      <c r="C3173" s="249">
        <v>142.72270059983541</v>
      </c>
    </row>
    <row r="3174" spans="2:3" x14ac:dyDescent="0.25">
      <c r="B3174" s="250">
        <v>3111</v>
      </c>
      <c r="C3174" s="249">
        <v>112.04833106861882</v>
      </c>
    </row>
    <row r="3175" spans="2:3" x14ac:dyDescent="0.25">
      <c r="B3175" s="250">
        <v>3112</v>
      </c>
      <c r="C3175" s="249">
        <v>110.02332158374993</v>
      </c>
    </row>
    <row r="3176" spans="2:3" x14ac:dyDescent="0.25">
      <c r="B3176" s="250">
        <v>3113</v>
      </c>
      <c r="C3176" s="249">
        <v>116.97377240841772</v>
      </c>
    </row>
    <row r="3177" spans="2:3" x14ac:dyDescent="0.25">
      <c r="B3177" s="250">
        <v>3114</v>
      </c>
      <c r="C3177" s="249">
        <v>103.87745377455295</v>
      </c>
    </row>
    <row r="3178" spans="2:3" x14ac:dyDescent="0.25">
      <c r="B3178" s="250">
        <v>3115</v>
      </c>
      <c r="C3178" s="249">
        <v>125.95385490410786</v>
      </c>
    </row>
    <row r="3179" spans="2:3" x14ac:dyDescent="0.25">
      <c r="B3179" s="250">
        <v>3116</v>
      </c>
      <c r="C3179" s="249">
        <v>122.77633240852201</v>
      </c>
    </row>
    <row r="3180" spans="2:3" x14ac:dyDescent="0.25">
      <c r="B3180" s="250">
        <v>3117</v>
      </c>
      <c r="C3180" s="249">
        <v>106.25523884800272</v>
      </c>
    </row>
    <row r="3181" spans="2:3" x14ac:dyDescent="0.25">
      <c r="B3181" s="250">
        <v>3118</v>
      </c>
      <c r="C3181" s="249">
        <v>148.19060693981871</v>
      </c>
    </row>
    <row r="3182" spans="2:3" x14ac:dyDescent="0.25">
      <c r="B3182" s="250">
        <v>3119</v>
      </c>
      <c r="C3182" s="249">
        <v>128.30497858654451</v>
      </c>
    </row>
    <row r="3183" spans="2:3" x14ac:dyDescent="0.25">
      <c r="B3183" s="250">
        <v>3120</v>
      </c>
      <c r="C3183" s="249">
        <v>104.51816204342357</v>
      </c>
    </row>
    <row r="3184" spans="2:3" x14ac:dyDescent="0.25">
      <c r="B3184" s="250">
        <v>3121</v>
      </c>
      <c r="C3184" s="249">
        <v>62.104561377855596</v>
      </c>
    </row>
    <row r="3185" spans="2:3" x14ac:dyDescent="0.25">
      <c r="B3185" s="250">
        <v>3122</v>
      </c>
      <c r="C3185" s="249">
        <v>132.12143812700694</v>
      </c>
    </row>
    <row r="3186" spans="2:3" x14ac:dyDescent="0.25">
      <c r="B3186" s="250">
        <v>3123</v>
      </c>
      <c r="C3186" s="249">
        <v>144.13771877659104</v>
      </c>
    </row>
    <row r="3187" spans="2:3" x14ac:dyDescent="0.25">
      <c r="B3187" s="250">
        <v>3124</v>
      </c>
      <c r="C3187" s="249">
        <v>102.34575463797236</v>
      </c>
    </row>
    <row r="3188" spans="2:3" x14ac:dyDescent="0.25">
      <c r="B3188" s="250">
        <v>3125</v>
      </c>
      <c r="C3188" s="249">
        <v>166.16416756379664</v>
      </c>
    </row>
    <row r="3189" spans="2:3" x14ac:dyDescent="0.25">
      <c r="B3189" s="250">
        <v>3126</v>
      </c>
      <c r="C3189" s="249">
        <v>157.99595434382726</v>
      </c>
    </row>
    <row r="3190" spans="2:3" x14ac:dyDescent="0.25">
      <c r="B3190" s="250">
        <v>3127</v>
      </c>
      <c r="C3190" s="249">
        <v>131.28515918791427</v>
      </c>
    </row>
    <row r="3191" spans="2:3" x14ac:dyDescent="0.25">
      <c r="B3191" s="250">
        <v>3128</v>
      </c>
      <c r="C3191" s="249">
        <v>84.751695398372846</v>
      </c>
    </row>
    <row r="3192" spans="2:3" x14ac:dyDescent="0.25">
      <c r="B3192" s="250">
        <v>3129</v>
      </c>
      <c r="C3192" s="249">
        <v>97.164911227233546</v>
      </c>
    </row>
    <row r="3193" spans="2:3" x14ac:dyDescent="0.25">
      <c r="B3193" s="250">
        <v>3130</v>
      </c>
      <c r="C3193" s="249">
        <v>112.37711590547801</v>
      </c>
    </row>
    <row r="3194" spans="2:3" x14ac:dyDescent="0.25">
      <c r="B3194" s="250">
        <v>3131</v>
      </c>
      <c r="C3194" s="249">
        <v>159.41150817183046</v>
      </c>
    </row>
    <row r="3195" spans="2:3" x14ac:dyDescent="0.25">
      <c r="B3195" s="250">
        <v>3132</v>
      </c>
      <c r="C3195" s="249">
        <v>86.942463601050633</v>
      </c>
    </row>
    <row r="3196" spans="2:3" x14ac:dyDescent="0.25">
      <c r="B3196" s="250">
        <v>3133</v>
      </c>
      <c r="C3196" s="249">
        <v>67.445589007032439</v>
      </c>
    </row>
    <row r="3197" spans="2:3" x14ac:dyDescent="0.25">
      <c r="B3197" s="250">
        <v>3134</v>
      </c>
      <c r="C3197" s="249">
        <v>128.10384915848306</v>
      </c>
    </row>
    <row r="3198" spans="2:3" x14ac:dyDescent="0.25">
      <c r="B3198" s="250">
        <v>3135</v>
      </c>
      <c r="C3198" s="249">
        <v>137.52493507251853</v>
      </c>
    </row>
    <row r="3199" spans="2:3" x14ac:dyDescent="0.25">
      <c r="B3199" s="250">
        <v>3136</v>
      </c>
      <c r="C3199" s="249">
        <v>145.23751174445715</v>
      </c>
    </row>
    <row r="3200" spans="2:3" x14ac:dyDescent="0.25">
      <c r="B3200" s="250">
        <v>3137</v>
      </c>
      <c r="C3200" s="249">
        <v>94.774794029182345</v>
      </c>
    </row>
    <row r="3201" spans="2:3" x14ac:dyDescent="0.25">
      <c r="B3201" s="250">
        <v>3138</v>
      </c>
      <c r="C3201" s="249">
        <v>94.717743717686574</v>
      </c>
    </row>
    <row r="3202" spans="2:3" x14ac:dyDescent="0.25">
      <c r="B3202" s="250">
        <v>3139</v>
      </c>
      <c r="C3202" s="249">
        <v>145.62173985891121</v>
      </c>
    </row>
    <row r="3203" spans="2:3" x14ac:dyDescent="0.25">
      <c r="B3203" s="250">
        <v>3140</v>
      </c>
      <c r="C3203" s="249">
        <v>142.24551493940919</v>
      </c>
    </row>
    <row r="3204" spans="2:3" x14ac:dyDescent="0.25">
      <c r="B3204" s="250">
        <v>3141</v>
      </c>
      <c r="C3204" s="249">
        <v>111.50637666598116</v>
      </c>
    </row>
    <row r="3205" spans="2:3" x14ac:dyDescent="0.25">
      <c r="B3205" s="250">
        <v>3142</v>
      </c>
      <c r="C3205" s="249">
        <v>137.59116986770573</v>
      </c>
    </row>
    <row r="3206" spans="2:3" x14ac:dyDescent="0.25">
      <c r="B3206" s="250">
        <v>3143</v>
      </c>
      <c r="C3206" s="249">
        <v>75.423957071313083</v>
      </c>
    </row>
    <row r="3207" spans="2:3" x14ac:dyDescent="0.25">
      <c r="B3207" s="250">
        <v>3144</v>
      </c>
      <c r="C3207" s="249">
        <v>131.55162969838358</v>
      </c>
    </row>
    <row r="3208" spans="2:3" x14ac:dyDescent="0.25">
      <c r="B3208" s="250">
        <v>3145</v>
      </c>
      <c r="C3208" s="249">
        <v>124.1874162900596</v>
      </c>
    </row>
    <row r="3209" spans="2:3" x14ac:dyDescent="0.25">
      <c r="B3209" s="250">
        <v>3146</v>
      </c>
      <c r="C3209" s="249">
        <v>100.07280624250777</v>
      </c>
    </row>
    <row r="3210" spans="2:3" x14ac:dyDescent="0.25">
      <c r="B3210" s="250">
        <v>3147</v>
      </c>
      <c r="C3210" s="249">
        <v>120.48412918287896</v>
      </c>
    </row>
    <row r="3211" spans="2:3" x14ac:dyDescent="0.25">
      <c r="B3211" s="250">
        <v>3148</v>
      </c>
      <c r="C3211" s="249">
        <v>147.74392234936568</v>
      </c>
    </row>
    <row r="3212" spans="2:3" x14ac:dyDescent="0.25">
      <c r="B3212" s="250">
        <v>3149</v>
      </c>
      <c r="C3212" s="249">
        <v>148.76546878718997</v>
      </c>
    </row>
    <row r="3213" spans="2:3" x14ac:dyDescent="0.25">
      <c r="B3213" s="250">
        <v>3150</v>
      </c>
      <c r="C3213" s="249">
        <v>132.37505942257644</v>
      </c>
    </row>
    <row r="3214" spans="2:3" x14ac:dyDescent="0.25">
      <c r="B3214" s="250">
        <v>3151</v>
      </c>
      <c r="C3214" s="249">
        <v>130.2034841393392</v>
      </c>
    </row>
    <row r="3215" spans="2:3" x14ac:dyDescent="0.25">
      <c r="B3215" s="250">
        <v>3152</v>
      </c>
      <c r="C3215" s="249">
        <v>128.91747428347466</v>
      </c>
    </row>
    <row r="3216" spans="2:3" x14ac:dyDescent="0.25">
      <c r="B3216" s="250">
        <v>3153</v>
      </c>
      <c r="C3216" s="249">
        <v>112.56550072498496</v>
      </c>
    </row>
    <row r="3217" spans="2:3" x14ac:dyDescent="0.25">
      <c r="B3217" s="250">
        <v>3154</v>
      </c>
      <c r="C3217" s="249">
        <v>124.54244823337262</v>
      </c>
    </row>
    <row r="3218" spans="2:3" x14ac:dyDescent="0.25">
      <c r="B3218" s="250">
        <v>3155</v>
      </c>
      <c r="C3218" s="249">
        <v>91.06923095395878</v>
      </c>
    </row>
    <row r="3219" spans="2:3" x14ac:dyDescent="0.25">
      <c r="B3219" s="250">
        <v>3156</v>
      </c>
      <c r="C3219" s="249">
        <v>128.96878974137704</v>
      </c>
    </row>
    <row r="3220" spans="2:3" x14ac:dyDescent="0.25">
      <c r="B3220" s="250">
        <v>3157</v>
      </c>
      <c r="C3220" s="249">
        <v>126.26795948911094</v>
      </c>
    </row>
    <row r="3221" spans="2:3" x14ac:dyDescent="0.25">
      <c r="B3221" s="250">
        <v>3158</v>
      </c>
      <c r="C3221" s="249">
        <v>99.274321959367796</v>
      </c>
    </row>
    <row r="3222" spans="2:3" x14ac:dyDescent="0.25">
      <c r="B3222" s="250">
        <v>3159</v>
      </c>
      <c r="C3222" s="249">
        <v>153.73607860645427</v>
      </c>
    </row>
    <row r="3223" spans="2:3" x14ac:dyDescent="0.25">
      <c r="B3223" s="250">
        <v>3160</v>
      </c>
      <c r="C3223" s="249">
        <v>105.75087523684454</v>
      </c>
    </row>
    <row r="3224" spans="2:3" x14ac:dyDescent="0.25">
      <c r="B3224" s="250">
        <v>3161</v>
      </c>
      <c r="C3224" s="249">
        <v>102.48240665612596</v>
      </c>
    </row>
    <row r="3225" spans="2:3" x14ac:dyDescent="0.25">
      <c r="B3225" s="250">
        <v>3162</v>
      </c>
      <c r="C3225" s="249">
        <v>113.70500494307993</v>
      </c>
    </row>
    <row r="3226" spans="2:3" x14ac:dyDescent="0.25">
      <c r="B3226" s="250">
        <v>3163</v>
      </c>
      <c r="C3226" s="249">
        <v>131.71935320793625</v>
      </c>
    </row>
    <row r="3227" spans="2:3" x14ac:dyDescent="0.25">
      <c r="B3227" s="250">
        <v>3164</v>
      </c>
      <c r="C3227" s="249">
        <v>120.93573704379827</v>
      </c>
    </row>
    <row r="3228" spans="2:3" x14ac:dyDescent="0.25">
      <c r="B3228" s="250">
        <v>3165</v>
      </c>
      <c r="C3228" s="249">
        <v>116.39620905765986</v>
      </c>
    </row>
    <row r="3229" spans="2:3" x14ac:dyDescent="0.25">
      <c r="B3229" s="250">
        <v>3166</v>
      </c>
      <c r="C3229" s="249">
        <v>67.62340386648583</v>
      </c>
    </row>
    <row r="3230" spans="2:3" x14ac:dyDescent="0.25">
      <c r="B3230" s="250">
        <v>3167</v>
      </c>
      <c r="C3230" s="249">
        <v>93.774069789195863</v>
      </c>
    </row>
    <row r="3231" spans="2:3" x14ac:dyDescent="0.25">
      <c r="B3231" s="250">
        <v>3168</v>
      </c>
      <c r="C3231" s="249">
        <v>140.03134896412283</v>
      </c>
    </row>
    <row r="3232" spans="2:3" x14ac:dyDescent="0.25">
      <c r="B3232" s="250">
        <v>3169</v>
      </c>
      <c r="C3232" s="249">
        <v>65.513923570984829</v>
      </c>
    </row>
    <row r="3233" spans="2:3" x14ac:dyDescent="0.25">
      <c r="B3233" s="250">
        <v>3170</v>
      </c>
      <c r="C3233" s="249">
        <v>119.98547051359664</v>
      </c>
    </row>
    <row r="3234" spans="2:3" x14ac:dyDescent="0.25">
      <c r="B3234" s="250">
        <v>3171</v>
      </c>
      <c r="C3234" s="249">
        <v>112.03429646758448</v>
      </c>
    </row>
    <row r="3235" spans="2:3" x14ac:dyDescent="0.25">
      <c r="B3235" s="250">
        <v>3172</v>
      </c>
      <c r="C3235" s="249">
        <v>134.58209319945644</v>
      </c>
    </row>
    <row r="3236" spans="2:3" x14ac:dyDescent="0.25">
      <c r="B3236" s="250">
        <v>3173</v>
      </c>
      <c r="C3236" s="249">
        <v>113.91269151984265</v>
      </c>
    </row>
    <row r="3237" spans="2:3" x14ac:dyDescent="0.25">
      <c r="B3237" s="250">
        <v>3174</v>
      </c>
      <c r="C3237" s="249">
        <v>118.14862606600605</v>
      </c>
    </row>
    <row r="3238" spans="2:3" x14ac:dyDescent="0.25">
      <c r="B3238" s="250">
        <v>3175</v>
      </c>
      <c r="C3238" s="249">
        <v>90.978381788789335</v>
      </c>
    </row>
    <row r="3239" spans="2:3" x14ac:dyDescent="0.25">
      <c r="B3239" s="250">
        <v>3176</v>
      </c>
      <c r="C3239" s="249">
        <v>145.47520143032096</v>
      </c>
    </row>
    <row r="3240" spans="2:3" x14ac:dyDescent="0.25">
      <c r="B3240" s="250">
        <v>3177</v>
      </c>
      <c r="C3240" s="249">
        <v>100.10705602432404</v>
      </c>
    </row>
    <row r="3241" spans="2:3" x14ac:dyDescent="0.25">
      <c r="B3241" s="250">
        <v>3178</v>
      </c>
      <c r="C3241" s="249">
        <v>140.05149283943038</v>
      </c>
    </row>
    <row r="3242" spans="2:3" x14ac:dyDescent="0.25">
      <c r="B3242" s="250">
        <v>3179</v>
      </c>
      <c r="C3242" s="249">
        <v>108.0614466168243</v>
      </c>
    </row>
    <row r="3243" spans="2:3" x14ac:dyDescent="0.25">
      <c r="B3243" s="250">
        <v>3180</v>
      </c>
      <c r="C3243" s="249">
        <v>108.46118810598587</v>
      </c>
    </row>
    <row r="3244" spans="2:3" x14ac:dyDescent="0.25">
      <c r="B3244" s="250">
        <v>3181</v>
      </c>
      <c r="C3244" s="249">
        <v>118.85447810985339</v>
      </c>
    </row>
    <row r="3245" spans="2:3" x14ac:dyDescent="0.25">
      <c r="B3245" s="250">
        <v>3182</v>
      </c>
      <c r="C3245" s="249">
        <v>81.158500262895643</v>
      </c>
    </row>
    <row r="3246" spans="2:3" x14ac:dyDescent="0.25">
      <c r="B3246" s="250">
        <v>3183</v>
      </c>
      <c r="C3246" s="249">
        <v>115.36236212539821</v>
      </c>
    </row>
    <row r="3247" spans="2:3" x14ac:dyDescent="0.25">
      <c r="B3247" s="250">
        <v>3184</v>
      </c>
      <c r="C3247" s="249">
        <v>111.11662678762961</v>
      </c>
    </row>
    <row r="3248" spans="2:3" x14ac:dyDescent="0.25">
      <c r="B3248" s="250">
        <v>3185</v>
      </c>
      <c r="C3248" s="249">
        <v>124.19625299777209</v>
      </c>
    </row>
    <row r="3249" spans="2:3" x14ac:dyDescent="0.25">
      <c r="B3249" s="250">
        <v>3186</v>
      </c>
      <c r="C3249" s="249">
        <v>102.25022348174565</v>
      </c>
    </row>
    <row r="3250" spans="2:3" x14ac:dyDescent="0.25">
      <c r="B3250" s="250">
        <v>3187</v>
      </c>
      <c r="C3250" s="249">
        <v>117.08072697526583</v>
      </c>
    </row>
    <row r="3251" spans="2:3" x14ac:dyDescent="0.25">
      <c r="B3251" s="250">
        <v>3188</v>
      </c>
      <c r="C3251" s="249">
        <v>147.91962057621782</v>
      </c>
    </row>
    <row r="3252" spans="2:3" x14ac:dyDescent="0.25">
      <c r="B3252" s="250">
        <v>3189</v>
      </c>
      <c r="C3252" s="249">
        <v>78.883243592909594</v>
      </c>
    </row>
    <row r="3253" spans="2:3" x14ac:dyDescent="0.25">
      <c r="B3253" s="250">
        <v>3190</v>
      </c>
      <c r="C3253" s="249">
        <v>141.62476621827801</v>
      </c>
    </row>
    <row r="3254" spans="2:3" x14ac:dyDescent="0.25">
      <c r="B3254" s="250">
        <v>3191</v>
      </c>
      <c r="C3254" s="249">
        <v>140.09310915429717</v>
      </c>
    </row>
    <row r="3255" spans="2:3" x14ac:dyDescent="0.25">
      <c r="B3255" s="250">
        <v>3192</v>
      </c>
      <c r="C3255" s="249">
        <v>94.653306051852582</v>
      </c>
    </row>
    <row r="3256" spans="2:3" x14ac:dyDescent="0.25">
      <c r="B3256" s="250">
        <v>3193</v>
      </c>
      <c r="C3256" s="249">
        <v>128.1335182519403</v>
      </c>
    </row>
    <row r="3257" spans="2:3" x14ac:dyDescent="0.25">
      <c r="B3257" s="250">
        <v>3194</v>
      </c>
      <c r="C3257" s="249">
        <v>112.03587459730441</v>
      </c>
    </row>
    <row r="3258" spans="2:3" x14ac:dyDescent="0.25">
      <c r="B3258" s="250">
        <v>3195</v>
      </c>
      <c r="C3258" s="249">
        <v>103.24280662000351</v>
      </c>
    </row>
    <row r="3259" spans="2:3" x14ac:dyDescent="0.25">
      <c r="B3259" s="250">
        <v>3196</v>
      </c>
      <c r="C3259" s="249">
        <v>126.43947990422768</v>
      </c>
    </row>
    <row r="3260" spans="2:3" x14ac:dyDescent="0.25">
      <c r="B3260" s="250">
        <v>3197</v>
      </c>
      <c r="C3260" s="249">
        <v>112.94995987305116</v>
      </c>
    </row>
    <row r="3261" spans="2:3" x14ac:dyDescent="0.25">
      <c r="B3261" s="250">
        <v>3198</v>
      </c>
      <c r="C3261" s="249">
        <v>125.9068036907332</v>
      </c>
    </row>
    <row r="3262" spans="2:3" x14ac:dyDescent="0.25">
      <c r="B3262" s="250">
        <v>3199</v>
      </c>
      <c r="C3262" s="249">
        <v>116.40745728847996</v>
      </c>
    </row>
    <row r="3263" spans="2:3" x14ac:dyDescent="0.25">
      <c r="B3263" s="250">
        <v>3200</v>
      </c>
      <c r="C3263" s="249">
        <v>85.756852934823058</v>
      </c>
    </row>
    <row r="3264" spans="2:3" x14ac:dyDescent="0.25">
      <c r="B3264" s="250">
        <v>3201</v>
      </c>
      <c r="C3264" s="249">
        <v>115.35712499289488</v>
      </c>
    </row>
    <row r="3265" spans="2:3" x14ac:dyDescent="0.25">
      <c r="B3265" s="250">
        <v>3202</v>
      </c>
      <c r="C3265" s="249">
        <v>162.37074573664287</v>
      </c>
    </row>
    <row r="3266" spans="2:3" x14ac:dyDescent="0.25">
      <c r="B3266" s="250">
        <v>3203</v>
      </c>
      <c r="C3266" s="249">
        <v>164.15946263766625</v>
      </c>
    </row>
    <row r="3267" spans="2:3" x14ac:dyDescent="0.25">
      <c r="B3267" s="250">
        <v>3204</v>
      </c>
      <c r="C3267" s="249">
        <v>139.61344596788871</v>
      </c>
    </row>
    <row r="3268" spans="2:3" x14ac:dyDescent="0.25">
      <c r="B3268" s="250">
        <v>3205</v>
      </c>
      <c r="C3268" s="249">
        <v>106.07165647465018</v>
      </c>
    </row>
    <row r="3269" spans="2:3" x14ac:dyDescent="0.25">
      <c r="B3269" s="250">
        <v>3206</v>
      </c>
      <c r="C3269" s="249">
        <v>176.59868072151181</v>
      </c>
    </row>
    <row r="3270" spans="2:3" x14ac:dyDescent="0.25">
      <c r="B3270" s="250">
        <v>3207</v>
      </c>
      <c r="C3270" s="249">
        <v>93.872493664309843</v>
      </c>
    </row>
    <row r="3271" spans="2:3" x14ac:dyDescent="0.25">
      <c r="B3271" s="250">
        <v>3208</v>
      </c>
      <c r="C3271" s="249">
        <v>135.91143877747012</v>
      </c>
    </row>
    <row r="3272" spans="2:3" x14ac:dyDescent="0.25">
      <c r="B3272" s="250">
        <v>3209</v>
      </c>
      <c r="C3272" s="249">
        <v>114.08753499790673</v>
      </c>
    </row>
    <row r="3273" spans="2:3" x14ac:dyDescent="0.25">
      <c r="B3273" s="250">
        <v>3210</v>
      </c>
      <c r="C3273" s="249">
        <v>165.380356076255</v>
      </c>
    </row>
    <row r="3274" spans="2:3" x14ac:dyDescent="0.25">
      <c r="B3274" s="250">
        <v>3211</v>
      </c>
      <c r="C3274" s="249">
        <v>155.89519930507703</v>
      </c>
    </row>
    <row r="3275" spans="2:3" x14ac:dyDescent="0.25">
      <c r="B3275" s="250">
        <v>3212</v>
      </c>
      <c r="C3275" s="249">
        <v>127.86708395772767</v>
      </c>
    </row>
    <row r="3276" spans="2:3" x14ac:dyDescent="0.25">
      <c r="B3276" s="250">
        <v>3213</v>
      </c>
      <c r="C3276" s="249">
        <v>149.55747161676129</v>
      </c>
    </row>
    <row r="3277" spans="2:3" x14ac:dyDescent="0.25">
      <c r="B3277" s="250">
        <v>3214</v>
      </c>
      <c r="C3277" s="249">
        <v>148.90554206273768</v>
      </c>
    </row>
    <row r="3278" spans="2:3" x14ac:dyDescent="0.25">
      <c r="B3278" s="250">
        <v>3215</v>
      </c>
      <c r="C3278" s="249">
        <v>94.757522322871836</v>
      </c>
    </row>
    <row r="3279" spans="2:3" x14ac:dyDescent="0.25">
      <c r="B3279" s="250">
        <v>3216</v>
      </c>
      <c r="C3279" s="249">
        <v>116.61331632312829</v>
      </c>
    </row>
    <row r="3280" spans="2:3" x14ac:dyDescent="0.25">
      <c r="B3280" s="250">
        <v>3217</v>
      </c>
      <c r="C3280" s="249">
        <v>95.62602112371593</v>
      </c>
    </row>
    <row r="3281" spans="2:3" x14ac:dyDescent="0.25">
      <c r="B3281" s="250">
        <v>3218</v>
      </c>
      <c r="C3281" s="249">
        <v>119.50055711463912</v>
      </c>
    </row>
    <row r="3282" spans="2:3" x14ac:dyDescent="0.25">
      <c r="B3282" s="250">
        <v>3219</v>
      </c>
      <c r="C3282" s="249">
        <v>95.506078720175978</v>
      </c>
    </row>
    <row r="3283" spans="2:3" x14ac:dyDescent="0.25">
      <c r="B3283" s="250">
        <v>3220</v>
      </c>
      <c r="C3283" s="249">
        <v>90.260972286343048</v>
      </c>
    </row>
    <row r="3284" spans="2:3" x14ac:dyDescent="0.25">
      <c r="B3284" s="250">
        <v>3221</v>
      </c>
      <c r="C3284" s="249">
        <v>150.80891510473802</v>
      </c>
    </row>
    <row r="3285" spans="2:3" x14ac:dyDescent="0.25">
      <c r="B3285" s="250">
        <v>3222</v>
      </c>
      <c r="C3285" s="249">
        <v>92.377711384381541</v>
      </c>
    </row>
    <row r="3286" spans="2:3" x14ac:dyDescent="0.25">
      <c r="B3286" s="250">
        <v>3223</v>
      </c>
      <c r="C3286" s="249">
        <v>106.04521793063608</v>
      </c>
    </row>
    <row r="3287" spans="2:3" x14ac:dyDescent="0.25">
      <c r="B3287" s="250">
        <v>3224</v>
      </c>
      <c r="C3287" s="249">
        <v>135.493391422017</v>
      </c>
    </row>
    <row r="3288" spans="2:3" x14ac:dyDescent="0.25">
      <c r="B3288" s="250">
        <v>3225</v>
      </c>
      <c r="C3288" s="249">
        <v>135.47649473217839</v>
      </c>
    </row>
    <row r="3289" spans="2:3" x14ac:dyDescent="0.25">
      <c r="B3289" s="250">
        <v>3226</v>
      </c>
      <c r="C3289" s="249">
        <v>99.951378492945025</v>
      </c>
    </row>
    <row r="3290" spans="2:3" x14ac:dyDescent="0.25">
      <c r="B3290" s="250">
        <v>3227</v>
      </c>
      <c r="C3290" s="249">
        <v>87.169768861621463</v>
      </c>
    </row>
    <row r="3291" spans="2:3" x14ac:dyDescent="0.25">
      <c r="B3291" s="250">
        <v>3228</v>
      </c>
      <c r="C3291" s="249">
        <v>68.838511653308998</v>
      </c>
    </row>
    <row r="3292" spans="2:3" x14ac:dyDescent="0.25">
      <c r="B3292" s="250">
        <v>3229</v>
      </c>
      <c r="C3292" s="249">
        <v>74.888219902383213</v>
      </c>
    </row>
    <row r="3293" spans="2:3" x14ac:dyDescent="0.25">
      <c r="B3293" s="250">
        <v>3230</v>
      </c>
      <c r="C3293" s="249">
        <v>144.4731889782679</v>
      </c>
    </row>
    <row r="3294" spans="2:3" x14ac:dyDescent="0.25">
      <c r="B3294" s="250">
        <v>3231</v>
      </c>
      <c r="C3294" s="249">
        <v>130.09047425962797</v>
      </c>
    </row>
    <row r="3295" spans="2:3" x14ac:dyDescent="0.25">
      <c r="B3295" s="250">
        <v>3232</v>
      </c>
      <c r="C3295" s="249">
        <v>93.695666966889974</v>
      </c>
    </row>
    <row r="3296" spans="2:3" x14ac:dyDescent="0.25">
      <c r="B3296" s="250">
        <v>3233</v>
      </c>
      <c r="C3296" s="249">
        <v>120.82126046374597</v>
      </c>
    </row>
    <row r="3297" spans="2:3" x14ac:dyDescent="0.25">
      <c r="B3297" s="250">
        <v>3234</v>
      </c>
      <c r="C3297" s="249">
        <v>128.74496087149612</v>
      </c>
    </row>
    <row r="3298" spans="2:3" x14ac:dyDescent="0.25">
      <c r="B3298" s="250">
        <v>3235</v>
      </c>
      <c r="C3298" s="249">
        <v>101.36457577464492</v>
      </c>
    </row>
    <row r="3299" spans="2:3" x14ac:dyDescent="0.25">
      <c r="B3299" s="250">
        <v>3236</v>
      </c>
      <c r="C3299" s="249">
        <v>146.54004463886656</v>
      </c>
    </row>
    <row r="3300" spans="2:3" x14ac:dyDescent="0.25">
      <c r="B3300" s="250">
        <v>3237</v>
      </c>
      <c r="C3300" s="249">
        <v>101.61860957910275</v>
      </c>
    </row>
    <row r="3301" spans="2:3" x14ac:dyDescent="0.25">
      <c r="B3301" s="250">
        <v>3238</v>
      </c>
      <c r="C3301" s="249">
        <v>120.60360458676149</v>
      </c>
    </row>
    <row r="3302" spans="2:3" x14ac:dyDescent="0.25">
      <c r="B3302" s="250">
        <v>3239</v>
      </c>
      <c r="C3302" s="249">
        <v>90.466659554946261</v>
      </c>
    </row>
    <row r="3303" spans="2:3" x14ac:dyDescent="0.25">
      <c r="B3303" s="250">
        <v>3240</v>
      </c>
      <c r="C3303" s="249">
        <v>103.77742792312273</v>
      </c>
    </row>
    <row r="3304" spans="2:3" x14ac:dyDescent="0.25">
      <c r="B3304" s="250">
        <v>3241</v>
      </c>
      <c r="C3304" s="249">
        <v>109.61374844574298</v>
      </c>
    </row>
    <row r="3305" spans="2:3" x14ac:dyDescent="0.25">
      <c r="B3305" s="250">
        <v>3242</v>
      </c>
      <c r="C3305" s="249">
        <v>101.23841926354022</v>
      </c>
    </row>
    <row r="3306" spans="2:3" x14ac:dyDescent="0.25">
      <c r="B3306" s="250">
        <v>3243</v>
      </c>
      <c r="C3306" s="249">
        <v>162.12689183570703</v>
      </c>
    </row>
    <row r="3307" spans="2:3" x14ac:dyDescent="0.25">
      <c r="B3307" s="250">
        <v>3244</v>
      </c>
      <c r="C3307" s="249">
        <v>57.680060478975776</v>
      </c>
    </row>
    <row r="3308" spans="2:3" x14ac:dyDescent="0.25">
      <c r="B3308" s="250">
        <v>3245</v>
      </c>
      <c r="C3308" s="249">
        <v>147.54246323816255</v>
      </c>
    </row>
    <row r="3309" spans="2:3" x14ac:dyDescent="0.25">
      <c r="B3309" s="250">
        <v>3246</v>
      </c>
      <c r="C3309" s="249">
        <v>128.797615139127</v>
      </c>
    </row>
    <row r="3310" spans="2:3" x14ac:dyDescent="0.25">
      <c r="B3310" s="250">
        <v>3247</v>
      </c>
      <c r="C3310" s="249">
        <v>97.484505472358705</v>
      </c>
    </row>
    <row r="3311" spans="2:3" x14ac:dyDescent="0.25">
      <c r="B3311" s="250">
        <v>3248</v>
      </c>
      <c r="C3311" s="249">
        <v>127.6303093817553</v>
      </c>
    </row>
    <row r="3312" spans="2:3" x14ac:dyDescent="0.25">
      <c r="B3312" s="250">
        <v>3249</v>
      </c>
      <c r="C3312" s="249">
        <v>119.1408111413504</v>
      </c>
    </row>
    <row r="3313" spans="2:3" x14ac:dyDescent="0.25">
      <c r="B3313" s="250">
        <v>3250</v>
      </c>
      <c r="C3313" s="249">
        <v>94.070622245058061</v>
      </c>
    </row>
    <row r="3314" spans="2:3" x14ac:dyDescent="0.25">
      <c r="B3314" s="250">
        <v>3251</v>
      </c>
      <c r="C3314" s="249">
        <v>136.62099184380352</v>
      </c>
    </row>
    <row r="3315" spans="2:3" x14ac:dyDescent="0.25">
      <c r="B3315" s="250">
        <v>3252</v>
      </c>
      <c r="C3315" s="249">
        <v>137.43339694559538</v>
      </c>
    </row>
    <row r="3316" spans="2:3" x14ac:dyDescent="0.25">
      <c r="B3316" s="250">
        <v>3253</v>
      </c>
      <c r="C3316" s="249">
        <v>148.64538217757055</v>
      </c>
    </row>
    <row r="3317" spans="2:3" x14ac:dyDescent="0.25">
      <c r="B3317" s="250">
        <v>3254</v>
      </c>
      <c r="C3317" s="249">
        <v>98.489683312105001</v>
      </c>
    </row>
    <row r="3318" spans="2:3" x14ac:dyDescent="0.25">
      <c r="B3318" s="250">
        <v>3255</v>
      </c>
      <c r="C3318" s="249">
        <v>131.25227131415829</v>
      </c>
    </row>
    <row r="3319" spans="2:3" x14ac:dyDescent="0.25">
      <c r="B3319" s="250">
        <v>3256</v>
      </c>
      <c r="C3319" s="249">
        <v>135.2739238169946</v>
      </c>
    </row>
    <row r="3320" spans="2:3" x14ac:dyDescent="0.25">
      <c r="B3320" s="250">
        <v>3257</v>
      </c>
      <c r="C3320" s="249">
        <v>125.79734674018879</v>
      </c>
    </row>
    <row r="3321" spans="2:3" x14ac:dyDescent="0.25">
      <c r="B3321" s="250">
        <v>3258</v>
      </c>
      <c r="C3321" s="249">
        <v>92.323254627876196</v>
      </c>
    </row>
    <row r="3322" spans="2:3" x14ac:dyDescent="0.25">
      <c r="B3322" s="250">
        <v>3259</v>
      </c>
      <c r="C3322" s="249">
        <v>69.863080869951375</v>
      </c>
    </row>
    <row r="3323" spans="2:3" x14ac:dyDescent="0.25">
      <c r="B3323" s="250">
        <v>3260</v>
      </c>
      <c r="C3323" s="249">
        <v>135.90090659705743</v>
      </c>
    </row>
    <row r="3324" spans="2:3" x14ac:dyDescent="0.25">
      <c r="B3324" s="250">
        <v>3261</v>
      </c>
      <c r="C3324" s="249">
        <v>101.99876530455913</v>
      </c>
    </row>
    <row r="3325" spans="2:3" x14ac:dyDescent="0.25">
      <c r="B3325" s="250">
        <v>3262</v>
      </c>
      <c r="C3325" s="249">
        <v>112.5469489576671</v>
      </c>
    </row>
    <row r="3326" spans="2:3" x14ac:dyDescent="0.25">
      <c r="B3326" s="250">
        <v>3263</v>
      </c>
      <c r="C3326" s="249">
        <v>166.71199170645377</v>
      </c>
    </row>
    <row r="3327" spans="2:3" x14ac:dyDescent="0.25">
      <c r="B3327" s="250">
        <v>3264</v>
      </c>
      <c r="C3327" s="249">
        <v>116.84284507066207</v>
      </c>
    </row>
    <row r="3328" spans="2:3" x14ac:dyDescent="0.25">
      <c r="B3328" s="250">
        <v>3265</v>
      </c>
      <c r="C3328" s="249">
        <v>113.65707221894432</v>
      </c>
    </row>
    <row r="3329" spans="2:3" x14ac:dyDescent="0.25">
      <c r="B3329" s="250">
        <v>3266</v>
      </c>
      <c r="C3329" s="249">
        <v>109.71032299456506</v>
      </c>
    </row>
    <row r="3330" spans="2:3" x14ac:dyDescent="0.25">
      <c r="B3330" s="250">
        <v>3267</v>
      </c>
      <c r="C3330" s="249">
        <v>76.586260642524223</v>
      </c>
    </row>
    <row r="3331" spans="2:3" x14ac:dyDescent="0.25">
      <c r="B3331" s="250">
        <v>3268</v>
      </c>
      <c r="C3331" s="249">
        <v>97.03385423012385</v>
      </c>
    </row>
    <row r="3332" spans="2:3" x14ac:dyDescent="0.25">
      <c r="B3332" s="250">
        <v>3269</v>
      </c>
      <c r="C3332" s="249">
        <v>103.54163256528548</v>
      </c>
    </row>
    <row r="3333" spans="2:3" x14ac:dyDescent="0.25">
      <c r="B3333" s="250">
        <v>3270</v>
      </c>
      <c r="C3333" s="249">
        <v>131.64163627447658</v>
      </c>
    </row>
    <row r="3334" spans="2:3" x14ac:dyDescent="0.25">
      <c r="B3334" s="250">
        <v>3271</v>
      </c>
      <c r="C3334" s="249">
        <v>154.89430693598658</v>
      </c>
    </row>
    <row r="3335" spans="2:3" x14ac:dyDescent="0.25">
      <c r="B3335" s="250">
        <v>3272</v>
      </c>
      <c r="C3335" s="249">
        <v>89.437550304450852</v>
      </c>
    </row>
    <row r="3336" spans="2:3" x14ac:dyDescent="0.25">
      <c r="B3336" s="250">
        <v>3273</v>
      </c>
      <c r="C3336" s="249">
        <v>94.749867149386859</v>
      </c>
    </row>
    <row r="3337" spans="2:3" x14ac:dyDescent="0.25">
      <c r="B3337" s="250">
        <v>3274</v>
      </c>
      <c r="C3337" s="249">
        <v>120.46126858059971</v>
      </c>
    </row>
    <row r="3338" spans="2:3" x14ac:dyDescent="0.25">
      <c r="B3338" s="250">
        <v>3275</v>
      </c>
      <c r="C3338" s="249">
        <v>111.31207195729635</v>
      </c>
    </row>
    <row r="3339" spans="2:3" x14ac:dyDescent="0.25">
      <c r="B3339" s="250">
        <v>3276</v>
      </c>
      <c r="C3339" s="249">
        <v>144.59465314887208</v>
      </c>
    </row>
    <row r="3340" spans="2:3" x14ac:dyDescent="0.25">
      <c r="B3340" s="250">
        <v>3277</v>
      </c>
      <c r="C3340" s="249">
        <v>79.482226499558749</v>
      </c>
    </row>
    <row r="3341" spans="2:3" x14ac:dyDescent="0.25">
      <c r="B3341" s="250">
        <v>3278</v>
      </c>
      <c r="C3341" s="249">
        <v>164.13111860719647</v>
      </c>
    </row>
    <row r="3342" spans="2:3" x14ac:dyDescent="0.25">
      <c r="B3342" s="250">
        <v>3279</v>
      </c>
      <c r="C3342" s="249">
        <v>102.80216019767175</v>
      </c>
    </row>
    <row r="3343" spans="2:3" x14ac:dyDescent="0.25">
      <c r="B3343" s="250">
        <v>3280</v>
      </c>
      <c r="C3343" s="249">
        <v>90.914491986360773</v>
      </c>
    </row>
    <row r="3344" spans="2:3" x14ac:dyDescent="0.25">
      <c r="B3344" s="250">
        <v>3281</v>
      </c>
      <c r="C3344" s="249">
        <v>148.89365679585131</v>
      </c>
    </row>
    <row r="3345" spans="2:3" x14ac:dyDescent="0.25">
      <c r="B3345" s="250">
        <v>3282</v>
      </c>
      <c r="C3345" s="249">
        <v>137.63916712741255</v>
      </c>
    </row>
    <row r="3346" spans="2:3" x14ac:dyDescent="0.25">
      <c r="B3346" s="250">
        <v>3283</v>
      </c>
      <c r="C3346" s="249">
        <v>80.680212628769908</v>
      </c>
    </row>
    <row r="3347" spans="2:3" x14ac:dyDescent="0.25">
      <c r="B3347" s="250">
        <v>3284</v>
      </c>
      <c r="C3347" s="249">
        <v>135.79115785735843</v>
      </c>
    </row>
    <row r="3348" spans="2:3" x14ac:dyDescent="0.25">
      <c r="B3348" s="250">
        <v>3285</v>
      </c>
      <c r="C3348" s="249">
        <v>109.54309840951287</v>
      </c>
    </row>
    <row r="3349" spans="2:3" x14ac:dyDescent="0.25">
      <c r="B3349" s="250">
        <v>3286</v>
      </c>
      <c r="C3349" s="249">
        <v>123.93604380461851</v>
      </c>
    </row>
    <row r="3350" spans="2:3" x14ac:dyDescent="0.25">
      <c r="B3350" s="250">
        <v>3287</v>
      </c>
      <c r="C3350" s="249">
        <v>97.855629730352291</v>
      </c>
    </row>
    <row r="3351" spans="2:3" x14ac:dyDescent="0.25">
      <c r="B3351" s="250">
        <v>3288</v>
      </c>
      <c r="C3351" s="249">
        <v>143.69690134950412</v>
      </c>
    </row>
    <row r="3352" spans="2:3" x14ac:dyDescent="0.25">
      <c r="B3352" s="250">
        <v>3289</v>
      </c>
      <c r="C3352" s="249">
        <v>139.19529931515234</v>
      </c>
    </row>
    <row r="3353" spans="2:3" x14ac:dyDescent="0.25">
      <c r="B3353" s="250">
        <v>3290</v>
      </c>
      <c r="C3353" s="249">
        <v>130.39506232109221</v>
      </c>
    </row>
    <row r="3354" spans="2:3" x14ac:dyDescent="0.25">
      <c r="B3354" s="250">
        <v>3291</v>
      </c>
      <c r="C3354" s="249">
        <v>149.0126027332675</v>
      </c>
    </row>
    <row r="3355" spans="2:3" x14ac:dyDescent="0.25">
      <c r="B3355" s="250">
        <v>3292</v>
      </c>
      <c r="C3355" s="249">
        <v>115.01063174795753</v>
      </c>
    </row>
    <row r="3356" spans="2:3" x14ac:dyDescent="0.25">
      <c r="B3356" s="250">
        <v>3293</v>
      </c>
      <c r="C3356" s="249">
        <v>96.392315168868691</v>
      </c>
    </row>
    <row r="3357" spans="2:3" x14ac:dyDescent="0.25">
      <c r="B3357" s="250">
        <v>3294</v>
      </c>
      <c r="C3357" s="249">
        <v>110.6270326932877</v>
      </c>
    </row>
    <row r="3358" spans="2:3" x14ac:dyDescent="0.25">
      <c r="B3358" s="250">
        <v>3295</v>
      </c>
      <c r="C3358" s="249">
        <v>118.36500628234262</v>
      </c>
    </row>
    <row r="3359" spans="2:3" x14ac:dyDescent="0.25">
      <c r="B3359" s="250">
        <v>3296</v>
      </c>
      <c r="C3359" s="249">
        <v>138.06557861341395</v>
      </c>
    </row>
    <row r="3360" spans="2:3" x14ac:dyDescent="0.25">
      <c r="B3360" s="250">
        <v>3297</v>
      </c>
      <c r="C3360" s="249">
        <v>136.41864064097678</v>
      </c>
    </row>
    <row r="3361" spans="2:3" x14ac:dyDescent="0.25">
      <c r="B3361" s="250">
        <v>3298</v>
      </c>
      <c r="C3361" s="249">
        <v>99.080554832295718</v>
      </c>
    </row>
    <row r="3362" spans="2:3" x14ac:dyDescent="0.25">
      <c r="B3362" s="250">
        <v>3299</v>
      </c>
      <c r="C3362" s="249">
        <v>143.07744278736061</v>
      </c>
    </row>
    <row r="3363" spans="2:3" x14ac:dyDescent="0.25">
      <c r="B3363" s="250">
        <v>3300</v>
      </c>
      <c r="C3363" s="249">
        <v>102.51766759082628</v>
      </c>
    </row>
    <row r="3364" spans="2:3" x14ac:dyDescent="0.25">
      <c r="B3364" s="250">
        <v>3301</v>
      </c>
      <c r="C3364" s="249">
        <v>140.01239621595181</v>
      </c>
    </row>
    <row r="3365" spans="2:3" x14ac:dyDescent="0.25">
      <c r="B3365" s="250">
        <v>3302</v>
      </c>
      <c r="C3365" s="249">
        <v>115.86681511548859</v>
      </c>
    </row>
    <row r="3366" spans="2:3" x14ac:dyDescent="0.25">
      <c r="B3366" s="250">
        <v>3303</v>
      </c>
      <c r="C3366" s="249">
        <v>116.82420763666435</v>
      </c>
    </row>
    <row r="3367" spans="2:3" x14ac:dyDescent="0.25">
      <c r="B3367" s="250">
        <v>3304</v>
      </c>
      <c r="C3367" s="249">
        <v>138.819580946553</v>
      </c>
    </row>
    <row r="3368" spans="2:3" x14ac:dyDescent="0.25">
      <c r="B3368" s="250">
        <v>3305</v>
      </c>
      <c r="C3368" s="249">
        <v>115.38756789410787</v>
      </c>
    </row>
    <row r="3369" spans="2:3" x14ac:dyDescent="0.25">
      <c r="B3369" s="250">
        <v>3306</v>
      </c>
      <c r="C3369" s="249">
        <v>129.5299107537929</v>
      </c>
    </row>
    <row r="3370" spans="2:3" x14ac:dyDescent="0.25">
      <c r="B3370" s="250">
        <v>3307</v>
      </c>
      <c r="C3370" s="249">
        <v>88.189212516492049</v>
      </c>
    </row>
    <row r="3371" spans="2:3" x14ac:dyDescent="0.25">
      <c r="B3371" s="250">
        <v>3308</v>
      </c>
      <c r="C3371" s="249">
        <v>136.99164073881465</v>
      </c>
    </row>
    <row r="3372" spans="2:3" x14ac:dyDescent="0.25">
      <c r="B3372" s="250">
        <v>3309</v>
      </c>
      <c r="C3372" s="249">
        <v>119.33561894331635</v>
      </c>
    </row>
    <row r="3373" spans="2:3" x14ac:dyDescent="0.25">
      <c r="B3373" s="250">
        <v>3310</v>
      </c>
      <c r="C3373" s="249">
        <v>102.02310012878849</v>
      </c>
    </row>
    <row r="3374" spans="2:3" x14ac:dyDescent="0.25">
      <c r="B3374" s="250">
        <v>3311</v>
      </c>
      <c r="C3374" s="249">
        <v>171.49211884106413</v>
      </c>
    </row>
    <row r="3375" spans="2:3" x14ac:dyDescent="0.25">
      <c r="B3375" s="250">
        <v>3312</v>
      </c>
      <c r="C3375" s="249">
        <v>170.98712287070452</v>
      </c>
    </row>
    <row r="3376" spans="2:3" x14ac:dyDescent="0.25">
      <c r="B3376" s="250">
        <v>3313</v>
      </c>
      <c r="C3376" s="249">
        <v>114.22875617444058</v>
      </c>
    </row>
    <row r="3377" spans="2:3" x14ac:dyDescent="0.25">
      <c r="B3377" s="250">
        <v>3314</v>
      </c>
      <c r="C3377" s="249">
        <v>101.06370646534728</v>
      </c>
    </row>
    <row r="3378" spans="2:3" x14ac:dyDescent="0.25">
      <c r="B3378" s="250">
        <v>3315</v>
      </c>
      <c r="C3378" s="249">
        <v>148.94680337551051</v>
      </c>
    </row>
    <row r="3379" spans="2:3" x14ac:dyDescent="0.25">
      <c r="B3379" s="250">
        <v>3316</v>
      </c>
      <c r="C3379" s="249">
        <v>75.36846815222637</v>
      </c>
    </row>
    <row r="3380" spans="2:3" x14ac:dyDescent="0.25">
      <c r="B3380" s="250">
        <v>3317</v>
      </c>
      <c r="C3380" s="249">
        <v>143.28831701670185</v>
      </c>
    </row>
    <row r="3381" spans="2:3" x14ac:dyDescent="0.25">
      <c r="B3381" s="250">
        <v>3318</v>
      </c>
      <c r="C3381" s="249">
        <v>140.75009566862062</v>
      </c>
    </row>
    <row r="3382" spans="2:3" x14ac:dyDescent="0.25">
      <c r="B3382" s="250">
        <v>3319</v>
      </c>
      <c r="C3382" s="249">
        <v>140.67815862659896</v>
      </c>
    </row>
    <row r="3383" spans="2:3" x14ac:dyDescent="0.25">
      <c r="B3383" s="250">
        <v>3320</v>
      </c>
      <c r="C3383" s="249">
        <v>124.0342494923493</v>
      </c>
    </row>
    <row r="3384" spans="2:3" x14ac:dyDescent="0.25">
      <c r="B3384" s="250">
        <v>3321</v>
      </c>
      <c r="C3384" s="249">
        <v>79.079592823571744</v>
      </c>
    </row>
    <row r="3385" spans="2:3" x14ac:dyDescent="0.25">
      <c r="B3385" s="250">
        <v>3322</v>
      </c>
      <c r="C3385" s="249">
        <v>121.7541802330777</v>
      </c>
    </row>
    <row r="3386" spans="2:3" x14ac:dyDescent="0.25">
      <c r="B3386" s="250">
        <v>3323</v>
      </c>
      <c r="C3386" s="249">
        <v>104.94750095492249</v>
      </c>
    </row>
    <row r="3387" spans="2:3" x14ac:dyDescent="0.25">
      <c r="B3387" s="250">
        <v>3324</v>
      </c>
      <c r="C3387" s="249">
        <v>123.60807396581872</v>
      </c>
    </row>
    <row r="3388" spans="2:3" x14ac:dyDescent="0.25">
      <c r="B3388" s="250">
        <v>3325</v>
      </c>
      <c r="C3388" s="249">
        <v>150.86654682123239</v>
      </c>
    </row>
    <row r="3389" spans="2:3" x14ac:dyDescent="0.25">
      <c r="B3389" s="250">
        <v>3326</v>
      </c>
      <c r="C3389" s="249">
        <v>149.89145691700492</v>
      </c>
    </row>
    <row r="3390" spans="2:3" x14ac:dyDescent="0.25">
      <c r="B3390" s="250">
        <v>3327</v>
      </c>
      <c r="C3390" s="249">
        <v>135.5388930202306</v>
      </c>
    </row>
    <row r="3391" spans="2:3" x14ac:dyDescent="0.25">
      <c r="B3391" s="250">
        <v>3328</v>
      </c>
      <c r="C3391" s="249">
        <v>153.34527947740324</v>
      </c>
    </row>
    <row r="3392" spans="2:3" x14ac:dyDescent="0.25">
      <c r="B3392" s="250">
        <v>3329</v>
      </c>
      <c r="C3392" s="249">
        <v>155.18234403116969</v>
      </c>
    </row>
    <row r="3393" spans="2:3" x14ac:dyDescent="0.25">
      <c r="B3393" s="250">
        <v>3330</v>
      </c>
      <c r="C3393" s="249">
        <v>108.47925653152028</v>
      </c>
    </row>
    <row r="3394" spans="2:3" x14ac:dyDescent="0.25">
      <c r="B3394" s="250">
        <v>3331</v>
      </c>
      <c r="C3394" s="249">
        <v>157.45040275757563</v>
      </c>
    </row>
    <row r="3395" spans="2:3" x14ac:dyDescent="0.25">
      <c r="B3395" s="250">
        <v>3332</v>
      </c>
      <c r="C3395" s="249">
        <v>98.866423291930403</v>
      </c>
    </row>
    <row r="3396" spans="2:3" x14ac:dyDescent="0.25">
      <c r="B3396" s="250">
        <v>3333</v>
      </c>
      <c r="C3396" s="249">
        <v>104.88829219314326</v>
      </c>
    </row>
    <row r="3397" spans="2:3" x14ac:dyDescent="0.25">
      <c r="B3397" s="250">
        <v>3334</v>
      </c>
      <c r="C3397" s="249">
        <v>118.92859619934725</v>
      </c>
    </row>
    <row r="3398" spans="2:3" x14ac:dyDescent="0.25">
      <c r="B3398" s="250">
        <v>3335</v>
      </c>
      <c r="C3398" s="249">
        <v>122.89468819989266</v>
      </c>
    </row>
    <row r="3399" spans="2:3" x14ac:dyDescent="0.25">
      <c r="B3399" s="250">
        <v>3336</v>
      </c>
      <c r="C3399" s="249">
        <v>109.23156948190206</v>
      </c>
    </row>
    <row r="3400" spans="2:3" x14ac:dyDescent="0.25">
      <c r="B3400" s="250">
        <v>3337</v>
      </c>
      <c r="C3400" s="249">
        <v>96.863182138003538</v>
      </c>
    </row>
    <row r="3401" spans="2:3" x14ac:dyDescent="0.25">
      <c r="B3401" s="250">
        <v>3338</v>
      </c>
      <c r="C3401" s="249">
        <v>141.12971029184095</v>
      </c>
    </row>
    <row r="3402" spans="2:3" x14ac:dyDescent="0.25">
      <c r="B3402" s="250">
        <v>3339</v>
      </c>
      <c r="C3402" s="249">
        <v>122.01865099017598</v>
      </c>
    </row>
    <row r="3403" spans="2:3" x14ac:dyDescent="0.25">
      <c r="B3403" s="250">
        <v>3340</v>
      </c>
      <c r="C3403" s="249">
        <v>111.79740898508553</v>
      </c>
    </row>
    <row r="3404" spans="2:3" x14ac:dyDescent="0.25">
      <c r="B3404" s="250">
        <v>3341</v>
      </c>
      <c r="C3404" s="249">
        <v>148.45541163250203</v>
      </c>
    </row>
    <row r="3405" spans="2:3" x14ac:dyDescent="0.25">
      <c r="B3405" s="250">
        <v>3342</v>
      </c>
      <c r="C3405" s="249">
        <v>120.38963480840475</v>
      </c>
    </row>
    <row r="3406" spans="2:3" x14ac:dyDescent="0.25">
      <c r="B3406" s="250">
        <v>3343</v>
      </c>
      <c r="C3406" s="249">
        <v>111.30209266640371</v>
      </c>
    </row>
    <row r="3407" spans="2:3" x14ac:dyDescent="0.25">
      <c r="B3407" s="250">
        <v>3344</v>
      </c>
      <c r="C3407" s="249">
        <v>112.42048483717556</v>
      </c>
    </row>
    <row r="3408" spans="2:3" x14ac:dyDescent="0.25">
      <c r="B3408" s="250">
        <v>3345</v>
      </c>
      <c r="C3408" s="249">
        <v>91.100680520407423</v>
      </c>
    </row>
    <row r="3409" spans="2:3" x14ac:dyDescent="0.25">
      <c r="B3409" s="250">
        <v>3346</v>
      </c>
      <c r="C3409" s="249">
        <v>137.09276480234558</v>
      </c>
    </row>
    <row r="3410" spans="2:3" x14ac:dyDescent="0.25">
      <c r="B3410" s="250">
        <v>3347</v>
      </c>
      <c r="C3410" s="249">
        <v>95.436058787654062</v>
      </c>
    </row>
    <row r="3411" spans="2:3" x14ac:dyDescent="0.25">
      <c r="B3411" s="250">
        <v>3348</v>
      </c>
      <c r="C3411" s="249">
        <v>148.85090295242648</v>
      </c>
    </row>
    <row r="3412" spans="2:3" x14ac:dyDescent="0.25">
      <c r="B3412" s="250">
        <v>3349</v>
      </c>
      <c r="C3412" s="249">
        <v>108.65794174703557</v>
      </c>
    </row>
    <row r="3413" spans="2:3" x14ac:dyDescent="0.25">
      <c r="B3413" s="250">
        <v>3350</v>
      </c>
      <c r="C3413" s="249">
        <v>114.61084240769466</v>
      </c>
    </row>
    <row r="3414" spans="2:3" x14ac:dyDescent="0.25">
      <c r="B3414" s="250">
        <v>3351</v>
      </c>
      <c r="C3414" s="249">
        <v>122.01114120734508</v>
      </c>
    </row>
    <row r="3415" spans="2:3" x14ac:dyDescent="0.25">
      <c r="B3415" s="250">
        <v>3352</v>
      </c>
      <c r="C3415" s="249">
        <v>88.191418112246822</v>
      </c>
    </row>
    <row r="3416" spans="2:3" x14ac:dyDescent="0.25">
      <c r="B3416" s="250">
        <v>3353</v>
      </c>
      <c r="C3416" s="249">
        <v>113.11444759366957</v>
      </c>
    </row>
    <row r="3417" spans="2:3" x14ac:dyDescent="0.25">
      <c r="B3417" s="250">
        <v>3354</v>
      </c>
      <c r="C3417" s="249">
        <v>127.24301065978871</v>
      </c>
    </row>
    <row r="3418" spans="2:3" x14ac:dyDescent="0.25">
      <c r="B3418" s="250">
        <v>3355</v>
      </c>
      <c r="C3418" s="249">
        <v>120.50366494499779</v>
      </c>
    </row>
    <row r="3419" spans="2:3" x14ac:dyDescent="0.25">
      <c r="B3419" s="250">
        <v>3356</v>
      </c>
      <c r="C3419" s="249">
        <v>148.39456066710531</v>
      </c>
    </row>
    <row r="3420" spans="2:3" x14ac:dyDescent="0.25">
      <c r="B3420" s="250">
        <v>3357</v>
      </c>
      <c r="C3420" s="249">
        <v>141.60547270138017</v>
      </c>
    </row>
    <row r="3421" spans="2:3" x14ac:dyDescent="0.25">
      <c r="B3421" s="250">
        <v>3358</v>
      </c>
      <c r="C3421" s="249">
        <v>115.71260336811163</v>
      </c>
    </row>
    <row r="3422" spans="2:3" x14ac:dyDescent="0.25">
      <c r="B3422" s="250">
        <v>3359</v>
      </c>
      <c r="C3422" s="249">
        <v>145.18187251894676</v>
      </c>
    </row>
    <row r="3423" spans="2:3" x14ac:dyDescent="0.25">
      <c r="B3423" s="250">
        <v>3360</v>
      </c>
      <c r="C3423" s="249">
        <v>123.49158638852319</v>
      </c>
    </row>
    <row r="3424" spans="2:3" x14ac:dyDescent="0.25">
      <c r="B3424" s="250">
        <v>3361</v>
      </c>
      <c r="C3424" s="249">
        <v>115.19740432150962</v>
      </c>
    </row>
    <row r="3425" spans="2:3" x14ac:dyDescent="0.25">
      <c r="B3425" s="250">
        <v>3362</v>
      </c>
      <c r="C3425" s="249">
        <v>95.402853134678281</v>
      </c>
    </row>
    <row r="3426" spans="2:3" x14ac:dyDescent="0.25">
      <c r="B3426" s="250">
        <v>3363</v>
      </c>
      <c r="C3426" s="249">
        <v>151.71120266228377</v>
      </c>
    </row>
    <row r="3427" spans="2:3" x14ac:dyDescent="0.25">
      <c r="B3427" s="250">
        <v>3364</v>
      </c>
      <c r="C3427" s="249">
        <v>109.43260259136233</v>
      </c>
    </row>
    <row r="3428" spans="2:3" x14ac:dyDescent="0.25">
      <c r="B3428" s="250">
        <v>3365</v>
      </c>
      <c r="C3428" s="249">
        <v>128.92459838858755</v>
      </c>
    </row>
    <row r="3429" spans="2:3" x14ac:dyDescent="0.25">
      <c r="B3429" s="250">
        <v>3366</v>
      </c>
      <c r="C3429" s="249">
        <v>150.58629993506014</v>
      </c>
    </row>
    <row r="3430" spans="2:3" x14ac:dyDescent="0.25">
      <c r="B3430" s="250">
        <v>3367</v>
      </c>
      <c r="C3430" s="249">
        <v>71.180378573904477</v>
      </c>
    </row>
    <row r="3431" spans="2:3" x14ac:dyDescent="0.25">
      <c r="B3431" s="250">
        <v>3368</v>
      </c>
      <c r="C3431" s="249">
        <v>112.40676381813942</v>
      </c>
    </row>
    <row r="3432" spans="2:3" x14ac:dyDescent="0.25">
      <c r="B3432" s="250">
        <v>3369</v>
      </c>
      <c r="C3432" s="249">
        <v>147.6045674262437</v>
      </c>
    </row>
    <row r="3433" spans="2:3" x14ac:dyDescent="0.25">
      <c r="B3433" s="250">
        <v>3370</v>
      </c>
      <c r="C3433" s="249">
        <v>86.821028845421608</v>
      </c>
    </row>
    <row r="3434" spans="2:3" x14ac:dyDescent="0.25">
      <c r="B3434" s="250">
        <v>3371</v>
      </c>
      <c r="C3434" s="249">
        <v>122.7750748559277</v>
      </c>
    </row>
    <row r="3435" spans="2:3" x14ac:dyDescent="0.25">
      <c r="B3435" s="250">
        <v>3372</v>
      </c>
      <c r="C3435" s="249">
        <v>120.94745077439482</v>
      </c>
    </row>
    <row r="3436" spans="2:3" x14ac:dyDescent="0.25">
      <c r="B3436" s="250">
        <v>3373</v>
      </c>
      <c r="C3436" s="249">
        <v>98.47861067150501</v>
      </c>
    </row>
    <row r="3437" spans="2:3" x14ac:dyDescent="0.25">
      <c r="B3437" s="250">
        <v>3374</v>
      </c>
      <c r="C3437" s="249">
        <v>134.14937499766376</v>
      </c>
    </row>
    <row r="3438" spans="2:3" x14ac:dyDescent="0.25">
      <c r="B3438" s="250">
        <v>3375</v>
      </c>
      <c r="C3438" s="249">
        <v>139.58062090398499</v>
      </c>
    </row>
    <row r="3439" spans="2:3" x14ac:dyDescent="0.25">
      <c r="B3439" s="250">
        <v>3376</v>
      </c>
      <c r="C3439" s="249">
        <v>160.97136748005187</v>
      </c>
    </row>
    <row r="3440" spans="2:3" x14ac:dyDescent="0.25">
      <c r="B3440" s="250">
        <v>3377</v>
      </c>
      <c r="C3440" s="249">
        <v>136.17391097553033</v>
      </c>
    </row>
    <row r="3441" spans="2:3" x14ac:dyDescent="0.25">
      <c r="B3441" s="250">
        <v>3378</v>
      </c>
      <c r="C3441" s="249">
        <v>115.43961920069327</v>
      </c>
    </row>
    <row r="3442" spans="2:3" x14ac:dyDescent="0.25">
      <c r="B3442" s="250">
        <v>3379</v>
      </c>
      <c r="C3442" s="249">
        <v>114.76967925501252</v>
      </c>
    </row>
    <row r="3443" spans="2:3" x14ac:dyDescent="0.25">
      <c r="B3443" s="250">
        <v>3380</v>
      </c>
      <c r="C3443" s="249">
        <v>122.73960940427122</v>
      </c>
    </row>
    <row r="3444" spans="2:3" x14ac:dyDescent="0.25">
      <c r="B3444" s="250">
        <v>3381</v>
      </c>
      <c r="C3444" s="249">
        <v>120.32968501109842</v>
      </c>
    </row>
    <row r="3445" spans="2:3" x14ac:dyDescent="0.25">
      <c r="B3445" s="250">
        <v>3382</v>
      </c>
      <c r="C3445" s="249">
        <v>95.903713789322609</v>
      </c>
    </row>
    <row r="3446" spans="2:3" x14ac:dyDescent="0.25">
      <c r="B3446" s="250">
        <v>3383</v>
      </c>
      <c r="C3446" s="249">
        <v>122.27134613879765</v>
      </c>
    </row>
    <row r="3447" spans="2:3" x14ac:dyDescent="0.25">
      <c r="B3447" s="250">
        <v>3384</v>
      </c>
      <c r="C3447" s="249">
        <v>109.15430048668343</v>
      </c>
    </row>
    <row r="3448" spans="2:3" x14ac:dyDescent="0.25">
      <c r="B3448" s="250">
        <v>3385</v>
      </c>
      <c r="C3448" s="249">
        <v>124.67415895350821</v>
      </c>
    </row>
    <row r="3449" spans="2:3" x14ac:dyDescent="0.25">
      <c r="B3449" s="250">
        <v>3386</v>
      </c>
      <c r="C3449" s="249">
        <v>158.96875338089086</v>
      </c>
    </row>
    <row r="3450" spans="2:3" x14ac:dyDescent="0.25">
      <c r="B3450" s="250">
        <v>3387</v>
      </c>
      <c r="C3450" s="249">
        <v>139.47874893543724</v>
      </c>
    </row>
    <row r="3451" spans="2:3" x14ac:dyDescent="0.25">
      <c r="B3451" s="250">
        <v>3388</v>
      </c>
      <c r="C3451" s="249">
        <v>114.86145669371902</v>
      </c>
    </row>
    <row r="3452" spans="2:3" x14ac:dyDescent="0.25">
      <c r="B3452" s="250">
        <v>3389</v>
      </c>
      <c r="C3452" s="249">
        <v>102.83715783183203</v>
      </c>
    </row>
    <row r="3453" spans="2:3" x14ac:dyDescent="0.25">
      <c r="B3453" s="250">
        <v>3390</v>
      </c>
      <c r="C3453" s="249">
        <v>121.48041596037848</v>
      </c>
    </row>
    <row r="3454" spans="2:3" x14ac:dyDescent="0.25">
      <c r="B3454" s="250">
        <v>3391</v>
      </c>
      <c r="C3454" s="249">
        <v>147.12260005578329</v>
      </c>
    </row>
    <row r="3455" spans="2:3" x14ac:dyDescent="0.25">
      <c r="B3455" s="250">
        <v>3392</v>
      </c>
      <c r="C3455" s="249">
        <v>125.93405918942128</v>
      </c>
    </row>
    <row r="3456" spans="2:3" x14ac:dyDescent="0.25">
      <c r="B3456" s="250">
        <v>3393</v>
      </c>
      <c r="C3456" s="249">
        <v>101.76548598658363</v>
      </c>
    </row>
    <row r="3457" spans="2:3" x14ac:dyDescent="0.25">
      <c r="B3457" s="250">
        <v>3394</v>
      </c>
      <c r="C3457" s="249">
        <v>128.78206571911875</v>
      </c>
    </row>
    <row r="3458" spans="2:3" x14ac:dyDescent="0.25">
      <c r="B3458" s="250">
        <v>3395</v>
      </c>
      <c r="C3458" s="249">
        <v>143.49486405943193</v>
      </c>
    </row>
    <row r="3459" spans="2:3" x14ac:dyDescent="0.25">
      <c r="B3459" s="250">
        <v>3396</v>
      </c>
      <c r="C3459" s="249">
        <v>109.62150244288146</v>
      </c>
    </row>
    <row r="3460" spans="2:3" x14ac:dyDescent="0.25">
      <c r="B3460" s="250">
        <v>3397</v>
      </c>
      <c r="C3460" s="249">
        <v>130.27925132081998</v>
      </c>
    </row>
    <row r="3461" spans="2:3" x14ac:dyDescent="0.25">
      <c r="B3461" s="250">
        <v>3398</v>
      </c>
      <c r="C3461" s="249">
        <v>116.35539619833189</v>
      </c>
    </row>
    <row r="3462" spans="2:3" x14ac:dyDescent="0.25">
      <c r="B3462" s="250">
        <v>3399</v>
      </c>
      <c r="C3462" s="249">
        <v>135.09452937716742</v>
      </c>
    </row>
    <row r="3463" spans="2:3" x14ac:dyDescent="0.25">
      <c r="B3463" s="250">
        <v>3400</v>
      </c>
      <c r="C3463" s="249">
        <v>82.799622549344903</v>
      </c>
    </row>
    <row r="3464" spans="2:3" x14ac:dyDescent="0.25">
      <c r="B3464" s="250">
        <v>3401</v>
      </c>
      <c r="C3464" s="249">
        <v>125.13513913431348</v>
      </c>
    </row>
    <row r="3465" spans="2:3" x14ac:dyDescent="0.25">
      <c r="B3465" s="250">
        <v>3402</v>
      </c>
      <c r="C3465" s="249">
        <v>120.2716647700192</v>
      </c>
    </row>
    <row r="3466" spans="2:3" x14ac:dyDescent="0.25">
      <c r="B3466" s="250">
        <v>3403</v>
      </c>
      <c r="C3466" s="249">
        <v>146.32445267543198</v>
      </c>
    </row>
    <row r="3467" spans="2:3" x14ac:dyDescent="0.25">
      <c r="B3467" s="250">
        <v>3404</v>
      </c>
      <c r="C3467" s="249">
        <v>122.77474126115631</v>
      </c>
    </row>
    <row r="3468" spans="2:3" x14ac:dyDescent="0.25">
      <c r="B3468" s="250">
        <v>3405</v>
      </c>
      <c r="C3468" s="249">
        <v>128.96788280530214</v>
      </c>
    </row>
    <row r="3469" spans="2:3" x14ac:dyDescent="0.25">
      <c r="B3469" s="250">
        <v>3406</v>
      </c>
      <c r="C3469" s="249">
        <v>109.89959035409561</v>
      </c>
    </row>
    <row r="3470" spans="2:3" x14ac:dyDescent="0.25">
      <c r="B3470" s="250">
        <v>3407</v>
      </c>
      <c r="C3470" s="249">
        <v>87.393177895304476</v>
      </c>
    </row>
    <row r="3471" spans="2:3" x14ac:dyDescent="0.25">
      <c r="B3471" s="250">
        <v>3408</v>
      </c>
      <c r="C3471" s="249">
        <v>140.29164602640591</v>
      </c>
    </row>
    <row r="3472" spans="2:3" x14ac:dyDescent="0.25">
      <c r="B3472" s="250">
        <v>3409</v>
      </c>
      <c r="C3472" s="249">
        <v>178.41734206463718</v>
      </c>
    </row>
    <row r="3473" spans="2:3" x14ac:dyDescent="0.25">
      <c r="B3473" s="250">
        <v>3410</v>
      </c>
      <c r="C3473" s="249">
        <v>125.45375858872987</v>
      </c>
    </row>
    <row r="3474" spans="2:3" x14ac:dyDescent="0.25">
      <c r="B3474" s="250">
        <v>3411</v>
      </c>
      <c r="C3474" s="249">
        <v>143.40336553189817</v>
      </c>
    </row>
    <row r="3475" spans="2:3" x14ac:dyDescent="0.25">
      <c r="B3475" s="250">
        <v>3412</v>
      </c>
      <c r="C3475" s="249">
        <v>101.70893883961794</v>
      </c>
    </row>
    <row r="3476" spans="2:3" x14ac:dyDescent="0.25">
      <c r="B3476" s="250">
        <v>3413</v>
      </c>
      <c r="C3476" s="249">
        <v>124.83189131800555</v>
      </c>
    </row>
    <row r="3477" spans="2:3" x14ac:dyDescent="0.25">
      <c r="B3477" s="250">
        <v>3414</v>
      </c>
      <c r="C3477" s="249">
        <v>102.32465589092783</v>
      </c>
    </row>
    <row r="3478" spans="2:3" x14ac:dyDescent="0.25">
      <c r="B3478" s="250">
        <v>3415</v>
      </c>
      <c r="C3478" s="249">
        <v>128.412523081654</v>
      </c>
    </row>
    <row r="3479" spans="2:3" x14ac:dyDescent="0.25">
      <c r="B3479" s="250">
        <v>3416</v>
      </c>
      <c r="C3479" s="249">
        <v>110.2305339249131</v>
      </c>
    </row>
    <row r="3480" spans="2:3" x14ac:dyDescent="0.25">
      <c r="B3480" s="250">
        <v>3417</v>
      </c>
      <c r="C3480" s="249">
        <v>124.57339203839749</v>
      </c>
    </row>
    <row r="3481" spans="2:3" x14ac:dyDescent="0.25">
      <c r="B3481" s="250">
        <v>3418</v>
      </c>
      <c r="C3481" s="249">
        <v>65.80979510970397</v>
      </c>
    </row>
    <row r="3482" spans="2:3" x14ac:dyDescent="0.25">
      <c r="B3482" s="250">
        <v>3419</v>
      </c>
      <c r="C3482" s="249">
        <v>135.14078349655563</v>
      </c>
    </row>
    <row r="3483" spans="2:3" x14ac:dyDescent="0.25">
      <c r="B3483" s="250">
        <v>3420</v>
      </c>
      <c r="C3483" s="249">
        <v>137.85444300058907</v>
      </c>
    </row>
    <row r="3484" spans="2:3" x14ac:dyDescent="0.25">
      <c r="B3484" s="250">
        <v>3421</v>
      </c>
      <c r="C3484" s="249">
        <v>173.61263470530528</v>
      </c>
    </row>
    <row r="3485" spans="2:3" x14ac:dyDescent="0.25">
      <c r="B3485" s="250">
        <v>3422</v>
      </c>
      <c r="C3485" s="249">
        <v>105.95942941646486</v>
      </c>
    </row>
    <row r="3486" spans="2:3" x14ac:dyDescent="0.25">
      <c r="B3486" s="250">
        <v>3423</v>
      </c>
      <c r="C3486" s="249">
        <v>97.241137277522768</v>
      </c>
    </row>
    <row r="3487" spans="2:3" x14ac:dyDescent="0.25">
      <c r="B3487" s="250">
        <v>3424</v>
      </c>
      <c r="C3487" s="249">
        <v>86.689632319830622</v>
      </c>
    </row>
    <row r="3488" spans="2:3" x14ac:dyDescent="0.25">
      <c r="B3488" s="250">
        <v>3425</v>
      </c>
      <c r="C3488" s="249">
        <v>92.278613788900017</v>
      </c>
    </row>
    <row r="3489" spans="2:3" x14ac:dyDescent="0.25">
      <c r="B3489" s="250">
        <v>3426</v>
      </c>
      <c r="C3489" s="249">
        <v>115.76478738758257</v>
      </c>
    </row>
    <row r="3490" spans="2:3" x14ac:dyDescent="0.25">
      <c r="B3490" s="250">
        <v>3427</v>
      </c>
      <c r="C3490" s="249">
        <v>151.5072368617665</v>
      </c>
    </row>
    <row r="3491" spans="2:3" x14ac:dyDescent="0.25">
      <c r="B3491" s="250">
        <v>3428</v>
      </c>
      <c r="C3491" s="249">
        <v>184.69063260607857</v>
      </c>
    </row>
    <row r="3492" spans="2:3" x14ac:dyDescent="0.25">
      <c r="B3492" s="250">
        <v>3429</v>
      </c>
      <c r="C3492" s="249">
        <v>132.16858297138305</v>
      </c>
    </row>
    <row r="3493" spans="2:3" x14ac:dyDescent="0.25">
      <c r="B3493" s="250">
        <v>3430</v>
      </c>
      <c r="C3493" s="249">
        <v>111.15718512194154</v>
      </c>
    </row>
    <row r="3494" spans="2:3" x14ac:dyDescent="0.25">
      <c r="B3494" s="250">
        <v>3431</v>
      </c>
      <c r="C3494" s="249">
        <v>143.90632088397115</v>
      </c>
    </row>
    <row r="3495" spans="2:3" x14ac:dyDescent="0.25">
      <c r="B3495" s="250">
        <v>3432</v>
      </c>
      <c r="C3495" s="249">
        <v>105.99044489526383</v>
      </c>
    </row>
    <row r="3496" spans="2:3" x14ac:dyDescent="0.25">
      <c r="B3496" s="250">
        <v>3433</v>
      </c>
      <c r="C3496" s="249">
        <v>124.62753920468228</v>
      </c>
    </row>
    <row r="3497" spans="2:3" x14ac:dyDescent="0.25">
      <c r="B3497" s="250">
        <v>3434</v>
      </c>
      <c r="C3497" s="249">
        <v>116.37928419102815</v>
      </c>
    </row>
    <row r="3498" spans="2:3" x14ac:dyDescent="0.25">
      <c r="B3498" s="250">
        <v>3435</v>
      </c>
      <c r="C3498" s="249">
        <v>137.65185897356017</v>
      </c>
    </row>
    <row r="3499" spans="2:3" x14ac:dyDescent="0.25">
      <c r="B3499" s="250">
        <v>3436</v>
      </c>
      <c r="C3499" s="249">
        <v>100.6692282658062</v>
      </c>
    </row>
    <row r="3500" spans="2:3" x14ac:dyDescent="0.25">
      <c r="B3500" s="250">
        <v>3437</v>
      </c>
      <c r="C3500" s="249">
        <v>123.67806936092366</v>
      </c>
    </row>
    <row r="3501" spans="2:3" x14ac:dyDescent="0.25">
      <c r="B3501" s="250">
        <v>3438</v>
      </c>
      <c r="C3501" s="249">
        <v>120.41387396662878</v>
      </c>
    </row>
    <row r="3502" spans="2:3" x14ac:dyDescent="0.25">
      <c r="B3502" s="250">
        <v>3439</v>
      </c>
      <c r="C3502" s="249">
        <v>154.28097752481631</v>
      </c>
    </row>
    <row r="3503" spans="2:3" x14ac:dyDescent="0.25">
      <c r="B3503" s="250">
        <v>3440</v>
      </c>
      <c r="C3503" s="249">
        <v>117.98470662684197</v>
      </c>
    </row>
    <row r="3504" spans="2:3" x14ac:dyDescent="0.25">
      <c r="B3504" s="250">
        <v>3441</v>
      </c>
      <c r="C3504" s="249">
        <v>119.27012189913499</v>
      </c>
    </row>
    <row r="3505" spans="2:3" x14ac:dyDescent="0.25">
      <c r="B3505" s="250">
        <v>3442</v>
      </c>
      <c r="C3505" s="249">
        <v>137.88849726859797</v>
      </c>
    </row>
    <row r="3506" spans="2:3" x14ac:dyDescent="0.25">
      <c r="B3506" s="250">
        <v>3443</v>
      </c>
      <c r="C3506" s="249">
        <v>87.200938685170598</v>
      </c>
    </row>
    <row r="3507" spans="2:3" x14ac:dyDescent="0.25">
      <c r="B3507" s="250">
        <v>3444</v>
      </c>
      <c r="C3507" s="249">
        <v>105.086318309624</v>
      </c>
    </row>
    <row r="3508" spans="2:3" x14ac:dyDescent="0.25">
      <c r="B3508" s="250">
        <v>3445</v>
      </c>
      <c r="C3508" s="249">
        <v>152.87273579477861</v>
      </c>
    </row>
    <row r="3509" spans="2:3" x14ac:dyDescent="0.25">
      <c r="B3509" s="250">
        <v>3446</v>
      </c>
      <c r="C3509" s="249">
        <v>119.65361507158377</v>
      </c>
    </row>
    <row r="3510" spans="2:3" x14ac:dyDescent="0.25">
      <c r="B3510" s="250">
        <v>3447</v>
      </c>
      <c r="C3510" s="249">
        <v>127.29047668250007</v>
      </c>
    </row>
    <row r="3511" spans="2:3" x14ac:dyDescent="0.25">
      <c r="B3511" s="250">
        <v>3448</v>
      </c>
      <c r="C3511" s="249">
        <v>134.94959648104052</v>
      </c>
    </row>
    <row r="3512" spans="2:3" x14ac:dyDescent="0.25">
      <c r="B3512" s="250">
        <v>3449</v>
      </c>
      <c r="C3512" s="249">
        <v>83.112372303544618</v>
      </c>
    </row>
    <row r="3513" spans="2:3" x14ac:dyDescent="0.25">
      <c r="B3513" s="250">
        <v>3450</v>
      </c>
      <c r="C3513" s="249">
        <v>152.19589304986516</v>
      </c>
    </row>
    <row r="3514" spans="2:3" x14ac:dyDescent="0.25">
      <c r="B3514" s="250">
        <v>3451</v>
      </c>
      <c r="C3514" s="249">
        <v>146.63682400006468</v>
      </c>
    </row>
    <row r="3515" spans="2:3" x14ac:dyDescent="0.25">
      <c r="B3515" s="250">
        <v>3452</v>
      </c>
      <c r="C3515" s="249">
        <v>176.931110492936</v>
      </c>
    </row>
    <row r="3516" spans="2:3" x14ac:dyDescent="0.25">
      <c r="B3516" s="250">
        <v>3453</v>
      </c>
      <c r="C3516" s="249">
        <v>134.36472832198493</v>
      </c>
    </row>
    <row r="3517" spans="2:3" x14ac:dyDescent="0.25">
      <c r="B3517" s="250">
        <v>3454</v>
      </c>
      <c r="C3517" s="249">
        <v>136.49679840769659</v>
      </c>
    </row>
    <row r="3518" spans="2:3" x14ac:dyDescent="0.25">
      <c r="B3518" s="250">
        <v>3455</v>
      </c>
      <c r="C3518" s="249">
        <v>103.38804256791258</v>
      </c>
    </row>
    <row r="3519" spans="2:3" x14ac:dyDescent="0.25">
      <c r="B3519" s="250">
        <v>3456</v>
      </c>
      <c r="C3519" s="249">
        <v>128.124420703753</v>
      </c>
    </row>
    <row r="3520" spans="2:3" x14ac:dyDescent="0.25">
      <c r="B3520" s="250">
        <v>3457</v>
      </c>
      <c r="C3520" s="249">
        <v>129.7858472511187</v>
      </c>
    </row>
    <row r="3521" spans="2:3" x14ac:dyDescent="0.25">
      <c r="B3521" s="250">
        <v>3458</v>
      </c>
      <c r="C3521" s="249">
        <v>153.95743390956306</v>
      </c>
    </row>
    <row r="3522" spans="2:3" x14ac:dyDescent="0.25">
      <c r="B3522" s="250">
        <v>3459</v>
      </c>
      <c r="C3522" s="249">
        <v>129.68267764239286</v>
      </c>
    </row>
    <row r="3523" spans="2:3" x14ac:dyDescent="0.25">
      <c r="B3523" s="250">
        <v>3460</v>
      </c>
      <c r="C3523" s="249">
        <v>92.970060317207981</v>
      </c>
    </row>
    <row r="3524" spans="2:3" x14ac:dyDescent="0.25">
      <c r="B3524" s="250">
        <v>3461</v>
      </c>
      <c r="C3524" s="249">
        <v>172.48232071980578</v>
      </c>
    </row>
    <row r="3525" spans="2:3" x14ac:dyDescent="0.25">
      <c r="B3525" s="250">
        <v>3462</v>
      </c>
      <c r="C3525" s="249">
        <v>127.85154466712532</v>
      </c>
    </row>
    <row r="3526" spans="2:3" x14ac:dyDescent="0.25">
      <c r="B3526" s="250">
        <v>3463</v>
      </c>
      <c r="C3526" s="249">
        <v>164.48155332150264</v>
      </c>
    </row>
    <row r="3527" spans="2:3" x14ac:dyDescent="0.25">
      <c r="B3527" s="250">
        <v>3464</v>
      </c>
      <c r="C3527" s="249">
        <v>127.17788929760671</v>
      </c>
    </row>
    <row r="3528" spans="2:3" x14ac:dyDescent="0.25">
      <c r="B3528" s="250">
        <v>3465</v>
      </c>
      <c r="C3528" s="249">
        <v>88.639149516117541</v>
      </c>
    </row>
    <row r="3529" spans="2:3" x14ac:dyDescent="0.25">
      <c r="B3529" s="250">
        <v>3466</v>
      </c>
      <c r="C3529" s="249">
        <v>88.170229899274773</v>
      </c>
    </row>
    <row r="3530" spans="2:3" x14ac:dyDescent="0.25">
      <c r="B3530" s="250">
        <v>3467</v>
      </c>
      <c r="C3530" s="249">
        <v>168.33318380193006</v>
      </c>
    </row>
    <row r="3531" spans="2:3" x14ac:dyDescent="0.25">
      <c r="B3531" s="250">
        <v>3468</v>
      </c>
      <c r="C3531" s="249">
        <v>133.66977215670994</v>
      </c>
    </row>
    <row r="3532" spans="2:3" x14ac:dyDescent="0.25">
      <c r="B3532" s="250">
        <v>3469</v>
      </c>
      <c r="C3532" s="249">
        <v>117.45868884752535</v>
      </c>
    </row>
    <row r="3533" spans="2:3" x14ac:dyDescent="0.25">
      <c r="B3533" s="250">
        <v>3470</v>
      </c>
      <c r="C3533" s="249">
        <v>113.47360296100244</v>
      </c>
    </row>
    <row r="3534" spans="2:3" x14ac:dyDescent="0.25">
      <c r="B3534" s="250">
        <v>3471</v>
      </c>
      <c r="C3534" s="249">
        <v>135.08561110967617</v>
      </c>
    </row>
    <row r="3535" spans="2:3" x14ac:dyDescent="0.25">
      <c r="B3535" s="250">
        <v>3472</v>
      </c>
      <c r="C3535" s="249">
        <v>127.4273932489404</v>
      </c>
    </row>
    <row r="3536" spans="2:3" x14ac:dyDescent="0.25">
      <c r="B3536" s="250">
        <v>3473</v>
      </c>
      <c r="C3536" s="249">
        <v>104.66474760476564</v>
      </c>
    </row>
    <row r="3537" spans="2:3" x14ac:dyDescent="0.25">
      <c r="B3537" s="250">
        <v>3474</v>
      </c>
      <c r="C3537" s="249">
        <v>122.3138950152609</v>
      </c>
    </row>
    <row r="3538" spans="2:3" x14ac:dyDescent="0.25">
      <c r="B3538" s="250">
        <v>3475</v>
      </c>
      <c r="C3538" s="249">
        <v>108.8608408119953</v>
      </c>
    </row>
    <row r="3539" spans="2:3" x14ac:dyDescent="0.25">
      <c r="B3539" s="250">
        <v>3476</v>
      </c>
      <c r="C3539" s="249">
        <v>104.37348551302469</v>
      </c>
    </row>
    <row r="3540" spans="2:3" x14ac:dyDescent="0.25">
      <c r="B3540" s="250">
        <v>3477</v>
      </c>
      <c r="C3540" s="249">
        <v>143.67042795268304</v>
      </c>
    </row>
    <row r="3541" spans="2:3" x14ac:dyDescent="0.25">
      <c r="B3541" s="250">
        <v>3478</v>
      </c>
      <c r="C3541" s="249">
        <v>101.96695264488494</v>
      </c>
    </row>
    <row r="3542" spans="2:3" x14ac:dyDescent="0.25">
      <c r="B3542" s="250">
        <v>3479</v>
      </c>
      <c r="C3542" s="249">
        <v>103.13614575958194</v>
      </c>
    </row>
    <row r="3543" spans="2:3" x14ac:dyDescent="0.25">
      <c r="B3543" s="250">
        <v>3480</v>
      </c>
      <c r="C3543" s="249">
        <v>87.504364366204797</v>
      </c>
    </row>
    <row r="3544" spans="2:3" x14ac:dyDescent="0.25">
      <c r="B3544" s="250">
        <v>3481</v>
      </c>
      <c r="C3544" s="249">
        <v>90.240815819757046</v>
      </c>
    </row>
    <row r="3545" spans="2:3" x14ac:dyDescent="0.25">
      <c r="B3545" s="250">
        <v>3482</v>
      </c>
      <c r="C3545" s="249">
        <v>103.45181453722888</v>
      </c>
    </row>
    <row r="3546" spans="2:3" x14ac:dyDescent="0.25">
      <c r="B3546" s="250">
        <v>3483</v>
      </c>
      <c r="C3546" s="249">
        <v>113.26478752382582</v>
      </c>
    </row>
    <row r="3547" spans="2:3" x14ac:dyDescent="0.25">
      <c r="B3547" s="250">
        <v>3484</v>
      </c>
      <c r="C3547" s="249">
        <v>119.1883248263367</v>
      </c>
    </row>
    <row r="3548" spans="2:3" x14ac:dyDescent="0.25">
      <c r="B3548" s="250">
        <v>3485</v>
      </c>
      <c r="C3548" s="249">
        <v>93.689233336173984</v>
      </c>
    </row>
    <row r="3549" spans="2:3" x14ac:dyDescent="0.25">
      <c r="B3549" s="250">
        <v>3486</v>
      </c>
      <c r="C3549" s="249">
        <v>145.83297356139579</v>
      </c>
    </row>
    <row r="3550" spans="2:3" x14ac:dyDescent="0.25">
      <c r="B3550" s="250">
        <v>3487</v>
      </c>
      <c r="C3550" s="249">
        <v>143.002993506498</v>
      </c>
    </row>
    <row r="3551" spans="2:3" x14ac:dyDescent="0.25">
      <c r="B3551" s="250">
        <v>3488</v>
      </c>
      <c r="C3551" s="249">
        <v>107.66745065517048</v>
      </c>
    </row>
    <row r="3552" spans="2:3" x14ac:dyDescent="0.25">
      <c r="B3552" s="250">
        <v>3489</v>
      </c>
      <c r="C3552" s="249">
        <v>139.12648059229662</v>
      </c>
    </row>
    <row r="3553" spans="2:3" x14ac:dyDescent="0.25">
      <c r="B3553" s="250">
        <v>3490</v>
      </c>
      <c r="C3553" s="249">
        <v>114.03234954542739</v>
      </c>
    </row>
    <row r="3554" spans="2:3" x14ac:dyDescent="0.25">
      <c r="B3554" s="250">
        <v>3491</v>
      </c>
      <c r="C3554" s="249">
        <v>164.46886219001658</v>
      </c>
    </row>
    <row r="3555" spans="2:3" x14ac:dyDescent="0.25">
      <c r="B3555" s="250">
        <v>3492</v>
      </c>
      <c r="C3555" s="249">
        <v>113.92268906333081</v>
      </c>
    </row>
    <row r="3556" spans="2:3" x14ac:dyDescent="0.25">
      <c r="B3556" s="250">
        <v>3493</v>
      </c>
      <c r="C3556" s="249">
        <v>142.28447935278535</v>
      </c>
    </row>
    <row r="3557" spans="2:3" x14ac:dyDescent="0.25">
      <c r="B3557" s="250">
        <v>3494</v>
      </c>
      <c r="C3557" s="249">
        <v>107.59455840108414</v>
      </c>
    </row>
    <row r="3558" spans="2:3" x14ac:dyDescent="0.25">
      <c r="B3558" s="250">
        <v>3495</v>
      </c>
      <c r="C3558" s="249">
        <v>119.24061470795773</v>
      </c>
    </row>
    <row r="3559" spans="2:3" x14ac:dyDescent="0.25">
      <c r="B3559" s="250">
        <v>3496</v>
      </c>
      <c r="C3559" s="249">
        <v>147.85219242080029</v>
      </c>
    </row>
    <row r="3560" spans="2:3" x14ac:dyDescent="0.25">
      <c r="B3560" s="250">
        <v>3497</v>
      </c>
      <c r="C3560" s="249">
        <v>66.76258974997728</v>
      </c>
    </row>
    <row r="3561" spans="2:3" x14ac:dyDescent="0.25">
      <c r="B3561" s="250">
        <v>3498</v>
      </c>
      <c r="C3561" s="249">
        <v>118.68737902057897</v>
      </c>
    </row>
    <row r="3562" spans="2:3" x14ac:dyDescent="0.25">
      <c r="B3562" s="250">
        <v>3499</v>
      </c>
      <c r="C3562" s="249">
        <v>100.10918211415041</v>
      </c>
    </row>
    <row r="3563" spans="2:3" x14ac:dyDescent="0.25">
      <c r="B3563" s="250">
        <v>3500</v>
      </c>
      <c r="C3563" s="249">
        <v>93.893575019911992</v>
      </c>
    </row>
    <row r="3564" spans="2:3" x14ac:dyDescent="0.25">
      <c r="B3564" s="250">
        <v>3501</v>
      </c>
      <c r="C3564" s="249">
        <v>157.16851648716261</v>
      </c>
    </row>
    <row r="3565" spans="2:3" x14ac:dyDescent="0.25">
      <c r="B3565" s="250">
        <v>3502</v>
      </c>
      <c r="C3565" s="249">
        <v>125.96609617518348</v>
      </c>
    </row>
    <row r="3566" spans="2:3" x14ac:dyDescent="0.25">
      <c r="B3566" s="250">
        <v>3503</v>
      </c>
      <c r="C3566" s="249">
        <v>113.76563816842192</v>
      </c>
    </row>
    <row r="3567" spans="2:3" x14ac:dyDescent="0.25">
      <c r="B3567" s="250">
        <v>3504</v>
      </c>
      <c r="C3567" s="249">
        <v>133.57423661091988</v>
      </c>
    </row>
    <row r="3568" spans="2:3" x14ac:dyDescent="0.25">
      <c r="B3568" s="250">
        <v>3505</v>
      </c>
      <c r="C3568" s="249">
        <v>113.8904729231098</v>
      </c>
    </row>
    <row r="3569" spans="2:3" x14ac:dyDescent="0.25">
      <c r="B3569" s="250">
        <v>3506</v>
      </c>
      <c r="C3569" s="249">
        <v>196.49459853439171</v>
      </c>
    </row>
    <row r="3570" spans="2:3" x14ac:dyDescent="0.25">
      <c r="B3570" s="250">
        <v>3507</v>
      </c>
      <c r="C3570" s="249">
        <v>149.17438712650875</v>
      </c>
    </row>
    <row r="3571" spans="2:3" x14ac:dyDescent="0.25">
      <c r="B3571" s="250">
        <v>3508</v>
      </c>
      <c r="C3571" s="249">
        <v>150.42555457723668</v>
      </c>
    </row>
    <row r="3572" spans="2:3" x14ac:dyDescent="0.25">
      <c r="B3572" s="250">
        <v>3509</v>
      </c>
      <c r="C3572" s="249">
        <v>109.63875786448993</v>
      </c>
    </row>
    <row r="3573" spans="2:3" x14ac:dyDescent="0.25">
      <c r="B3573" s="250">
        <v>3510</v>
      </c>
      <c r="C3573" s="249">
        <v>127.51338936705883</v>
      </c>
    </row>
    <row r="3574" spans="2:3" x14ac:dyDescent="0.25">
      <c r="B3574" s="250">
        <v>3511</v>
      </c>
      <c r="C3574" s="249">
        <v>89.721437108337426</v>
      </c>
    </row>
    <row r="3575" spans="2:3" x14ac:dyDescent="0.25">
      <c r="B3575" s="250">
        <v>3512</v>
      </c>
      <c r="C3575" s="249">
        <v>115.83925646318093</v>
      </c>
    </row>
    <row r="3576" spans="2:3" x14ac:dyDescent="0.25">
      <c r="B3576" s="250">
        <v>3513</v>
      </c>
      <c r="C3576" s="249">
        <v>104.46990694405638</v>
      </c>
    </row>
    <row r="3577" spans="2:3" x14ac:dyDescent="0.25">
      <c r="B3577" s="250">
        <v>3514</v>
      </c>
      <c r="C3577" s="249">
        <v>77.579658826809634</v>
      </c>
    </row>
    <row r="3578" spans="2:3" x14ac:dyDescent="0.25">
      <c r="B3578" s="250">
        <v>3515</v>
      </c>
      <c r="C3578" s="249">
        <v>127.22011809315232</v>
      </c>
    </row>
    <row r="3579" spans="2:3" x14ac:dyDescent="0.25">
      <c r="B3579" s="250">
        <v>3516</v>
      </c>
      <c r="C3579" s="249">
        <v>112.80318778443427</v>
      </c>
    </row>
    <row r="3580" spans="2:3" x14ac:dyDescent="0.25">
      <c r="B3580" s="250">
        <v>3517</v>
      </c>
      <c r="C3580" s="249">
        <v>126.86280497736517</v>
      </c>
    </row>
    <row r="3581" spans="2:3" x14ac:dyDescent="0.25">
      <c r="B3581" s="250">
        <v>3518</v>
      </c>
      <c r="C3581" s="249">
        <v>125.82461573882823</v>
      </c>
    </row>
    <row r="3582" spans="2:3" x14ac:dyDescent="0.25">
      <c r="B3582" s="250">
        <v>3519</v>
      </c>
      <c r="C3582" s="249">
        <v>159.89953102507184</v>
      </c>
    </row>
    <row r="3583" spans="2:3" x14ac:dyDescent="0.25">
      <c r="B3583" s="250">
        <v>3520</v>
      </c>
      <c r="C3583" s="249">
        <v>107.15334956257736</v>
      </c>
    </row>
    <row r="3584" spans="2:3" x14ac:dyDescent="0.25">
      <c r="B3584" s="250">
        <v>3521</v>
      </c>
      <c r="C3584" s="249">
        <v>82.148368453804153</v>
      </c>
    </row>
    <row r="3585" spans="2:3" x14ac:dyDescent="0.25">
      <c r="B3585" s="250">
        <v>3522</v>
      </c>
      <c r="C3585" s="249">
        <v>104.23179351728142</v>
      </c>
    </row>
    <row r="3586" spans="2:3" x14ac:dyDescent="0.25">
      <c r="B3586" s="250">
        <v>3523</v>
      </c>
      <c r="C3586" s="249">
        <v>132.89399821041863</v>
      </c>
    </row>
    <row r="3587" spans="2:3" x14ac:dyDescent="0.25">
      <c r="B3587" s="250">
        <v>3524</v>
      </c>
      <c r="C3587" s="249">
        <v>96.129037407882407</v>
      </c>
    </row>
    <row r="3588" spans="2:3" x14ac:dyDescent="0.25">
      <c r="B3588" s="250">
        <v>3525</v>
      </c>
      <c r="C3588" s="249">
        <v>100.0010611012479</v>
      </c>
    </row>
    <row r="3589" spans="2:3" x14ac:dyDescent="0.25">
      <c r="B3589" s="250">
        <v>3526</v>
      </c>
      <c r="C3589" s="249">
        <v>117.01772671093505</v>
      </c>
    </row>
    <row r="3590" spans="2:3" x14ac:dyDescent="0.25">
      <c r="B3590" s="250">
        <v>3527</v>
      </c>
      <c r="C3590" s="249">
        <v>128.41763016890968</v>
      </c>
    </row>
    <row r="3591" spans="2:3" x14ac:dyDescent="0.25">
      <c r="B3591" s="250">
        <v>3528</v>
      </c>
      <c r="C3591" s="249">
        <v>112.52441872597578</v>
      </c>
    </row>
    <row r="3592" spans="2:3" x14ac:dyDescent="0.25">
      <c r="B3592" s="250">
        <v>3529</v>
      </c>
      <c r="C3592" s="249">
        <v>117.35721643000771</v>
      </c>
    </row>
    <row r="3593" spans="2:3" x14ac:dyDescent="0.25">
      <c r="B3593" s="250">
        <v>3530</v>
      </c>
      <c r="C3593" s="249">
        <v>107.69416776395336</v>
      </c>
    </row>
    <row r="3594" spans="2:3" x14ac:dyDescent="0.25">
      <c r="B3594" s="250">
        <v>3531</v>
      </c>
      <c r="C3594" s="249">
        <v>112.23414943168248</v>
      </c>
    </row>
    <row r="3595" spans="2:3" x14ac:dyDescent="0.25">
      <c r="B3595" s="250">
        <v>3532</v>
      </c>
      <c r="C3595" s="249">
        <v>132.0804976334208</v>
      </c>
    </row>
    <row r="3596" spans="2:3" x14ac:dyDescent="0.25">
      <c r="B3596" s="250">
        <v>3533</v>
      </c>
      <c r="C3596" s="249">
        <v>93.73410405637128</v>
      </c>
    </row>
    <row r="3597" spans="2:3" x14ac:dyDescent="0.25">
      <c r="B3597" s="250">
        <v>3534</v>
      </c>
      <c r="C3597" s="249">
        <v>131.23432622118921</v>
      </c>
    </row>
    <row r="3598" spans="2:3" x14ac:dyDescent="0.25">
      <c r="B3598" s="250">
        <v>3535</v>
      </c>
      <c r="C3598" s="249">
        <v>119.03169207101477</v>
      </c>
    </row>
    <row r="3599" spans="2:3" x14ac:dyDescent="0.25">
      <c r="B3599" s="250">
        <v>3536</v>
      </c>
      <c r="C3599" s="249">
        <v>124.57910395709332</v>
      </c>
    </row>
    <row r="3600" spans="2:3" x14ac:dyDescent="0.25">
      <c r="B3600" s="250">
        <v>3537</v>
      </c>
      <c r="C3600" s="249">
        <v>103.55722613413126</v>
      </c>
    </row>
    <row r="3601" spans="2:3" x14ac:dyDescent="0.25">
      <c r="B3601" s="250">
        <v>3538</v>
      </c>
      <c r="C3601" s="249">
        <v>100.29030067808725</v>
      </c>
    </row>
    <row r="3602" spans="2:3" x14ac:dyDescent="0.25">
      <c r="B3602" s="250">
        <v>3539</v>
      </c>
      <c r="C3602" s="249">
        <v>124.58180620704634</v>
      </c>
    </row>
    <row r="3603" spans="2:3" x14ac:dyDescent="0.25">
      <c r="B3603" s="250">
        <v>3540</v>
      </c>
      <c r="C3603" s="249">
        <v>105.59171464993838</v>
      </c>
    </row>
    <row r="3604" spans="2:3" x14ac:dyDescent="0.25">
      <c r="B3604" s="250">
        <v>3541</v>
      </c>
      <c r="C3604" s="249">
        <v>138.63144104481452</v>
      </c>
    </row>
    <row r="3605" spans="2:3" x14ac:dyDescent="0.25">
      <c r="B3605" s="250">
        <v>3542</v>
      </c>
      <c r="C3605" s="249">
        <v>106.93187911981366</v>
      </c>
    </row>
    <row r="3606" spans="2:3" x14ac:dyDescent="0.25">
      <c r="B3606" s="250">
        <v>3543</v>
      </c>
      <c r="C3606" s="249">
        <v>133.89274434721699</v>
      </c>
    </row>
    <row r="3607" spans="2:3" x14ac:dyDescent="0.25">
      <c r="B3607" s="250">
        <v>3544</v>
      </c>
      <c r="C3607" s="249">
        <v>124.63776502890497</v>
      </c>
    </row>
    <row r="3608" spans="2:3" x14ac:dyDescent="0.25">
      <c r="B3608" s="250">
        <v>3545</v>
      </c>
      <c r="C3608" s="249">
        <v>138.54535268890882</v>
      </c>
    </row>
    <row r="3609" spans="2:3" x14ac:dyDescent="0.25">
      <c r="B3609" s="250">
        <v>3546</v>
      </c>
      <c r="C3609" s="249">
        <v>117.66514303883771</v>
      </c>
    </row>
    <row r="3610" spans="2:3" x14ac:dyDescent="0.25">
      <c r="B3610" s="250">
        <v>3547</v>
      </c>
      <c r="C3610" s="249">
        <v>107.90875491684542</v>
      </c>
    </row>
    <row r="3611" spans="2:3" x14ac:dyDescent="0.25">
      <c r="B3611" s="250">
        <v>3548</v>
      </c>
      <c r="C3611" s="249">
        <v>101.00601458718451</v>
      </c>
    </row>
    <row r="3612" spans="2:3" x14ac:dyDescent="0.25">
      <c r="B3612" s="250">
        <v>3549</v>
      </c>
      <c r="C3612" s="249">
        <v>134.44020404843042</v>
      </c>
    </row>
    <row r="3613" spans="2:3" x14ac:dyDescent="0.25">
      <c r="B3613" s="250">
        <v>3550</v>
      </c>
      <c r="C3613" s="249">
        <v>144.49372745122591</v>
      </c>
    </row>
    <row r="3614" spans="2:3" x14ac:dyDescent="0.25">
      <c r="B3614" s="250">
        <v>3551</v>
      </c>
      <c r="C3614" s="249">
        <v>135.55915444398704</v>
      </c>
    </row>
    <row r="3615" spans="2:3" x14ac:dyDescent="0.25">
      <c r="B3615" s="250">
        <v>3552</v>
      </c>
      <c r="C3615" s="249">
        <v>119.39231748419265</v>
      </c>
    </row>
    <row r="3616" spans="2:3" x14ac:dyDescent="0.25">
      <c r="B3616" s="250">
        <v>3553</v>
      </c>
      <c r="C3616" s="249">
        <v>122.5547450639331</v>
      </c>
    </row>
    <row r="3617" spans="2:3" x14ac:dyDescent="0.25">
      <c r="B3617" s="250">
        <v>3554</v>
      </c>
      <c r="C3617" s="249">
        <v>128.73110386435422</v>
      </c>
    </row>
    <row r="3618" spans="2:3" x14ac:dyDescent="0.25">
      <c r="B3618" s="250">
        <v>3555</v>
      </c>
      <c r="C3618" s="249">
        <v>128.1762931597182</v>
      </c>
    </row>
    <row r="3619" spans="2:3" x14ac:dyDescent="0.25">
      <c r="B3619" s="250">
        <v>3556</v>
      </c>
      <c r="C3619" s="249">
        <v>123.1673199991865</v>
      </c>
    </row>
    <row r="3620" spans="2:3" x14ac:dyDescent="0.25">
      <c r="B3620" s="250">
        <v>3557</v>
      </c>
      <c r="C3620" s="249">
        <v>124.28815180576373</v>
      </c>
    </row>
    <row r="3621" spans="2:3" x14ac:dyDescent="0.25">
      <c r="B3621" s="250">
        <v>3558</v>
      </c>
      <c r="C3621" s="249">
        <v>104.21250227822293</v>
      </c>
    </row>
    <row r="3622" spans="2:3" x14ac:dyDescent="0.25">
      <c r="B3622" s="250">
        <v>3559</v>
      </c>
      <c r="C3622" s="249">
        <v>79.585977120896189</v>
      </c>
    </row>
    <row r="3623" spans="2:3" x14ac:dyDescent="0.25">
      <c r="B3623" s="250">
        <v>3560</v>
      </c>
      <c r="C3623" s="249">
        <v>125.17927535306919</v>
      </c>
    </row>
    <row r="3624" spans="2:3" x14ac:dyDescent="0.25">
      <c r="B3624" s="250">
        <v>3561</v>
      </c>
      <c r="C3624" s="249">
        <v>113.52947756035552</v>
      </c>
    </row>
    <row r="3625" spans="2:3" x14ac:dyDescent="0.25">
      <c r="B3625" s="250">
        <v>3562</v>
      </c>
      <c r="C3625" s="249">
        <v>108.55349526280375</v>
      </c>
    </row>
    <row r="3626" spans="2:3" x14ac:dyDescent="0.25">
      <c r="B3626" s="250">
        <v>3563</v>
      </c>
      <c r="C3626" s="249">
        <v>126.8322001907257</v>
      </c>
    </row>
    <row r="3627" spans="2:3" x14ac:dyDescent="0.25">
      <c r="B3627" s="250">
        <v>3564</v>
      </c>
      <c r="C3627" s="249">
        <v>172.93144164631769</v>
      </c>
    </row>
    <row r="3628" spans="2:3" x14ac:dyDescent="0.25">
      <c r="B3628" s="250">
        <v>3565</v>
      </c>
      <c r="C3628" s="249">
        <v>122.79701454404467</v>
      </c>
    </row>
    <row r="3629" spans="2:3" x14ac:dyDescent="0.25">
      <c r="B3629" s="250">
        <v>3566</v>
      </c>
      <c r="C3629" s="249">
        <v>158.14662441170475</v>
      </c>
    </row>
    <row r="3630" spans="2:3" x14ac:dyDescent="0.25">
      <c r="B3630" s="250">
        <v>3567</v>
      </c>
      <c r="C3630" s="249">
        <v>116.27252557899439</v>
      </c>
    </row>
    <row r="3631" spans="2:3" x14ac:dyDescent="0.25">
      <c r="B3631" s="250">
        <v>3568</v>
      </c>
      <c r="C3631" s="249">
        <v>97.860464514083873</v>
      </c>
    </row>
    <row r="3632" spans="2:3" x14ac:dyDescent="0.25">
      <c r="B3632" s="250">
        <v>3569</v>
      </c>
      <c r="C3632" s="249">
        <v>150.57177937317792</v>
      </c>
    </row>
    <row r="3633" spans="2:3" x14ac:dyDescent="0.25">
      <c r="B3633" s="250">
        <v>3570</v>
      </c>
      <c r="C3633" s="249">
        <v>160.62157256583222</v>
      </c>
    </row>
    <row r="3634" spans="2:3" x14ac:dyDescent="0.25">
      <c r="B3634" s="250">
        <v>3571</v>
      </c>
      <c r="C3634" s="249">
        <v>168.26106546957749</v>
      </c>
    </row>
    <row r="3635" spans="2:3" x14ac:dyDescent="0.25">
      <c r="B3635" s="250">
        <v>3572</v>
      </c>
      <c r="C3635" s="249">
        <v>141.11052991850835</v>
      </c>
    </row>
    <row r="3636" spans="2:3" x14ac:dyDescent="0.25">
      <c r="B3636" s="250">
        <v>3573</v>
      </c>
      <c r="C3636" s="249">
        <v>137.48859570187605</v>
      </c>
    </row>
    <row r="3637" spans="2:3" x14ac:dyDescent="0.25">
      <c r="B3637" s="250">
        <v>3574</v>
      </c>
      <c r="C3637" s="249">
        <v>113.15005175871187</v>
      </c>
    </row>
    <row r="3638" spans="2:3" x14ac:dyDescent="0.25">
      <c r="B3638" s="250">
        <v>3575</v>
      </c>
      <c r="C3638" s="249">
        <v>128.843393410385</v>
      </c>
    </row>
    <row r="3639" spans="2:3" x14ac:dyDescent="0.25">
      <c r="B3639" s="250">
        <v>3576</v>
      </c>
      <c r="C3639" s="249">
        <v>146.16413801693372</v>
      </c>
    </row>
    <row r="3640" spans="2:3" x14ac:dyDescent="0.25">
      <c r="B3640" s="250">
        <v>3577</v>
      </c>
      <c r="C3640" s="249">
        <v>112.67838068418374</v>
      </c>
    </row>
    <row r="3641" spans="2:3" x14ac:dyDescent="0.25">
      <c r="B3641" s="250">
        <v>3578</v>
      </c>
      <c r="C3641" s="249">
        <v>136.36462747829265</v>
      </c>
    </row>
    <row r="3642" spans="2:3" x14ac:dyDescent="0.25">
      <c r="B3642" s="250">
        <v>3579</v>
      </c>
      <c r="C3642" s="249">
        <v>105.85291930985834</v>
      </c>
    </row>
    <row r="3643" spans="2:3" x14ac:dyDescent="0.25">
      <c r="B3643" s="250">
        <v>3580</v>
      </c>
      <c r="C3643" s="249">
        <v>149.2830698691067</v>
      </c>
    </row>
    <row r="3644" spans="2:3" x14ac:dyDescent="0.25">
      <c r="B3644" s="250">
        <v>3581</v>
      </c>
      <c r="C3644" s="249">
        <v>154.01881411710329</v>
      </c>
    </row>
    <row r="3645" spans="2:3" x14ac:dyDescent="0.25">
      <c r="B3645" s="250">
        <v>3582</v>
      </c>
      <c r="C3645" s="249">
        <v>90.543703050091665</v>
      </c>
    </row>
    <row r="3646" spans="2:3" x14ac:dyDescent="0.25">
      <c r="B3646" s="250">
        <v>3583</v>
      </c>
      <c r="C3646" s="249">
        <v>82.71347542260898</v>
      </c>
    </row>
    <row r="3647" spans="2:3" x14ac:dyDescent="0.25">
      <c r="B3647" s="250">
        <v>3584</v>
      </c>
      <c r="C3647" s="249">
        <v>137.03680047679748</v>
      </c>
    </row>
    <row r="3648" spans="2:3" x14ac:dyDescent="0.25">
      <c r="B3648" s="250">
        <v>3585</v>
      </c>
      <c r="C3648" s="249">
        <v>59.177172200892485</v>
      </c>
    </row>
    <row r="3649" spans="2:3" x14ac:dyDescent="0.25">
      <c r="B3649" s="250">
        <v>3586</v>
      </c>
      <c r="C3649" s="249">
        <v>107.42146113157196</v>
      </c>
    </row>
    <row r="3650" spans="2:3" x14ac:dyDescent="0.25">
      <c r="B3650" s="250">
        <v>3587</v>
      </c>
      <c r="C3650" s="249">
        <v>129.70362014507495</v>
      </c>
    </row>
    <row r="3651" spans="2:3" x14ac:dyDescent="0.25">
      <c r="B3651" s="250">
        <v>3588</v>
      </c>
      <c r="C3651" s="249">
        <v>100.67993088101295</v>
      </c>
    </row>
    <row r="3652" spans="2:3" x14ac:dyDescent="0.25">
      <c r="B3652" s="250">
        <v>3589</v>
      </c>
      <c r="C3652" s="249">
        <v>110.91034384573391</v>
      </c>
    </row>
    <row r="3653" spans="2:3" x14ac:dyDescent="0.25">
      <c r="B3653" s="250">
        <v>3590</v>
      </c>
      <c r="C3653" s="249">
        <v>148.09983618176861</v>
      </c>
    </row>
    <row r="3654" spans="2:3" x14ac:dyDescent="0.25">
      <c r="B3654" s="250">
        <v>3591</v>
      </c>
      <c r="C3654" s="249">
        <v>127.02170430606195</v>
      </c>
    </row>
    <row r="3655" spans="2:3" x14ac:dyDescent="0.25">
      <c r="B3655" s="250">
        <v>3592</v>
      </c>
      <c r="C3655" s="249">
        <v>129.46381270334453</v>
      </c>
    </row>
    <row r="3656" spans="2:3" x14ac:dyDescent="0.25">
      <c r="B3656" s="250">
        <v>3593</v>
      </c>
      <c r="C3656" s="249">
        <v>130.83114297461836</v>
      </c>
    </row>
    <row r="3657" spans="2:3" x14ac:dyDescent="0.25">
      <c r="B3657" s="250">
        <v>3594</v>
      </c>
      <c r="C3657" s="249">
        <v>95.128992634275846</v>
      </c>
    </row>
    <row r="3658" spans="2:3" x14ac:dyDescent="0.25">
      <c r="B3658" s="250">
        <v>3595</v>
      </c>
      <c r="C3658" s="249">
        <v>113.85178536729424</v>
      </c>
    </row>
    <row r="3659" spans="2:3" x14ac:dyDescent="0.25">
      <c r="B3659" s="250">
        <v>3596</v>
      </c>
      <c r="C3659" s="249">
        <v>148.19413418298109</v>
      </c>
    </row>
    <row r="3660" spans="2:3" x14ac:dyDescent="0.25">
      <c r="B3660" s="250">
        <v>3597</v>
      </c>
      <c r="C3660" s="249">
        <v>97.386630039244537</v>
      </c>
    </row>
    <row r="3661" spans="2:3" x14ac:dyDescent="0.25">
      <c r="B3661" s="250">
        <v>3598</v>
      </c>
      <c r="C3661" s="249">
        <v>123.20145217485711</v>
      </c>
    </row>
    <row r="3662" spans="2:3" x14ac:dyDescent="0.25">
      <c r="B3662" s="250">
        <v>3599</v>
      </c>
      <c r="C3662" s="249">
        <v>118.51415853672677</v>
      </c>
    </row>
    <row r="3663" spans="2:3" x14ac:dyDescent="0.25">
      <c r="B3663" s="250">
        <v>3600</v>
      </c>
      <c r="C3663" s="249">
        <v>123.73404815978037</v>
      </c>
    </row>
    <row r="3664" spans="2:3" x14ac:dyDescent="0.25">
      <c r="B3664" s="250">
        <v>3601</v>
      </c>
      <c r="C3664" s="249">
        <v>117.01581594971685</v>
      </c>
    </row>
    <row r="3665" spans="2:3" x14ac:dyDescent="0.25">
      <c r="B3665" s="250">
        <v>3602</v>
      </c>
      <c r="C3665" s="249">
        <v>102.15044322338417</v>
      </c>
    </row>
    <row r="3666" spans="2:3" x14ac:dyDescent="0.25">
      <c r="B3666" s="250">
        <v>3603</v>
      </c>
      <c r="C3666" s="249">
        <v>110.24389603229906</v>
      </c>
    </row>
    <row r="3667" spans="2:3" x14ac:dyDescent="0.25">
      <c r="B3667" s="250">
        <v>3604</v>
      </c>
      <c r="C3667" s="249">
        <v>153.73329704934739</v>
      </c>
    </row>
    <row r="3668" spans="2:3" x14ac:dyDescent="0.25">
      <c r="B3668" s="250">
        <v>3605</v>
      </c>
      <c r="C3668" s="249">
        <v>127.27406247837786</v>
      </c>
    </row>
    <row r="3669" spans="2:3" x14ac:dyDescent="0.25">
      <c r="B3669" s="250">
        <v>3606</v>
      </c>
      <c r="C3669" s="249">
        <v>152.55434273658872</v>
      </c>
    </row>
    <row r="3670" spans="2:3" x14ac:dyDescent="0.25">
      <c r="B3670" s="250">
        <v>3607</v>
      </c>
      <c r="C3670" s="249">
        <v>127.95914073358432</v>
      </c>
    </row>
    <row r="3671" spans="2:3" x14ac:dyDescent="0.25">
      <c r="B3671" s="250">
        <v>3608</v>
      </c>
      <c r="C3671" s="249">
        <v>114.25696325995642</v>
      </c>
    </row>
    <row r="3672" spans="2:3" x14ac:dyDescent="0.25">
      <c r="B3672" s="250">
        <v>3609</v>
      </c>
      <c r="C3672" s="249">
        <v>149.84357981484195</v>
      </c>
    </row>
    <row r="3673" spans="2:3" x14ac:dyDescent="0.25">
      <c r="B3673" s="250">
        <v>3610</v>
      </c>
      <c r="C3673" s="249">
        <v>90.349072455443391</v>
      </c>
    </row>
    <row r="3674" spans="2:3" x14ac:dyDescent="0.25">
      <c r="B3674" s="250">
        <v>3611</v>
      </c>
      <c r="C3674" s="249">
        <v>88.150748636699177</v>
      </c>
    </row>
    <row r="3675" spans="2:3" x14ac:dyDescent="0.25">
      <c r="B3675" s="250">
        <v>3612</v>
      </c>
      <c r="C3675" s="249">
        <v>147.74726547711828</v>
      </c>
    </row>
    <row r="3676" spans="2:3" x14ac:dyDescent="0.25">
      <c r="B3676" s="250">
        <v>3613</v>
      </c>
      <c r="C3676" s="249">
        <v>112.98642985947035</v>
      </c>
    </row>
    <row r="3677" spans="2:3" x14ac:dyDescent="0.25">
      <c r="B3677" s="250">
        <v>3614</v>
      </c>
      <c r="C3677" s="249">
        <v>138.50692527535577</v>
      </c>
    </row>
    <row r="3678" spans="2:3" x14ac:dyDescent="0.25">
      <c r="B3678" s="250">
        <v>3615</v>
      </c>
      <c r="C3678" s="249">
        <v>54.661155396630264</v>
      </c>
    </row>
    <row r="3679" spans="2:3" x14ac:dyDescent="0.25">
      <c r="B3679" s="250">
        <v>3616</v>
      </c>
      <c r="C3679" s="249">
        <v>160.16667553102405</v>
      </c>
    </row>
    <row r="3680" spans="2:3" x14ac:dyDescent="0.25">
      <c r="B3680" s="250">
        <v>3617</v>
      </c>
      <c r="C3680" s="249">
        <v>136.4071959821074</v>
      </c>
    </row>
    <row r="3681" spans="2:3" x14ac:dyDescent="0.25">
      <c r="B3681" s="250">
        <v>3618</v>
      </c>
      <c r="C3681" s="249">
        <v>112.97639787159957</v>
      </c>
    </row>
    <row r="3682" spans="2:3" x14ac:dyDescent="0.25">
      <c r="B3682" s="250">
        <v>3619</v>
      </c>
      <c r="C3682" s="249">
        <v>119.72202148775648</v>
      </c>
    </row>
    <row r="3683" spans="2:3" x14ac:dyDescent="0.25">
      <c r="B3683" s="250">
        <v>3620</v>
      </c>
      <c r="C3683" s="249">
        <v>104.76222638936432</v>
      </c>
    </row>
    <row r="3684" spans="2:3" x14ac:dyDescent="0.25">
      <c r="B3684" s="250">
        <v>3621</v>
      </c>
      <c r="C3684" s="249">
        <v>129.01511774822143</v>
      </c>
    </row>
    <row r="3685" spans="2:3" x14ac:dyDescent="0.25">
      <c r="B3685" s="250">
        <v>3622</v>
      </c>
      <c r="C3685" s="249">
        <v>154.7941697464012</v>
      </c>
    </row>
    <row r="3686" spans="2:3" x14ac:dyDescent="0.25">
      <c r="B3686" s="250">
        <v>3623</v>
      </c>
      <c r="C3686" s="249">
        <v>136.77043608287164</v>
      </c>
    </row>
    <row r="3687" spans="2:3" x14ac:dyDescent="0.25">
      <c r="B3687" s="250">
        <v>3624</v>
      </c>
      <c r="C3687" s="249">
        <v>120.87231144579795</v>
      </c>
    </row>
    <row r="3688" spans="2:3" x14ac:dyDescent="0.25">
      <c r="B3688" s="250">
        <v>3625</v>
      </c>
      <c r="C3688" s="249">
        <v>103.74061670593983</v>
      </c>
    </row>
    <row r="3689" spans="2:3" x14ac:dyDescent="0.25">
      <c r="B3689" s="250">
        <v>3626</v>
      </c>
      <c r="C3689" s="249">
        <v>120.39963789221886</v>
      </c>
    </row>
    <row r="3690" spans="2:3" x14ac:dyDescent="0.25">
      <c r="B3690" s="250">
        <v>3627</v>
      </c>
      <c r="C3690" s="249">
        <v>87.540120489346492</v>
      </c>
    </row>
    <row r="3691" spans="2:3" x14ac:dyDescent="0.25">
      <c r="B3691" s="250">
        <v>3628</v>
      </c>
      <c r="C3691" s="249">
        <v>177.94452563709032</v>
      </c>
    </row>
    <row r="3692" spans="2:3" x14ac:dyDescent="0.25">
      <c r="B3692" s="250">
        <v>3629</v>
      </c>
      <c r="C3692" s="249">
        <v>107.96413166002834</v>
      </c>
    </row>
    <row r="3693" spans="2:3" x14ac:dyDescent="0.25">
      <c r="B3693" s="250">
        <v>3630</v>
      </c>
      <c r="C3693" s="249">
        <v>130.54191615490979</v>
      </c>
    </row>
    <row r="3694" spans="2:3" x14ac:dyDescent="0.25">
      <c r="B3694" s="250">
        <v>3631</v>
      </c>
      <c r="C3694" s="249">
        <v>107.1302021192342</v>
      </c>
    </row>
    <row r="3695" spans="2:3" x14ac:dyDescent="0.25">
      <c r="B3695" s="250">
        <v>3632</v>
      </c>
      <c r="C3695" s="249">
        <v>90.755174234980657</v>
      </c>
    </row>
    <row r="3696" spans="2:3" x14ac:dyDescent="0.25">
      <c r="B3696" s="250">
        <v>3633</v>
      </c>
      <c r="C3696" s="249">
        <v>108.50468841184011</v>
      </c>
    </row>
    <row r="3697" spans="2:3" x14ac:dyDescent="0.25">
      <c r="B3697" s="250">
        <v>3634</v>
      </c>
      <c r="C3697" s="249">
        <v>137.74259724946734</v>
      </c>
    </row>
    <row r="3698" spans="2:3" x14ac:dyDescent="0.25">
      <c r="B3698" s="250">
        <v>3635</v>
      </c>
      <c r="C3698" s="249">
        <v>114.68045002987792</v>
      </c>
    </row>
    <row r="3699" spans="2:3" x14ac:dyDescent="0.25">
      <c r="B3699" s="250">
        <v>3636</v>
      </c>
      <c r="C3699" s="249">
        <v>164.9217617596787</v>
      </c>
    </row>
    <row r="3700" spans="2:3" x14ac:dyDescent="0.25">
      <c r="B3700" s="250">
        <v>3637</v>
      </c>
      <c r="C3700" s="249">
        <v>115.29490611825334</v>
      </c>
    </row>
    <row r="3701" spans="2:3" x14ac:dyDescent="0.25">
      <c r="B3701" s="250">
        <v>3638</v>
      </c>
      <c r="C3701" s="249">
        <v>105.87654354232332</v>
      </c>
    </row>
    <row r="3702" spans="2:3" x14ac:dyDescent="0.25">
      <c r="B3702" s="250">
        <v>3639</v>
      </c>
      <c r="C3702" s="249">
        <v>118.14530826203284</v>
      </c>
    </row>
    <row r="3703" spans="2:3" x14ac:dyDescent="0.25">
      <c r="B3703" s="250">
        <v>3640</v>
      </c>
      <c r="C3703" s="249">
        <v>148.99598553334587</v>
      </c>
    </row>
    <row r="3704" spans="2:3" x14ac:dyDescent="0.25">
      <c r="B3704" s="250">
        <v>3641</v>
      </c>
      <c r="C3704" s="249">
        <v>93.396187968950102</v>
      </c>
    </row>
    <row r="3705" spans="2:3" x14ac:dyDescent="0.25">
      <c r="B3705" s="250">
        <v>3642</v>
      </c>
      <c r="C3705" s="249">
        <v>63.899454563026737</v>
      </c>
    </row>
    <row r="3706" spans="2:3" x14ac:dyDescent="0.25">
      <c r="B3706" s="250">
        <v>3643</v>
      </c>
      <c r="C3706" s="249">
        <v>139.28435663461335</v>
      </c>
    </row>
    <row r="3707" spans="2:3" x14ac:dyDescent="0.25">
      <c r="B3707" s="250">
        <v>3644</v>
      </c>
      <c r="C3707" s="249">
        <v>117.06382482659055</v>
      </c>
    </row>
    <row r="3708" spans="2:3" x14ac:dyDescent="0.25">
      <c r="B3708" s="250">
        <v>3645</v>
      </c>
      <c r="C3708" s="249">
        <v>132.77599163445012</v>
      </c>
    </row>
    <row r="3709" spans="2:3" x14ac:dyDescent="0.25">
      <c r="B3709" s="250">
        <v>3646</v>
      </c>
      <c r="C3709" s="249">
        <v>106.84048877165388</v>
      </c>
    </row>
    <row r="3710" spans="2:3" x14ac:dyDescent="0.25">
      <c r="B3710" s="250">
        <v>3647</v>
      </c>
      <c r="C3710" s="249">
        <v>164.56594515006049</v>
      </c>
    </row>
    <row r="3711" spans="2:3" x14ac:dyDescent="0.25">
      <c r="B3711" s="250">
        <v>3648</v>
      </c>
      <c r="C3711" s="249">
        <v>140.55001464430089</v>
      </c>
    </row>
    <row r="3712" spans="2:3" x14ac:dyDescent="0.25">
      <c r="B3712" s="250">
        <v>3649</v>
      </c>
      <c r="C3712" s="249">
        <v>90.289087209198811</v>
      </c>
    </row>
    <row r="3713" spans="2:3" x14ac:dyDescent="0.25">
      <c r="B3713" s="250">
        <v>3650</v>
      </c>
      <c r="C3713" s="249">
        <v>134.89698938941288</v>
      </c>
    </row>
    <row r="3714" spans="2:3" x14ac:dyDescent="0.25">
      <c r="B3714" s="250">
        <v>3651</v>
      </c>
      <c r="C3714" s="249">
        <v>149.60254434020092</v>
      </c>
    </row>
    <row r="3715" spans="2:3" x14ac:dyDescent="0.25">
      <c r="B3715" s="250">
        <v>3652</v>
      </c>
      <c r="C3715" s="249">
        <v>111.57576091489722</v>
      </c>
    </row>
    <row r="3716" spans="2:3" x14ac:dyDescent="0.25">
      <c r="B3716" s="250">
        <v>3653</v>
      </c>
      <c r="C3716" s="249">
        <v>186.78036417569305</v>
      </c>
    </row>
    <row r="3717" spans="2:3" x14ac:dyDescent="0.25">
      <c r="B3717" s="250">
        <v>3654</v>
      </c>
      <c r="C3717" s="249">
        <v>136.65207241884264</v>
      </c>
    </row>
    <row r="3718" spans="2:3" x14ac:dyDescent="0.25">
      <c r="B3718" s="250">
        <v>3655</v>
      </c>
      <c r="C3718" s="249">
        <v>108.4517592154166</v>
      </c>
    </row>
    <row r="3719" spans="2:3" x14ac:dyDescent="0.25">
      <c r="B3719" s="250">
        <v>3656</v>
      </c>
      <c r="C3719" s="249">
        <v>173.93731608406961</v>
      </c>
    </row>
    <row r="3720" spans="2:3" x14ac:dyDescent="0.25">
      <c r="B3720" s="250">
        <v>3657</v>
      </c>
      <c r="C3720" s="249">
        <v>114.14724076331763</v>
      </c>
    </row>
    <row r="3721" spans="2:3" x14ac:dyDescent="0.25">
      <c r="B3721" s="250">
        <v>3658</v>
      </c>
      <c r="C3721" s="249">
        <v>124.14531952549753</v>
      </c>
    </row>
    <row r="3722" spans="2:3" x14ac:dyDescent="0.25">
      <c r="B3722" s="250">
        <v>3659</v>
      </c>
      <c r="C3722" s="249">
        <v>109.4250000081062</v>
      </c>
    </row>
    <row r="3723" spans="2:3" x14ac:dyDescent="0.25">
      <c r="B3723" s="250">
        <v>3660</v>
      </c>
      <c r="C3723" s="249">
        <v>122.59987132347362</v>
      </c>
    </row>
    <row r="3724" spans="2:3" x14ac:dyDescent="0.25">
      <c r="B3724" s="250">
        <v>3661</v>
      </c>
      <c r="C3724" s="249">
        <v>99.138178874138816</v>
      </c>
    </row>
    <row r="3725" spans="2:3" x14ac:dyDescent="0.25">
      <c r="B3725" s="250">
        <v>3662</v>
      </c>
      <c r="C3725" s="249">
        <v>114.24011279698146</v>
      </c>
    </row>
    <row r="3726" spans="2:3" x14ac:dyDescent="0.25">
      <c r="B3726" s="250">
        <v>3663</v>
      </c>
      <c r="C3726" s="249">
        <v>107.82951668198402</v>
      </c>
    </row>
    <row r="3727" spans="2:3" x14ac:dyDescent="0.25">
      <c r="B3727" s="250">
        <v>3664</v>
      </c>
      <c r="C3727" s="249">
        <v>126.29213266355602</v>
      </c>
    </row>
    <row r="3728" spans="2:3" x14ac:dyDescent="0.25">
      <c r="B3728" s="250">
        <v>3665</v>
      </c>
      <c r="C3728" s="249">
        <v>142.03186217156406</v>
      </c>
    </row>
    <row r="3729" spans="2:3" x14ac:dyDescent="0.25">
      <c r="B3729" s="250">
        <v>3666</v>
      </c>
      <c r="C3729" s="249">
        <v>124.01761310588721</v>
      </c>
    </row>
    <row r="3730" spans="2:3" x14ac:dyDescent="0.25">
      <c r="B3730" s="250">
        <v>3667</v>
      </c>
      <c r="C3730" s="249">
        <v>127.20283344985192</v>
      </c>
    </row>
    <row r="3731" spans="2:3" x14ac:dyDescent="0.25">
      <c r="B3731" s="250">
        <v>3668</v>
      </c>
      <c r="C3731" s="249">
        <v>111.76109699314034</v>
      </c>
    </row>
    <row r="3732" spans="2:3" x14ac:dyDescent="0.25">
      <c r="B3732" s="250">
        <v>3669</v>
      </c>
      <c r="C3732" s="249">
        <v>133.63662324419394</v>
      </c>
    </row>
    <row r="3733" spans="2:3" x14ac:dyDescent="0.25">
      <c r="B3733" s="250">
        <v>3670</v>
      </c>
      <c r="C3733" s="249">
        <v>164.68149761964614</v>
      </c>
    </row>
    <row r="3734" spans="2:3" x14ac:dyDescent="0.25">
      <c r="B3734" s="250">
        <v>3671</v>
      </c>
      <c r="C3734" s="249">
        <v>102.67722788747059</v>
      </c>
    </row>
    <row r="3735" spans="2:3" x14ac:dyDescent="0.25">
      <c r="B3735" s="250">
        <v>3672</v>
      </c>
      <c r="C3735" s="249">
        <v>103.08637308812919</v>
      </c>
    </row>
    <row r="3736" spans="2:3" x14ac:dyDescent="0.25">
      <c r="B3736" s="250">
        <v>3673</v>
      </c>
      <c r="C3736" s="249">
        <v>132.6158645184083</v>
      </c>
    </row>
    <row r="3737" spans="2:3" x14ac:dyDescent="0.25">
      <c r="B3737" s="250">
        <v>3674</v>
      </c>
      <c r="C3737" s="249">
        <v>88.152140045702126</v>
      </c>
    </row>
    <row r="3738" spans="2:3" x14ac:dyDescent="0.25">
      <c r="B3738" s="250">
        <v>3675</v>
      </c>
      <c r="C3738" s="249">
        <v>119.40210112270591</v>
      </c>
    </row>
    <row r="3739" spans="2:3" x14ac:dyDescent="0.25">
      <c r="B3739" s="250">
        <v>3676</v>
      </c>
      <c r="C3739" s="249">
        <v>118.52955928482812</v>
      </c>
    </row>
    <row r="3740" spans="2:3" x14ac:dyDescent="0.25">
      <c r="B3740" s="250">
        <v>3677</v>
      </c>
      <c r="C3740" s="249">
        <v>74.265335240320397</v>
      </c>
    </row>
    <row r="3741" spans="2:3" x14ac:dyDescent="0.25">
      <c r="B3741" s="250">
        <v>3678</v>
      </c>
      <c r="C3741" s="249">
        <v>114.35290759742355</v>
      </c>
    </row>
    <row r="3742" spans="2:3" x14ac:dyDescent="0.25">
      <c r="B3742" s="250">
        <v>3679</v>
      </c>
      <c r="C3742" s="249">
        <v>124.30092843202556</v>
      </c>
    </row>
    <row r="3743" spans="2:3" x14ac:dyDescent="0.25">
      <c r="B3743" s="250">
        <v>3680</v>
      </c>
      <c r="C3743" s="249">
        <v>141.54316800572244</v>
      </c>
    </row>
    <row r="3744" spans="2:3" x14ac:dyDescent="0.25">
      <c r="B3744" s="250">
        <v>3681</v>
      </c>
      <c r="C3744" s="249">
        <v>119.94376126552646</v>
      </c>
    </row>
    <row r="3745" spans="2:3" x14ac:dyDescent="0.25">
      <c r="B3745" s="250">
        <v>3682</v>
      </c>
      <c r="C3745" s="249">
        <v>143.39598825818729</v>
      </c>
    </row>
    <row r="3746" spans="2:3" x14ac:dyDescent="0.25">
      <c r="B3746" s="250">
        <v>3683</v>
      </c>
      <c r="C3746" s="249">
        <v>178.11542003917404</v>
      </c>
    </row>
    <row r="3747" spans="2:3" x14ac:dyDescent="0.25">
      <c r="B3747" s="250">
        <v>3684</v>
      </c>
      <c r="C3747" s="249">
        <v>120.67228108102471</v>
      </c>
    </row>
    <row r="3748" spans="2:3" x14ac:dyDescent="0.25">
      <c r="B3748" s="250">
        <v>3685</v>
      </c>
      <c r="C3748" s="249">
        <v>100.24994764428189</v>
      </c>
    </row>
    <row r="3749" spans="2:3" x14ac:dyDescent="0.25">
      <c r="B3749" s="250">
        <v>3686</v>
      </c>
      <c r="C3749" s="249">
        <v>127.62036968872968</v>
      </c>
    </row>
    <row r="3750" spans="2:3" x14ac:dyDescent="0.25">
      <c r="B3750" s="250">
        <v>3687</v>
      </c>
      <c r="C3750" s="249">
        <v>120.14739306227175</v>
      </c>
    </row>
    <row r="3751" spans="2:3" x14ac:dyDescent="0.25">
      <c r="B3751" s="250">
        <v>3688</v>
      </c>
      <c r="C3751" s="249">
        <v>146.15442392875997</v>
      </c>
    </row>
    <row r="3752" spans="2:3" x14ac:dyDescent="0.25">
      <c r="B3752" s="250">
        <v>3689</v>
      </c>
      <c r="C3752" s="249">
        <v>123.84708852015767</v>
      </c>
    </row>
    <row r="3753" spans="2:3" x14ac:dyDescent="0.25">
      <c r="B3753" s="250">
        <v>3690</v>
      </c>
      <c r="C3753" s="249">
        <v>107.95051724975966</v>
      </c>
    </row>
    <row r="3754" spans="2:3" x14ac:dyDescent="0.25">
      <c r="B3754" s="250">
        <v>3691</v>
      </c>
      <c r="C3754" s="249">
        <v>130.00828039153365</v>
      </c>
    </row>
    <row r="3755" spans="2:3" x14ac:dyDescent="0.25">
      <c r="B3755" s="250">
        <v>3692</v>
      </c>
      <c r="C3755" s="249">
        <v>93.027659924922773</v>
      </c>
    </row>
    <row r="3756" spans="2:3" x14ac:dyDescent="0.25">
      <c r="B3756" s="250">
        <v>3693</v>
      </c>
      <c r="C3756" s="249">
        <v>89.153285819614922</v>
      </c>
    </row>
    <row r="3757" spans="2:3" x14ac:dyDescent="0.25">
      <c r="B3757" s="250">
        <v>3694</v>
      </c>
      <c r="C3757" s="249">
        <v>96.696697020520048</v>
      </c>
    </row>
    <row r="3758" spans="2:3" x14ac:dyDescent="0.25">
      <c r="B3758" s="250">
        <v>3695</v>
      </c>
      <c r="C3758" s="249">
        <v>144.09308715107531</v>
      </c>
    </row>
    <row r="3759" spans="2:3" x14ac:dyDescent="0.25">
      <c r="B3759" s="250">
        <v>3696</v>
      </c>
      <c r="C3759" s="249">
        <v>110.15520507377411</v>
      </c>
    </row>
    <row r="3760" spans="2:3" x14ac:dyDescent="0.25">
      <c r="B3760" s="250">
        <v>3697</v>
      </c>
      <c r="C3760" s="249">
        <v>176.56426016032557</v>
      </c>
    </row>
    <row r="3761" spans="2:3" x14ac:dyDescent="0.25">
      <c r="B3761" s="250">
        <v>3698</v>
      </c>
      <c r="C3761" s="249">
        <v>141.40046191708089</v>
      </c>
    </row>
    <row r="3762" spans="2:3" x14ac:dyDescent="0.25">
      <c r="B3762" s="250">
        <v>3699</v>
      </c>
      <c r="C3762" s="249">
        <v>77.856004900821603</v>
      </c>
    </row>
    <row r="3763" spans="2:3" x14ac:dyDescent="0.25">
      <c r="B3763" s="250">
        <v>3700</v>
      </c>
      <c r="C3763" s="249">
        <v>84.621619089918511</v>
      </c>
    </row>
    <row r="3764" spans="2:3" x14ac:dyDescent="0.25">
      <c r="B3764" s="250">
        <v>3701</v>
      </c>
      <c r="C3764" s="249">
        <v>123.46055625031428</v>
      </c>
    </row>
    <row r="3765" spans="2:3" x14ac:dyDescent="0.25">
      <c r="B3765" s="250">
        <v>3702</v>
      </c>
      <c r="C3765" s="249">
        <v>142.72208014797121</v>
      </c>
    </row>
    <row r="3766" spans="2:3" x14ac:dyDescent="0.25">
      <c r="B3766" s="250">
        <v>3703</v>
      </c>
      <c r="C3766" s="249">
        <v>110.60510646949885</v>
      </c>
    </row>
    <row r="3767" spans="2:3" x14ac:dyDescent="0.25">
      <c r="B3767" s="250">
        <v>3704</v>
      </c>
      <c r="C3767" s="249">
        <v>174.5286575734778</v>
      </c>
    </row>
    <row r="3768" spans="2:3" x14ac:dyDescent="0.25">
      <c r="B3768" s="250">
        <v>3705</v>
      </c>
      <c r="C3768" s="249">
        <v>96.762319519197433</v>
      </c>
    </row>
    <row r="3769" spans="2:3" x14ac:dyDescent="0.25">
      <c r="B3769" s="250">
        <v>3706</v>
      </c>
      <c r="C3769" s="249">
        <v>132.5779526935961</v>
      </c>
    </row>
    <row r="3770" spans="2:3" x14ac:dyDescent="0.25">
      <c r="B3770" s="250">
        <v>3707</v>
      </c>
      <c r="C3770" s="249">
        <v>129.00940464337785</v>
      </c>
    </row>
    <row r="3771" spans="2:3" x14ac:dyDescent="0.25">
      <c r="B3771" s="250">
        <v>3708</v>
      </c>
      <c r="C3771" s="249">
        <v>121.82444884317398</v>
      </c>
    </row>
    <row r="3772" spans="2:3" x14ac:dyDescent="0.25">
      <c r="B3772" s="250">
        <v>3709</v>
      </c>
      <c r="C3772" s="249">
        <v>133.02408833175417</v>
      </c>
    </row>
    <row r="3773" spans="2:3" x14ac:dyDescent="0.25">
      <c r="B3773" s="250">
        <v>3710</v>
      </c>
      <c r="C3773" s="249">
        <v>85.322563126551202</v>
      </c>
    </row>
    <row r="3774" spans="2:3" x14ac:dyDescent="0.25">
      <c r="B3774" s="250">
        <v>3711</v>
      </c>
      <c r="C3774" s="249">
        <v>175.73151421925678</v>
      </c>
    </row>
    <row r="3775" spans="2:3" x14ac:dyDescent="0.25">
      <c r="B3775" s="250">
        <v>3712</v>
      </c>
      <c r="C3775" s="249">
        <v>127.93022293342935</v>
      </c>
    </row>
    <row r="3776" spans="2:3" x14ac:dyDescent="0.25">
      <c r="B3776" s="250">
        <v>3713</v>
      </c>
      <c r="C3776" s="249">
        <v>180.18133834405049</v>
      </c>
    </row>
    <row r="3777" spans="2:3" x14ac:dyDescent="0.25">
      <c r="B3777" s="250">
        <v>3714</v>
      </c>
      <c r="C3777" s="249">
        <v>119.32766838258433</v>
      </c>
    </row>
    <row r="3778" spans="2:3" x14ac:dyDescent="0.25">
      <c r="B3778" s="250">
        <v>3715</v>
      </c>
      <c r="C3778" s="249">
        <v>100.78442323019891</v>
      </c>
    </row>
    <row r="3779" spans="2:3" x14ac:dyDescent="0.25">
      <c r="B3779" s="250">
        <v>3716</v>
      </c>
      <c r="C3779" s="249">
        <v>141.31063286258711</v>
      </c>
    </row>
    <row r="3780" spans="2:3" x14ac:dyDescent="0.25">
      <c r="B3780" s="250">
        <v>3717</v>
      </c>
      <c r="C3780" s="249">
        <v>165.85912819899659</v>
      </c>
    </row>
    <row r="3781" spans="2:3" x14ac:dyDescent="0.25">
      <c r="B3781" s="250">
        <v>3718</v>
      </c>
      <c r="C3781" s="249">
        <v>146.38746335017834</v>
      </c>
    </row>
    <row r="3782" spans="2:3" x14ac:dyDescent="0.25">
      <c r="B3782" s="250">
        <v>3719</v>
      </c>
      <c r="C3782" s="249">
        <v>126.92278401358404</v>
      </c>
    </row>
    <row r="3783" spans="2:3" x14ac:dyDescent="0.25">
      <c r="B3783" s="250">
        <v>3720</v>
      </c>
      <c r="C3783" s="249">
        <v>163.66943088263855</v>
      </c>
    </row>
    <row r="3784" spans="2:3" x14ac:dyDescent="0.25">
      <c r="B3784" s="250">
        <v>3721</v>
      </c>
      <c r="C3784" s="249">
        <v>86.395362452104081</v>
      </c>
    </row>
    <row r="3785" spans="2:3" x14ac:dyDescent="0.25">
      <c r="B3785" s="250">
        <v>3722</v>
      </c>
      <c r="C3785" s="249">
        <v>127.43750821248337</v>
      </c>
    </row>
    <row r="3786" spans="2:3" x14ac:dyDescent="0.25">
      <c r="B3786" s="250">
        <v>3723</v>
      </c>
      <c r="C3786" s="249">
        <v>131.74568097010851</v>
      </c>
    </row>
    <row r="3787" spans="2:3" x14ac:dyDescent="0.25">
      <c r="B3787" s="250">
        <v>3724</v>
      </c>
      <c r="C3787" s="249">
        <v>129.85224697003954</v>
      </c>
    </row>
    <row r="3788" spans="2:3" x14ac:dyDescent="0.25">
      <c r="B3788" s="250">
        <v>3725</v>
      </c>
      <c r="C3788" s="249">
        <v>110.38723118316526</v>
      </c>
    </row>
    <row r="3789" spans="2:3" x14ac:dyDescent="0.25">
      <c r="B3789" s="250">
        <v>3726</v>
      </c>
      <c r="C3789" s="249">
        <v>131.04337459612765</v>
      </c>
    </row>
    <row r="3790" spans="2:3" x14ac:dyDescent="0.25">
      <c r="B3790" s="250">
        <v>3727</v>
      </c>
      <c r="C3790" s="249">
        <v>114.52113688592902</v>
      </c>
    </row>
    <row r="3791" spans="2:3" x14ac:dyDescent="0.25">
      <c r="B3791" s="250">
        <v>3728</v>
      </c>
      <c r="C3791" s="249">
        <v>84.399397835214884</v>
      </c>
    </row>
    <row r="3792" spans="2:3" x14ac:dyDescent="0.25">
      <c r="B3792" s="250">
        <v>3729</v>
      </c>
      <c r="C3792" s="249">
        <v>122.39822328737588</v>
      </c>
    </row>
    <row r="3793" spans="2:3" x14ac:dyDescent="0.25">
      <c r="B3793" s="250">
        <v>3730</v>
      </c>
      <c r="C3793" s="249">
        <v>82.254663967076681</v>
      </c>
    </row>
    <row r="3794" spans="2:3" x14ac:dyDescent="0.25">
      <c r="B3794" s="250">
        <v>3731</v>
      </c>
      <c r="C3794" s="249">
        <v>153.84179174656146</v>
      </c>
    </row>
    <row r="3795" spans="2:3" x14ac:dyDescent="0.25">
      <c r="B3795" s="250">
        <v>3732</v>
      </c>
      <c r="C3795" s="249">
        <v>129.3540763635711</v>
      </c>
    </row>
    <row r="3796" spans="2:3" x14ac:dyDescent="0.25">
      <c r="B3796" s="250">
        <v>3733</v>
      </c>
      <c r="C3796" s="249">
        <v>166.63708934112339</v>
      </c>
    </row>
    <row r="3797" spans="2:3" x14ac:dyDescent="0.25">
      <c r="B3797" s="250">
        <v>3734</v>
      </c>
      <c r="C3797" s="249">
        <v>147.0465583671463</v>
      </c>
    </row>
    <row r="3798" spans="2:3" x14ac:dyDescent="0.25">
      <c r="B3798" s="250">
        <v>3735</v>
      </c>
      <c r="C3798" s="249">
        <v>136.4170458015895</v>
      </c>
    </row>
    <row r="3799" spans="2:3" x14ac:dyDescent="0.25">
      <c r="B3799" s="250">
        <v>3736</v>
      </c>
      <c r="C3799" s="249">
        <v>114.0675978283786</v>
      </c>
    </row>
    <row r="3800" spans="2:3" x14ac:dyDescent="0.25">
      <c r="B3800" s="250">
        <v>3737</v>
      </c>
      <c r="C3800" s="249">
        <v>146.41660305140812</v>
      </c>
    </row>
    <row r="3801" spans="2:3" x14ac:dyDescent="0.25">
      <c r="B3801" s="250">
        <v>3738</v>
      </c>
      <c r="C3801" s="249">
        <v>146.57621270171072</v>
      </c>
    </row>
    <row r="3802" spans="2:3" x14ac:dyDescent="0.25">
      <c r="B3802" s="250">
        <v>3739</v>
      </c>
      <c r="C3802" s="249">
        <v>176.81738579977173</v>
      </c>
    </row>
    <row r="3803" spans="2:3" x14ac:dyDescent="0.25">
      <c r="B3803" s="250">
        <v>3740</v>
      </c>
      <c r="C3803" s="249">
        <v>140.96817626977821</v>
      </c>
    </row>
    <row r="3804" spans="2:3" x14ac:dyDescent="0.25">
      <c r="B3804" s="250">
        <v>3741</v>
      </c>
      <c r="C3804" s="249">
        <v>161.93385588022238</v>
      </c>
    </row>
    <row r="3805" spans="2:3" x14ac:dyDescent="0.25">
      <c r="B3805" s="250">
        <v>3742</v>
      </c>
      <c r="C3805" s="249">
        <v>135.91484910806676</v>
      </c>
    </row>
    <row r="3806" spans="2:3" x14ac:dyDescent="0.25">
      <c r="B3806" s="250">
        <v>3743</v>
      </c>
      <c r="C3806" s="249">
        <v>148.78429197719166</v>
      </c>
    </row>
    <row r="3807" spans="2:3" x14ac:dyDescent="0.25">
      <c r="B3807" s="250">
        <v>3744</v>
      </c>
      <c r="C3807" s="249">
        <v>139.73401822139397</v>
      </c>
    </row>
    <row r="3808" spans="2:3" x14ac:dyDescent="0.25">
      <c r="B3808" s="250">
        <v>3745</v>
      </c>
      <c r="C3808" s="249">
        <v>149.97121641047826</v>
      </c>
    </row>
    <row r="3809" spans="2:3" x14ac:dyDescent="0.25">
      <c r="B3809" s="250">
        <v>3746</v>
      </c>
      <c r="C3809" s="249">
        <v>120.5216124330296</v>
      </c>
    </row>
    <row r="3810" spans="2:3" x14ac:dyDescent="0.25">
      <c r="B3810" s="250">
        <v>3747</v>
      </c>
      <c r="C3810" s="249">
        <v>131.47101351001382</v>
      </c>
    </row>
    <row r="3811" spans="2:3" x14ac:dyDescent="0.25">
      <c r="B3811" s="250">
        <v>3748</v>
      </c>
      <c r="C3811" s="249">
        <v>115.5924713786126</v>
      </c>
    </row>
    <row r="3812" spans="2:3" x14ac:dyDescent="0.25">
      <c r="B3812" s="250">
        <v>3749</v>
      </c>
      <c r="C3812" s="249">
        <v>163.91956578232373</v>
      </c>
    </row>
    <row r="3813" spans="2:3" x14ac:dyDescent="0.25">
      <c r="B3813" s="250">
        <v>3750</v>
      </c>
      <c r="C3813" s="249">
        <v>157.92797404354383</v>
      </c>
    </row>
    <row r="3814" spans="2:3" x14ac:dyDescent="0.25">
      <c r="B3814" s="250">
        <v>3751</v>
      </c>
      <c r="C3814" s="249">
        <v>69.810126491993486</v>
      </c>
    </row>
    <row r="3815" spans="2:3" x14ac:dyDescent="0.25">
      <c r="B3815" s="250">
        <v>3752</v>
      </c>
      <c r="C3815" s="249">
        <v>118.14766276814532</v>
      </c>
    </row>
    <row r="3816" spans="2:3" x14ac:dyDescent="0.25">
      <c r="B3816" s="250">
        <v>3753</v>
      </c>
      <c r="C3816" s="249">
        <v>121.38818566757875</v>
      </c>
    </row>
    <row r="3817" spans="2:3" x14ac:dyDescent="0.25">
      <c r="B3817" s="250">
        <v>3754</v>
      </c>
      <c r="C3817" s="249">
        <v>133.56249797668463</v>
      </c>
    </row>
    <row r="3818" spans="2:3" x14ac:dyDescent="0.25">
      <c r="B3818" s="250">
        <v>3755</v>
      </c>
      <c r="C3818" s="249">
        <v>114.78920916510756</v>
      </c>
    </row>
    <row r="3819" spans="2:3" x14ac:dyDescent="0.25">
      <c r="B3819" s="250">
        <v>3756</v>
      </c>
      <c r="C3819" s="249">
        <v>162.21302864733684</v>
      </c>
    </row>
    <row r="3820" spans="2:3" x14ac:dyDescent="0.25">
      <c r="B3820" s="250">
        <v>3757</v>
      </c>
      <c r="C3820" s="249">
        <v>96.732482101135531</v>
      </c>
    </row>
    <row r="3821" spans="2:3" x14ac:dyDescent="0.25">
      <c r="B3821" s="250">
        <v>3758</v>
      </c>
      <c r="C3821" s="249">
        <v>107.39840799140748</v>
      </c>
    </row>
    <row r="3822" spans="2:3" x14ac:dyDescent="0.25">
      <c r="B3822" s="250">
        <v>3759</v>
      </c>
      <c r="C3822" s="249">
        <v>104.18781123041087</v>
      </c>
    </row>
    <row r="3823" spans="2:3" x14ac:dyDescent="0.25">
      <c r="B3823" s="250">
        <v>3760</v>
      </c>
      <c r="C3823" s="249">
        <v>142.8036356262316</v>
      </c>
    </row>
    <row r="3824" spans="2:3" x14ac:dyDescent="0.25">
      <c r="B3824" s="250">
        <v>3761</v>
      </c>
      <c r="C3824" s="249">
        <v>110.89448012114163</v>
      </c>
    </row>
    <row r="3825" spans="2:3" x14ac:dyDescent="0.25">
      <c r="B3825" s="250">
        <v>3762</v>
      </c>
      <c r="C3825" s="249">
        <v>134.23348395272996</v>
      </c>
    </row>
    <row r="3826" spans="2:3" x14ac:dyDescent="0.25">
      <c r="B3826" s="250">
        <v>3763</v>
      </c>
      <c r="C3826" s="249">
        <v>112.66819092031129</v>
      </c>
    </row>
    <row r="3827" spans="2:3" x14ac:dyDescent="0.25">
      <c r="B3827" s="250">
        <v>3764</v>
      </c>
      <c r="C3827" s="249">
        <v>160.46495144492121</v>
      </c>
    </row>
    <row r="3828" spans="2:3" x14ac:dyDescent="0.25">
      <c r="B3828" s="250">
        <v>3765</v>
      </c>
      <c r="C3828" s="249">
        <v>150.30025246771652</v>
      </c>
    </row>
    <row r="3829" spans="2:3" x14ac:dyDescent="0.25">
      <c r="B3829" s="250">
        <v>3766</v>
      </c>
      <c r="C3829" s="249">
        <v>133.10786332364262</v>
      </c>
    </row>
    <row r="3830" spans="2:3" x14ac:dyDescent="0.25">
      <c r="B3830" s="250">
        <v>3767</v>
      </c>
      <c r="C3830" s="249">
        <v>132.67053444544095</v>
      </c>
    </row>
    <row r="3831" spans="2:3" x14ac:dyDescent="0.25">
      <c r="B3831" s="250">
        <v>3768</v>
      </c>
      <c r="C3831" s="249">
        <v>107.52148237355593</v>
      </c>
    </row>
    <row r="3832" spans="2:3" x14ac:dyDescent="0.25">
      <c r="B3832" s="250">
        <v>3769</v>
      </c>
      <c r="C3832" s="249">
        <v>154.39989722992053</v>
      </c>
    </row>
    <row r="3833" spans="2:3" x14ac:dyDescent="0.25">
      <c r="B3833" s="250">
        <v>3770</v>
      </c>
      <c r="C3833" s="249">
        <v>126.01445509763536</v>
      </c>
    </row>
    <row r="3834" spans="2:3" x14ac:dyDescent="0.25">
      <c r="B3834" s="250">
        <v>3771</v>
      </c>
      <c r="C3834" s="249">
        <v>133.42000084081531</v>
      </c>
    </row>
    <row r="3835" spans="2:3" x14ac:dyDescent="0.25">
      <c r="B3835" s="250">
        <v>3772</v>
      </c>
      <c r="C3835" s="249">
        <v>141.84996249669115</v>
      </c>
    </row>
    <row r="3836" spans="2:3" x14ac:dyDescent="0.25">
      <c r="B3836" s="250">
        <v>3773</v>
      </c>
      <c r="C3836" s="249">
        <v>105.33369277891738</v>
      </c>
    </row>
    <row r="3837" spans="2:3" x14ac:dyDescent="0.25">
      <c r="B3837" s="250">
        <v>3774</v>
      </c>
      <c r="C3837" s="249">
        <v>122.93750576979829</v>
      </c>
    </row>
    <row r="3838" spans="2:3" x14ac:dyDescent="0.25">
      <c r="B3838" s="250">
        <v>3775</v>
      </c>
      <c r="C3838" s="249">
        <v>91.371383892660646</v>
      </c>
    </row>
    <row r="3839" spans="2:3" x14ac:dyDescent="0.25">
      <c r="B3839" s="250">
        <v>3776</v>
      </c>
      <c r="C3839" s="249">
        <v>121.56041032906553</v>
      </c>
    </row>
    <row r="3840" spans="2:3" x14ac:dyDescent="0.25">
      <c r="B3840" s="250">
        <v>3777</v>
      </c>
      <c r="C3840" s="249">
        <v>144.03477864981323</v>
      </c>
    </row>
    <row r="3841" spans="2:3" x14ac:dyDescent="0.25">
      <c r="B3841" s="250">
        <v>3778</v>
      </c>
      <c r="C3841" s="249">
        <v>112.76603650874218</v>
      </c>
    </row>
    <row r="3842" spans="2:3" x14ac:dyDescent="0.25">
      <c r="B3842" s="250">
        <v>3779</v>
      </c>
      <c r="C3842" s="249">
        <v>104.21587013998716</v>
      </c>
    </row>
    <row r="3843" spans="2:3" x14ac:dyDescent="0.25">
      <c r="B3843" s="250">
        <v>3780</v>
      </c>
      <c r="C3843" s="249">
        <v>174.28523179043128</v>
      </c>
    </row>
    <row r="3844" spans="2:3" x14ac:dyDescent="0.25">
      <c r="B3844" s="250">
        <v>3781</v>
      </c>
      <c r="C3844" s="249">
        <v>152.17893577928214</v>
      </c>
    </row>
    <row r="3845" spans="2:3" x14ac:dyDescent="0.25">
      <c r="B3845" s="250">
        <v>3782</v>
      </c>
      <c r="C3845" s="249">
        <v>88.195225448789401</v>
      </c>
    </row>
    <row r="3846" spans="2:3" x14ac:dyDescent="0.25">
      <c r="B3846" s="250">
        <v>3783</v>
      </c>
      <c r="C3846" s="249">
        <v>142.1038588996995</v>
      </c>
    </row>
    <row r="3847" spans="2:3" x14ac:dyDescent="0.25">
      <c r="B3847" s="250">
        <v>3784</v>
      </c>
      <c r="C3847" s="249">
        <v>80.555552180697802</v>
      </c>
    </row>
    <row r="3848" spans="2:3" x14ac:dyDescent="0.25">
      <c r="B3848" s="250">
        <v>3785</v>
      </c>
      <c r="C3848" s="249">
        <v>147.67203214084742</v>
      </c>
    </row>
    <row r="3849" spans="2:3" x14ac:dyDescent="0.25">
      <c r="B3849" s="250">
        <v>3786</v>
      </c>
      <c r="C3849" s="249">
        <v>182.14034212362824</v>
      </c>
    </row>
    <row r="3850" spans="2:3" x14ac:dyDescent="0.25">
      <c r="B3850" s="250">
        <v>3787</v>
      </c>
      <c r="C3850" s="249">
        <v>104.19700277762136</v>
      </c>
    </row>
    <row r="3851" spans="2:3" x14ac:dyDescent="0.25">
      <c r="B3851" s="250">
        <v>3788</v>
      </c>
      <c r="C3851" s="249">
        <v>122.49187684382801</v>
      </c>
    </row>
    <row r="3852" spans="2:3" x14ac:dyDescent="0.25">
      <c r="B3852" s="250">
        <v>3789</v>
      </c>
      <c r="C3852" s="249">
        <v>160.95410248099051</v>
      </c>
    </row>
    <row r="3853" spans="2:3" x14ac:dyDescent="0.25">
      <c r="B3853" s="250">
        <v>3790</v>
      </c>
      <c r="C3853" s="249">
        <v>81.610620624283385</v>
      </c>
    </row>
    <row r="3854" spans="2:3" x14ac:dyDescent="0.25">
      <c r="B3854" s="250">
        <v>3791</v>
      </c>
      <c r="C3854" s="249">
        <v>76.602427027332823</v>
      </c>
    </row>
    <row r="3855" spans="2:3" x14ac:dyDescent="0.25">
      <c r="B3855" s="250">
        <v>3792</v>
      </c>
      <c r="C3855" s="249">
        <v>121.57259973107466</v>
      </c>
    </row>
    <row r="3856" spans="2:3" x14ac:dyDescent="0.25">
      <c r="B3856" s="250">
        <v>3793</v>
      </c>
      <c r="C3856" s="249">
        <v>130.65520314576025</v>
      </c>
    </row>
    <row r="3857" spans="2:3" x14ac:dyDescent="0.25">
      <c r="B3857" s="250">
        <v>3794</v>
      </c>
      <c r="C3857" s="249">
        <v>123.9917658393791</v>
      </c>
    </row>
    <row r="3858" spans="2:3" x14ac:dyDescent="0.25">
      <c r="B3858" s="250">
        <v>3795</v>
      </c>
      <c r="C3858" s="249">
        <v>143.6714368686126</v>
      </c>
    </row>
    <row r="3859" spans="2:3" x14ac:dyDescent="0.25">
      <c r="B3859" s="250">
        <v>3796</v>
      </c>
      <c r="C3859" s="249">
        <v>123.56869327827297</v>
      </c>
    </row>
    <row r="3860" spans="2:3" x14ac:dyDescent="0.25">
      <c r="B3860" s="250">
        <v>3797</v>
      </c>
      <c r="C3860" s="249">
        <v>87.268968550258492</v>
      </c>
    </row>
    <row r="3861" spans="2:3" x14ac:dyDescent="0.25">
      <c r="B3861" s="250">
        <v>3798</v>
      </c>
      <c r="C3861" s="249">
        <v>141.91700673489663</v>
      </c>
    </row>
    <row r="3862" spans="2:3" x14ac:dyDescent="0.25">
      <c r="B3862" s="250">
        <v>3799</v>
      </c>
      <c r="C3862" s="249">
        <v>132.94539860846027</v>
      </c>
    </row>
    <row r="3863" spans="2:3" x14ac:dyDescent="0.25">
      <c r="B3863" s="250">
        <v>3800</v>
      </c>
      <c r="C3863" s="249">
        <v>103.58227633542256</v>
      </c>
    </row>
    <row r="3864" spans="2:3" x14ac:dyDescent="0.25">
      <c r="B3864" s="250">
        <v>3801</v>
      </c>
      <c r="C3864" s="249">
        <v>120.92581949376518</v>
      </c>
    </row>
    <row r="3865" spans="2:3" x14ac:dyDescent="0.25">
      <c r="B3865" s="250">
        <v>3802</v>
      </c>
      <c r="C3865" s="249">
        <v>94.707357655952833</v>
      </c>
    </row>
    <row r="3866" spans="2:3" x14ac:dyDescent="0.25">
      <c r="B3866" s="250">
        <v>3803</v>
      </c>
      <c r="C3866" s="249">
        <v>91.154251967600771</v>
      </c>
    </row>
    <row r="3867" spans="2:3" x14ac:dyDescent="0.25">
      <c r="B3867" s="250">
        <v>3804</v>
      </c>
      <c r="C3867" s="249">
        <v>138.5657057048071</v>
      </c>
    </row>
    <row r="3868" spans="2:3" x14ac:dyDescent="0.25">
      <c r="B3868" s="250">
        <v>3805</v>
      </c>
      <c r="C3868" s="249">
        <v>141.12397381604134</v>
      </c>
    </row>
    <row r="3869" spans="2:3" x14ac:dyDescent="0.25">
      <c r="B3869" s="250">
        <v>3806</v>
      </c>
      <c r="C3869" s="249">
        <v>123.0689161601201</v>
      </c>
    </row>
    <row r="3870" spans="2:3" x14ac:dyDescent="0.25">
      <c r="B3870" s="250">
        <v>3807</v>
      </c>
      <c r="C3870" s="249">
        <v>127.02497875513251</v>
      </c>
    </row>
    <row r="3871" spans="2:3" x14ac:dyDescent="0.25">
      <c r="B3871" s="250">
        <v>3808</v>
      </c>
      <c r="C3871" s="249">
        <v>118.23884901987661</v>
      </c>
    </row>
    <row r="3872" spans="2:3" x14ac:dyDescent="0.25">
      <c r="B3872" s="250">
        <v>3809</v>
      </c>
      <c r="C3872" s="249">
        <v>87.295415412289728</v>
      </c>
    </row>
    <row r="3873" spans="2:3" x14ac:dyDescent="0.25">
      <c r="B3873" s="250">
        <v>3810</v>
      </c>
      <c r="C3873" s="249">
        <v>83.438011884839852</v>
      </c>
    </row>
    <row r="3874" spans="2:3" x14ac:dyDescent="0.25">
      <c r="B3874" s="250">
        <v>3811</v>
      </c>
      <c r="C3874" s="249">
        <v>111.79102469330878</v>
      </c>
    </row>
    <row r="3875" spans="2:3" x14ac:dyDescent="0.25">
      <c r="B3875" s="250">
        <v>3812</v>
      </c>
      <c r="C3875" s="249">
        <v>100.1898932811264</v>
      </c>
    </row>
    <row r="3876" spans="2:3" x14ac:dyDescent="0.25">
      <c r="B3876" s="250">
        <v>3813</v>
      </c>
      <c r="C3876" s="249">
        <v>165.43903373796766</v>
      </c>
    </row>
    <row r="3877" spans="2:3" x14ac:dyDescent="0.25">
      <c r="B3877" s="250">
        <v>3814</v>
      </c>
      <c r="C3877" s="249">
        <v>173.76493940847791</v>
      </c>
    </row>
    <row r="3878" spans="2:3" x14ac:dyDescent="0.25">
      <c r="B3878" s="250">
        <v>3815</v>
      </c>
      <c r="C3878" s="249">
        <v>92.405835943560277</v>
      </c>
    </row>
    <row r="3879" spans="2:3" x14ac:dyDescent="0.25">
      <c r="B3879" s="250">
        <v>3816</v>
      </c>
      <c r="C3879" s="249">
        <v>157.02843469755493</v>
      </c>
    </row>
    <row r="3880" spans="2:3" x14ac:dyDescent="0.25">
      <c r="B3880" s="250">
        <v>3817</v>
      </c>
      <c r="C3880" s="249">
        <v>72.888129023354821</v>
      </c>
    </row>
    <row r="3881" spans="2:3" x14ac:dyDescent="0.25">
      <c r="B3881" s="250">
        <v>3818</v>
      </c>
      <c r="C3881" s="249">
        <v>99.440399791549339</v>
      </c>
    </row>
    <row r="3882" spans="2:3" x14ac:dyDescent="0.25">
      <c r="B3882" s="250">
        <v>3819</v>
      </c>
      <c r="C3882" s="249">
        <v>82.555161335971903</v>
      </c>
    </row>
    <row r="3883" spans="2:3" x14ac:dyDescent="0.25">
      <c r="B3883" s="250">
        <v>3820</v>
      </c>
      <c r="C3883" s="249">
        <v>87.296452253481121</v>
      </c>
    </row>
    <row r="3884" spans="2:3" x14ac:dyDescent="0.25">
      <c r="B3884" s="250">
        <v>3821</v>
      </c>
      <c r="C3884" s="249">
        <v>108.40227487489145</v>
      </c>
    </row>
    <row r="3885" spans="2:3" x14ac:dyDescent="0.25">
      <c r="B3885" s="250">
        <v>3822</v>
      </c>
      <c r="C3885" s="249">
        <v>121.20884444146947</v>
      </c>
    </row>
    <row r="3886" spans="2:3" x14ac:dyDescent="0.25">
      <c r="B3886" s="250">
        <v>3823</v>
      </c>
      <c r="C3886" s="249">
        <v>116.95807042022031</v>
      </c>
    </row>
    <row r="3887" spans="2:3" x14ac:dyDescent="0.25">
      <c r="B3887" s="250">
        <v>3824</v>
      </c>
      <c r="C3887" s="249">
        <v>139.41356314804628</v>
      </c>
    </row>
    <row r="3888" spans="2:3" x14ac:dyDescent="0.25">
      <c r="B3888" s="250">
        <v>3825</v>
      </c>
      <c r="C3888" s="249">
        <v>130.72205528033587</v>
      </c>
    </row>
    <row r="3889" spans="2:3" x14ac:dyDescent="0.25">
      <c r="B3889" s="250">
        <v>3826</v>
      </c>
      <c r="C3889" s="249">
        <v>142.4660434636132</v>
      </c>
    </row>
    <row r="3890" spans="2:3" x14ac:dyDescent="0.25">
      <c r="B3890" s="250">
        <v>3827</v>
      </c>
      <c r="C3890" s="249">
        <v>33.558999381547864</v>
      </c>
    </row>
    <row r="3891" spans="2:3" x14ac:dyDescent="0.25">
      <c r="B3891" s="250">
        <v>3828</v>
      </c>
      <c r="C3891" s="249">
        <v>104.68915501085944</v>
      </c>
    </row>
    <row r="3892" spans="2:3" x14ac:dyDescent="0.25">
      <c r="B3892" s="250">
        <v>3829</v>
      </c>
      <c r="C3892" s="249">
        <v>126.45119904182333</v>
      </c>
    </row>
    <row r="3893" spans="2:3" x14ac:dyDescent="0.25">
      <c r="B3893" s="250">
        <v>3830</v>
      </c>
      <c r="C3893" s="249">
        <v>107.51226361634058</v>
      </c>
    </row>
    <row r="3894" spans="2:3" x14ac:dyDescent="0.25">
      <c r="B3894" s="250">
        <v>3831</v>
      </c>
      <c r="C3894" s="249">
        <v>129.42664832153031</v>
      </c>
    </row>
    <row r="3895" spans="2:3" x14ac:dyDescent="0.25">
      <c r="B3895" s="250">
        <v>3832</v>
      </c>
      <c r="C3895" s="249">
        <v>141.17775833363368</v>
      </c>
    </row>
    <row r="3896" spans="2:3" x14ac:dyDescent="0.25">
      <c r="B3896" s="250">
        <v>3833</v>
      </c>
      <c r="C3896" s="249">
        <v>117.76314865528859</v>
      </c>
    </row>
    <row r="3897" spans="2:3" x14ac:dyDescent="0.25">
      <c r="B3897" s="250">
        <v>3834</v>
      </c>
      <c r="C3897" s="249">
        <v>114.39895062028664</v>
      </c>
    </row>
    <row r="3898" spans="2:3" x14ac:dyDescent="0.25">
      <c r="B3898" s="250">
        <v>3835</v>
      </c>
      <c r="C3898" s="249">
        <v>144.47691708910489</v>
      </c>
    </row>
    <row r="3899" spans="2:3" x14ac:dyDescent="0.25">
      <c r="B3899" s="250">
        <v>3836</v>
      </c>
      <c r="C3899" s="249">
        <v>166.90617296478837</v>
      </c>
    </row>
    <row r="3900" spans="2:3" x14ac:dyDescent="0.25">
      <c r="B3900" s="250">
        <v>3837</v>
      </c>
      <c r="C3900" s="249">
        <v>140.09631205637925</v>
      </c>
    </row>
    <row r="3901" spans="2:3" x14ac:dyDescent="0.25">
      <c r="B3901" s="250">
        <v>3838</v>
      </c>
      <c r="C3901" s="249">
        <v>102.76902724666198</v>
      </c>
    </row>
    <row r="3902" spans="2:3" x14ac:dyDescent="0.25">
      <c r="B3902" s="250">
        <v>3839</v>
      </c>
      <c r="C3902" s="249">
        <v>111.63585574192271</v>
      </c>
    </row>
    <row r="3903" spans="2:3" x14ac:dyDescent="0.25">
      <c r="B3903" s="250">
        <v>3840</v>
      </c>
      <c r="C3903" s="249">
        <v>124.06336352203435</v>
      </c>
    </row>
    <row r="3904" spans="2:3" x14ac:dyDescent="0.25">
      <c r="B3904" s="250">
        <v>3841</v>
      </c>
      <c r="C3904" s="249">
        <v>94.984412221088093</v>
      </c>
    </row>
    <row r="3905" spans="2:3" x14ac:dyDescent="0.25">
      <c r="B3905" s="250">
        <v>3842</v>
      </c>
      <c r="C3905" s="249">
        <v>117.18916870491604</v>
      </c>
    </row>
    <row r="3906" spans="2:3" x14ac:dyDescent="0.25">
      <c r="B3906" s="250">
        <v>3843</v>
      </c>
      <c r="C3906" s="249">
        <v>124.16318870281636</v>
      </c>
    </row>
    <row r="3907" spans="2:3" x14ac:dyDescent="0.25">
      <c r="B3907" s="250">
        <v>3844</v>
      </c>
      <c r="C3907" s="249">
        <v>85.601675051363074</v>
      </c>
    </row>
    <row r="3908" spans="2:3" x14ac:dyDescent="0.25">
      <c r="B3908" s="250">
        <v>3845</v>
      </c>
      <c r="C3908" s="249">
        <v>100.18252382560462</v>
      </c>
    </row>
    <row r="3909" spans="2:3" x14ac:dyDescent="0.25">
      <c r="B3909" s="250">
        <v>3846</v>
      </c>
      <c r="C3909" s="249">
        <v>192.13568762862269</v>
      </c>
    </row>
    <row r="3910" spans="2:3" x14ac:dyDescent="0.25">
      <c r="B3910" s="250">
        <v>3847</v>
      </c>
      <c r="C3910" s="249">
        <v>91.29648865265645</v>
      </c>
    </row>
    <row r="3911" spans="2:3" x14ac:dyDescent="0.25">
      <c r="B3911" s="250">
        <v>3848</v>
      </c>
      <c r="C3911" s="249">
        <v>89.739092143104443</v>
      </c>
    </row>
    <row r="3912" spans="2:3" x14ac:dyDescent="0.25">
      <c r="B3912" s="250">
        <v>3849</v>
      </c>
      <c r="C3912" s="249">
        <v>137.6478065937377</v>
      </c>
    </row>
    <row r="3913" spans="2:3" x14ac:dyDescent="0.25">
      <c r="B3913" s="250">
        <v>3850</v>
      </c>
      <c r="C3913" s="249">
        <v>39.353794939856783</v>
      </c>
    </row>
    <row r="3914" spans="2:3" x14ac:dyDescent="0.25">
      <c r="B3914" s="250">
        <v>3851</v>
      </c>
      <c r="C3914" s="249">
        <v>58.635615851101001</v>
      </c>
    </row>
    <row r="3915" spans="2:3" x14ac:dyDescent="0.25">
      <c r="B3915" s="250">
        <v>3852</v>
      </c>
      <c r="C3915" s="249">
        <v>144.49596175267158</v>
      </c>
    </row>
    <row r="3916" spans="2:3" x14ac:dyDescent="0.25">
      <c r="B3916" s="250">
        <v>3853</v>
      </c>
      <c r="C3916" s="249">
        <v>116.91244764260607</v>
      </c>
    </row>
    <row r="3917" spans="2:3" x14ac:dyDescent="0.25">
      <c r="B3917" s="250">
        <v>3854</v>
      </c>
      <c r="C3917" s="249">
        <v>134.36490596893216</v>
      </c>
    </row>
    <row r="3918" spans="2:3" x14ac:dyDescent="0.25">
      <c r="B3918" s="250">
        <v>3855</v>
      </c>
      <c r="C3918" s="249">
        <v>132.46563410156054</v>
      </c>
    </row>
    <row r="3919" spans="2:3" x14ac:dyDescent="0.25">
      <c r="B3919" s="250">
        <v>3856</v>
      </c>
      <c r="C3919" s="249">
        <v>86.875122934777096</v>
      </c>
    </row>
    <row r="3920" spans="2:3" x14ac:dyDescent="0.25">
      <c r="B3920" s="250">
        <v>3857</v>
      </c>
      <c r="C3920" s="249">
        <v>124.83489904343105</v>
      </c>
    </row>
    <row r="3921" spans="2:3" x14ac:dyDescent="0.25">
      <c r="B3921" s="250">
        <v>3858</v>
      </c>
      <c r="C3921" s="249">
        <v>136.72803997633923</v>
      </c>
    </row>
    <row r="3922" spans="2:3" x14ac:dyDescent="0.25">
      <c r="B3922" s="250">
        <v>3859</v>
      </c>
      <c r="C3922" s="249">
        <v>141.60484123779781</v>
      </c>
    </row>
    <row r="3923" spans="2:3" x14ac:dyDescent="0.25">
      <c r="B3923" s="250">
        <v>3860</v>
      </c>
      <c r="C3923" s="249">
        <v>161.17270910470253</v>
      </c>
    </row>
    <row r="3924" spans="2:3" x14ac:dyDescent="0.25">
      <c r="B3924" s="250">
        <v>3861</v>
      </c>
      <c r="C3924" s="249">
        <v>131.83180987164496</v>
      </c>
    </row>
    <row r="3925" spans="2:3" x14ac:dyDescent="0.25">
      <c r="B3925" s="250">
        <v>3862</v>
      </c>
      <c r="C3925" s="249">
        <v>158.03331718086923</v>
      </c>
    </row>
    <row r="3926" spans="2:3" x14ac:dyDescent="0.25">
      <c r="B3926" s="250">
        <v>3863</v>
      </c>
      <c r="C3926" s="249">
        <v>125.50599719289158</v>
      </c>
    </row>
    <row r="3927" spans="2:3" x14ac:dyDescent="0.25">
      <c r="B3927" s="250">
        <v>3864</v>
      </c>
      <c r="C3927" s="249">
        <v>156.26510885087021</v>
      </c>
    </row>
    <row r="3928" spans="2:3" x14ac:dyDescent="0.25">
      <c r="B3928" s="250">
        <v>3865</v>
      </c>
      <c r="C3928" s="249">
        <v>100.22115152555722</v>
      </c>
    </row>
    <row r="3929" spans="2:3" x14ac:dyDescent="0.25">
      <c r="B3929" s="250">
        <v>3866</v>
      </c>
      <c r="C3929" s="249">
        <v>90.475466666078546</v>
      </c>
    </row>
    <row r="3930" spans="2:3" x14ac:dyDescent="0.25">
      <c r="B3930" s="250">
        <v>3867</v>
      </c>
      <c r="C3930" s="249">
        <v>147.84342064153998</v>
      </c>
    </row>
    <row r="3931" spans="2:3" x14ac:dyDescent="0.25">
      <c r="B3931" s="250">
        <v>3868</v>
      </c>
      <c r="C3931" s="249">
        <v>140.97199873685267</v>
      </c>
    </row>
    <row r="3932" spans="2:3" x14ac:dyDescent="0.25">
      <c r="B3932" s="250">
        <v>3869</v>
      </c>
      <c r="C3932" s="249">
        <v>133.93406006044293</v>
      </c>
    </row>
    <row r="3933" spans="2:3" x14ac:dyDescent="0.25">
      <c r="B3933" s="250">
        <v>3870</v>
      </c>
      <c r="C3933" s="249">
        <v>120.64970776053094</v>
      </c>
    </row>
    <row r="3934" spans="2:3" x14ac:dyDescent="0.25">
      <c r="B3934" s="250">
        <v>3871</v>
      </c>
      <c r="C3934" s="249">
        <v>110.74083391020288</v>
      </c>
    </row>
    <row r="3935" spans="2:3" x14ac:dyDescent="0.25">
      <c r="B3935" s="250">
        <v>3872</v>
      </c>
      <c r="C3935" s="249">
        <v>120.39759169076923</v>
      </c>
    </row>
    <row r="3936" spans="2:3" x14ac:dyDescent="0.25">
      <c r="B3936" s="250">
        <v>3873</v>
      </c>
      <c r="C3936" s="249">
        <v>155.47985057300139</v>
      </c>
    </row>
    <row r="3937" spans="2:3" x14ac:dyDescent="0.25">
      <c r="B3937" s="250">
        <v>3874</v>
      </c>
      <c r="C3937" s="249">
        <v>112.43165454384723</v>
      </c>
    </row>
    <row r="3938" spans="2:3" x14ac:dyDescent="0.25">
      <c r="B3938" s="250">
        <v>3875</v>
      </c>
      <c r="C3938" s="249">
        <v>144.28315589318183</v>
      </c>
    </row>
    <row r="3939" spans="2:3" x14ac:dyDescent="0.25">
      <c r="B3939" s="250">
        <v>3876</v>
      </c>
      <c r="C3939" s="249">
        <v>130.60652231312514</v>
      </c>
    </row>
    <row r="3940" spans="2:3" x14ac:dyDescent="0.25">
      <c r="B3940" s="250">
        <v>3877</v>
      </c>
      <c r="C3940" s="249">
        <v>166.47180291288868</v>
      </c>
    </row>
    <row r="3941" spans="2:3" x14ac:dyDescent="0.25">
      <c r="B3941" s="250">
        <v>3878</v>
      </c>
      <c r="C3941" s="249">
        <v>129.00567198955565</v>
      </c>
    </row>
    <row r="3942" spans="2:3" x14ac:dyDescent="0.25">
      <c r="B3942" s="250">
        <v>3879</v>
      </c>
      <c r="C3942" s="249">
        <v>145.11114617823273</v>
      </c>
    </row>
    <row r="3943" spans="2:3" x14ac:dyDescent="0.25">
      <c r="B3943" s="250">
        <v>3880</v>
      </c>
      <c r="C3943" s="249">
        <v>120.4395824132382</v>
      </c>
    </row>
    <row r="3944" spans="2:3" x14ac:dyDescent="0.25">
      <c r="B3944" s="250">
        <v>3881</v>
      </c>
      <c r="C3944" s="249">
        <v>146.56720335373527</v>
      </c>
    </row>
    <row r="3945" spans="2:3" x14ac:dyDescent="0.25">
      <c r="B3945" s="250">
        <v>3882</v>
      </c>
      <c r="C3945" s="249">
        <v>121.09974221442238</v>
      </c>
    </row>
    <row r="3946" spans="2:3" x14ac:dyDescent="0.25">
      <c r="B3946" s="250">
        <v>3883</v>
      </c>
      <c r="C3946" s="249">
        <v>131.20146493713546</v>
      </c>
    </row>
    <row r="3947" spans="2:3" x14ac:dyDescent="0.25">
      <c r="B3947" s="250">
        <v>3884</v>
      </c>
      <c r="C3947" s="249">
        <v>126.884915203557</v>
      </c>
    </row>
    <row r="3948" spans="2:3" x14ac:dyDescent="0.25">
      <c r="B3948" s="250">
        <v>3885</v>
      </c>
      <c r="C3948" s="249">
        <v>126.98216365133548</v>
      </c>
    </row>
    <row r="3949" spans="2:3" x14ac:dyDescent="0.25">
      <c r="B3949" s="250">
        <v>3886</v>
      </c>
      <c r="C3949" s="249">
        <v>122.18824501011999</v>
      </c>
    </row>
    <row r="3950" spans="2:3" x14ac:dyDescent="0.25">
      <c r="B3950" s="250">
        <v>3887</v>
      </c>
      <c r="C3950" s="249">
        <v>106.28295393089275</v>
      </c>
    </row>
    <row r="3951" spans="2:3" x14ac:dyDescent="0.25">
      <c r="B3951" s="250">
        <v>3888</v>
      </c>
      <c r="C3951" s="249">
        <v>142.97560759726525</v>
      </c>
    </row>
    <row r="3952" spans="2:3" x14ac:dyDescent="0.25">
      <c r="B3952" s="250">
        <v>3889</v>
      </c>
      <c r="C3952" s="249">
        <v>107.37287738975164</v>
      </c>
    </row>
    <row r="3953" spans="2:3" x14ac:dyDescent="0.25">
      <c r="B3953" s="250">
        <v>3890</v>
      </c>
      <c r="C3953" s="249">
        <v>113.55891465232774</v>
      </c>
    </row>
    <row r="3954" spans="2:3" x14ac:dyDescent="0.25">
      <c r="B3954" s="250">
        <v>3891</v>
      </c>
      <c r="C3954" s="249">
        <v>97.787050644679326</v>
      </c>
    </row>
    <row r="3955" spans="2:3" x14ac:dyDescent="0.25">
      <c r="B3955" s="250">
        <v>3892</v>
      </c>
      <c r="C3955" s="249">
        <v>149.16351958756155</v>
      </c>
    </row>
    <row r="3956" spans="2:3" x14ac:dyDescent="0.25">
      <c r="B3956" s="250">
        <v>3893</v>
      </c>
      <c r="C3956" s="249">
        <v>149.37808088355115</v>
      </c>
    </row>
    <row r="3957" spans="2:3" x14ac:dyDescent="0.25">
      <c r="B3957" s="250">
        <v>3894</v>
      </c>
      <c r="C3957" s="249">
        <v>99.210430111323149</v>
      </c>
    </row>
    <row r="3958" spans="2:3" x14ac:dyDescent="0.25">
      <c r="B3958" s="250">
        <v>3895</v>
      </c>
      <c r="C3958" s="249">
        <v>170.01354580229182</v>
      </c>
    </row>
    <row r="3959" spans="2:3" x14ac:dyDescent="0.25">
      <c r="B3959" s="250">
        <v>3896</v>
      </c>
      <c r="C3959" s="249">
        <v>66.747697644205118</v>
      </c>
    </row>
    <row r="3960" spans="2:3" x14ac:dyDescent="0.25">
      <c r="B3960" s="250">
        <v>3897</v>
      </c>
      <c r="C3960" s="249">
        <v>167.15991343519192</v>
      </c>
    </row>
    <row r="3961" spans="2:3" x14ac:dyDescent="0.25">
      <c r="B3961" s="250">
        <v>3898</v>
      </c>
      <c r="C3961" s="249">
        <v>120.66385347633785</v>
      </c>
    </row>
    <row r="3962" spans="2:3" x14ac:dyDescent="0.25">
      <c r="B3962" s="250">
        <v>3899</v>
      </c>
      <c r="C3962" s="249">
        <v>122.99150130922776</v>
      </c>
    </row>
    <row r="3963" spans="2:3" x14ac:dyDescent="0.25">
      <c r="B3963" s="250">
        <v>3900</v>
      </c>
      <c r="C3963" s="249">
        <v>93.823962167989094</v>
      </c>
    </row>
    <row r="3964" spans="2:3" x14ac:dyDescent="0.25">
      <c r="B3964" s="250">
        <v>3901</v>
      </c>
      <c r="C3964" s="249">
        <v>77.114160413676302</v>
      </c>
    </row>
    <row r="3965" spans="2:3" x14ac:dyDescent="0.25">
      <c r="B3965" s="250">
        <v>3902</v>
      </c>
      <c r="C3965" s="249">
        <v>99.28783578939219</v>
      </c>
    </row>
    <row r="3966" spans="2:3" x14ac:dyDescent="0.25">
      <c r="B3966" s="250">
        <v>3903</v>
      </c>
      <c r="C3966" s="249">
        <v>118.88441926575716</v>
      </c>
    </row>
    <row r="3967" spans="2:3" x14ac:dyDescent="0.25">
      <c r="B3967" s="250">
        <v>3904</v>
      </c>
      <c r="C3967" s="249">
        <v>113.88141028764731</v>
      </c>
    </row>
    <row r="3968" spans="2:3" x14ac:dyDescent="0.25">
      <c r="B3968" s="250">
        <v>3905</v>
      </c>
      <c r="C3968" s="249">
        <v>147.37108178517468</v>
      </c>
    </row>
    <row r="3969" spans="2:3" x14ac:dyDescent="0.25">
      <c r="B3969" s="250">
        <v>3906</v>
      </c>
      <c r="C3969" s="249">
        <v>141.94121984559757</v>
      </c>
    </row>
    <row r="3970" spans="2:3" x14ac:dyDescent="0.25">
      <c r="B3970" s="250">
        <v>3907</v>
      </c>
      <c r="C3970" s="249">
        <v>89.880190032165117</v>
      </c>
    </row>
    <row r="3971" spans="2:3" x14ac:dyDescent="0.25">
      <c r="B3971" s="250">
        <v>3908</v>
      </c>
      <c r="C3971" s="249">
        <v>129.56956626090047</v>
      </c>
    </row>
    <row r="3972" spans="2:3" x14ac:dyDescent="0.25">
      <c r="B3972" s="250">
        <v>3909</v>
      </c>
      <c r="C3972" s="249">
        <v>77.658968243611071</v>
      </c>
    </row>
    <row r="3973" spans="2:3" x14ac:dyDescent="0.25">
      <c r="B3973" s="250">
        <v>3910</v>
      </c>
      <c r="C3973" s="249">
        <v>133.73555887555929</v>
      </c>
    </row>
    <row r="3974" spans="2:3" x14ac:dyDescent="0.25">
      <c r="B3974" s="250">
        <v>3911</v>
      </c>
      <c r="C3974" s="249">
        <v>86.723743827531209</v>
      </c>
    </row>
    <row r="3975" spans="2:3" x14ac:dyDescent="0.25">
      <c r="B3975" s="250">
        <v>3912</v>
      </c>
      <c r="C3975" s="249">
        <v>119.72254442801736</v>
      </c>
    </row>
    <row r="3976" spans="2:3" x14ac:dyDescent="0.25">
      <c r="B3976" s="250">
        <v>3913</v>
      </c>
      <c r="C3976" s="249">
        <v>139.19847515485986</v>
      </c>
    </row>
    <row r="3977" spans="2:3" x14ac:dyDescent="0.25">
      <c r="B3977" s="250">
        <v>3914</v>
      </c>
      <c r="C3977" s="249">
        <v>112.94135928161239</v>
      </c>
    </row>
    <row r="3978" spans="2:3" x14ac:dyDescent="0.25">
      <c r="B3978" s="250">
        <v>3915</v>
      </c>
      <c r="C3978" s="249">
        <v>111.59242203665214</v>
      </c>
    </row>
    <row r="3979" spans="2:3" x14ac:dyDescent="0.25">
      <c r="B3979" s="250">
        <v>3916</v>
      </c>
      <c r="C3979" s="249">
        <v>111.80192590747413</v>
      </c>
    </row>
    <row r="3980" spans="2:3" x14ac:dyDescent="0.25">
      <c r="B3980" s="250">
        <v>3917</v>
      </c>
      <c r="C3980" s="249">
        <v>100.50877033611296</v>
      </c>
    </row>
    <row r="3981" spans="2:3" x14ac:dyDescent="0.25">
      <c r="B3981" s="250">
        <v>3918</v>
      </c>
      <c r="C3981" s="249">
        <v>113.88746596467797</v>
      </c>
    </row>
    <row r="3982" spans="2:3" x14ac:dyDescent="0.25">
      <c r="B3982" s="250">
        <v>3919</v>
      </c>
      <c r="C3982" s="249">
        <v>143.72131778486801</v>
      </c>
    </row>
    <row r="3983" spans="2:3" x14ac:dyDescent="0.25">
      <c r="B3983" s="250">
        <v>3920</v>
      </c>
      <c r="C3983" s="249">
        <v>116.52188813267148</v>
      </c>
    </row>
    <row r="3984" spans="2:3" x14ac:dyDescent="0.25">
      <c r="B3984" s="250">
        <v>3921</v>
      </c>
      <c r="C3984" s="249">
        <v>129.68785177000512</v>
      </c>
    </row>
    <row r="3985" spans="2:3" x14ac:dyDescent="0.25">
      <c r="B3985" s="250">
        <v>3922</v>
      </c>
      <c r="C3985" s="249">
        <v>122.25337769843691</v>
      </c>
    </row>
    <row r="3986" spans="2:3" x14ac:dyDescent="0.25">
      <c r="B3986" s="250">
        <v>3923</v>
      </c>
      <c r="C3986" s="249">
        <v>150.01424090698814</v>
      </c>
    </row>
    <row r="3987" spans="2:3" x14ac:dyDescent="0.25">
      <c r="B3987" s="250">
        <v>3924</v>
      </c>
      <c r="C3987" s="249">
        <v>147.83960114369566</v>
      </c>
    </row>
    <row r="3988" spans="2:3" x14ac:dyDescent="0.25">
      <c r="B3988" s="250">
        <v>3925</v>
      </c>
      <c r="C3988" s="249">
        <v>101.52496102054394</v>
      </c>
    </row>
    <row r="3989" spans="2:3" x14ac:dyDescent="0.25">
      <c r="B3989" s="250">
        <v>3926</v>
      </c>
      <c r="C3989" s="249">
        <v>132.70767124893067</v>
      </c>
    </row>
    <row r="3990" spans="2:3" x14ac:dyDescent="0.25">
      <c r="B3990" s="250">
        <v>3927</v>
      </c>
      <c r="C3990" s="249">
        <v>119.58990336499379</v>
      </c>
    </row>
    <row r="3991" spans="2:3" x14ac:dyDescent="0.25">
      <c r="B3991" s="250">
        <v>3928</v>
      </c>
      <c r="C3991" s="249">
        <v>171.93875040074948</v>
      </c>
    </row>
    <row r="3992" spans="2:3" x14ac:dyDescent="0.25">
      <c r="B3992" s="250">
        <v>3929</v>
      </c>
      <c r="C3992" s="249">
        <v>111.89215508670272</v>
      </c>
    </row>
    <row r="3993" spans="2:3" x14ac:dyDescent="0.25">
      <c r="B3993" s="250">
        <v>3930</v>
      </c>
      <c r="C3993" s="249">
        <v>101.15336972096068</v>
      </c>
    </row>
    <row r="3994" spans="2:3" x14ac:dyDescent="0.25">
      <c r="B3994" s="250">
        <v>3931</v>
      </c>
      <c r="C3994" s="249">
        <v>133.84395524514653</v>
      </c>
    </row>
    <row r="3995" spans="2:3" x14ac:dyDescent="0.25">
      <c r="B3995" s="250">
        <v>3932</v>
      </c>
      <c r="C3995" s="249">
        <v>117.11781742989963</v>
      </c>
    </row>
    <row r="3996" spans="2:3" x14ac:dyDescent="0.25">
      <c r="B3996" s="250">
        <v>3933</v>
      </c>
      <c r="C3996" s="249">
        <v>97.988677423583368</v>
      </c>
    </row>
    <row r="3997" spans="2:3" x14ac:dyDescent="0.25">
      <c r="B3997" s="250">
        <v>3934</v>
      </c>
      <c r="C3997" s="249">
        <v>97.103771987584182</v>
      </c>
    </row>
    <row r="3998" spans="2:3" x14ac:dyDescent="0.25">
      <c r="B3998" s="250">
        <v>3935</v>
      </c>
      <c r="C3998" s="249">
        <v>122.03710716259764</v>
      </c>
    </row>
    <row r="3999" spans="2:3" x14ac:dyDescent="0.25">
      <c r="B3999" s="250">
        <v>3936</v>
      </c>
      <c r="C3999" s="249">
        <v>111.78781736806216</v>
      </c>
    </row>
    <row r="4000" spans="2:3" x14ac:dyDescent="0.25">
      <c r="B4000" s="250">
        <v>3937</v>
      </c>
      <c r="C4000" s="249">
        <v>86.224218271679362</v>
      </c>
    </row>
    <row r="4001" spans="2:3" x14ac:dyDescent="0.25">
      <c r="B4001" s="250">
        <v>3938</v>
      </c>
      <c r="C4001" s="249">
        <v>116.22753242718845</v>
      </c>
    </row>
    <row r="4002" spans="2:3" x14ac:dyDescent="0.25">
      <c r="B4002" s="250">
        <v>3939</v>
      </c>
      <c r="C4002" s="249">
        <v>136.53954818130558</v>
      </c>
    </row>
    <row r="4003" spans="2:3" x14ac:dyDescent="0.25">
      <c r="B4003" s="250">
        <v>3940</v>
      </c>
      <c r="C4003" s="249">
        <v>132.28514070592081</v>
      </c>
    </row>
    <row r="4004" spans="2:3" x14ac:dyDescent="0.25">
      <c r="B4004" s="250">
        <v>3941</v>
      </c>
      <c r="C4004" s="249">
        <v>110.94559298013183</v>
      </c>
    </row>
    <row r="4005" spans="2:3" x14ac:dyDescent="0.25">
      <c r="B4005" s="250">
        <v>3942</v>
      </c>
      <c r="C4005" s="249">
        <v>118.11226288352934</v>
      </c>
    </row>
    <row r="4006" spans="2:3" x14ac:dyDescent="0.25">
      <c r="B4006" s="250">
        <v>3943</v>
      </c>
      <c r="C4006" s="249">
        <v>106.56075412892829</v>
      </c>
    </row>
    <row r="4007" spans="2:3" x14ac:dyDescent="0.25">
      <c r="B4007" s="250">
        <v>3944</v>
      </c>
      <c r="C4007" s="249">
        <v>151.81261887751543</v>
      </c>
    </row>
    <row r="4008" spans="2:3" x14ac:dyDescent="0.25">
      <c r="B4008" s="250">
        <v>3945</v>
      </c>
      <c r="C4008" s="249">
        <v>107.50389413135835</v>
      </c>
    </row>
    <row r="4009" spans="2:3" x14ac:dyDescent="0.25">
      <c r="B4009" s="250">
        <v>3946</v>
      </c>
      <c r="C4009" s="249">
        <v>138.82671203389353</v>
      </c>
    </row>
    <row r="4010" spans="2:3" x14ac:dyDescent="0.25">
      <c r="B4010" s="250">
        <v>3947</v>
      </c>
      <c r="C4010" s="249">
        <v>140.8180881647032</v>
      </c>
    </row>
    <row r="4011" spans="2:3" x14ac:dyDescent="0.25">
      <c r="B4011" s="250">
        <v>3948</v>
      </c>
      <c r="C4011" s="249">
        <v>102.79545716223186</v>
      </c>
    </row>
    <row r="4012" spans="2:3" x14ac:dyDescent="0.25">
      <c r="B4012" s="250">
        <v>3949</v>
      </c>
      <c r="C4012" s="249">
        <v>131.18754771327127</v>
      </c>
    </row>
    <row r="4013" spans="2:3" x14ac:dyDescent="0.25">
      <c r="B4013" s="250">
        <v>3950</v>
      </c>
      <c r="C4013" s="249">
        <v>134.65630541800678</v>
      </c>
    </row>
    <row r="4014" spans="2:3" x14ac:dyDescent="0.25">
      <c r="B4014" s="250">
        <v>3951</v>
      </c>
      <c r="C4014" s="249">
        <v>162.4343772082953</v>
      </c>
    </row>
    <row r="4015" spans="2:3" x14ac:dyDescent="0.25">
      <c r="B4015" s="250">
        <v>3952</v>
      </c>
      <c r="C4015" s="249">
        <v>172.18023119979341</v>
      </c>
    </row>
    <row r="4016" spans="2:3" x14ac:dyDescent="0.25">
      <c r="B4016" s="250">
        <v>3953</v>
      </c>
      <c r="C4016" s="249">
        <v>91.320127165234936</v>
      </c>
    </row>
    <row r="4017" spans="2:3" x14ac:dyDescent="0.25">
      <c r="B4017" s="250">
        <v>3954</v>
      </c>
      <c r="C4017" s="249">
        <v>98.772763091410269</v>
      </c>
    </row>
    <row r="4018" spans="2:3" x14ac:dyDescent="0.25">
      <c r="B4018" s="250">
        <v>3955</v>
      </c>
      <c r="C4018" s="249">
        <v>53.388542130577008</v>
      </c>
    </row>
    <row r="4019" spans="2:3" x14ac:dyDescent="0.25">
      <c r="B4019" s="250">
        <v>3956</v>
      </c>
      <c r="C4019" s="249">
        <v>172.7076748303657</v>
      </c>
    </row>
    <row r="4020" spans="2:3" x14ac:dyDescent="0.25">
      <c r="B4020" s="250">
        <v>3957</v>
      </c>
      <c r="C4020" s="249">
        <v>149.02550496941919</v>
      </c>
    </row>
    <row r="4021" spans="2:3" x14ac:dyDescent="0.25">
      <c r="B4021" s="250">
        <v>3958</v>
      </c>
      <c r="C4021" s="249">
        <v>93.200867382656881</v>
      </c>
    </row>
    <row r="4022" spans="2:3" x14ac:dyDescent="0.25">
      <c r="B4022" s="250">
        <v>3959</v>
      </c>
      <c r="C4022" s="249">
        <v>91.621354476210939</v>
      </c>
    </row>
    <row r="4023" spans="2:3" x14ac:dyDescent="0.25">
      <c r="B4023" s="250">
        <v>3960</v>
      </c>
      <c r="C4023" s="249">
        <v>151.34513699511905</v>
      </c>
    </row>
    <row r="4024" spans="2:3" x14ac:dyDescent="0.25">
      <c r="B4024" s="250">
        <v>3961</v>
      </c>
      <c r="C4024" s="249">
        <v>80.31590797830637</v>
      </c>
    </row>
    <row r="4025" spans="2:3" x14ac:dyDescent="0.25">
      <c r="B4025" s="250">
        <v>3962</v>
      </c>
      <c r="C4025" s="249">
        <v>153.6255004984138</v>
      </c>
    </row>
    <row r="4026" spans="2:3" x14ac:dyDescent="0.25">
      <c r="B4026" s="250">
        <v>3963</v>
      </c>
      <c r="C4026" s="249">
        <v>69.32671463592456</v>
      </c>
    </row>
    <row r="4027" spans="2:3" x14ac:dyDescent="0.25">
      <c r="B4027" s="250">
        <v>3964</v>
      </c>
      <c r="C4027" s="249">
        <v>87.718619950064877</v>
      </c>
    </row>
    <row r="4028" spans="2:3" x14ac:dyDescent="0.25">
      <c r="B4028" s="250">
        <v>3965</v>
      </c>
      <c r="C4028" s="249">
        <v>130.56509065626869</v>
      </c>
    </row>
    <row r="4029" spans="2:3" x14ac:dyDescent="0.25">
      <c r="B4029" s="250">
        <v>3966</v>
      </c>
      <c r="C4029" s="249">
        <v>79.43389310190328</v>
      </c>
    </row>
    <row r="4030" spans="2:3" x14ac:dyDescent="0.25">
      <c r="B4030" s="250">
        <v>3967</v>
      </c>
      <c r="C4030" s="249">
        <v>111.4537350385675</v>
      </c>
    </row>
    <row r="4031" spans="2:3" x14ac:dyDescent="0.25">
      <c r="B4031" s="250">
        <v>3968</v>
      </c>
      <c r="C4031" s="249">
        <v>115.75420299414471</v>
      </c>
    </row>
    <row r="4032" spans="2:3" x14ac:dyDescent="0.25">
      <c r="B4032" s="250">
        <v>3969</v>
      </c>
      <c r="C4032" s="249">
        <v>133.94640234904077</v>
      </c>
    </row>
    <row r="4033" spans="2:3" x14ac:dyDescent="0.25">
      <c r="B4033" s="250">
        <v>3970</v>
      </c>
      <c r="C4033" s="249">
        <v>102.80551671135544</v>
      </c>
    </row>
    <row r="4034" spans="2:3" x14ac:dyDescent="0.25">
      <c r="B4034" s="250">
        <v>3971</v>
      </c>
      <c r="C4034" s="249">
        <v>97.170528947087689</v>
      </c>
    </row>
    <row r="4035" spans="2:3" x14ac:dyDescent="0.25">
      <c r="B4035" s="250">
        <v>3972</v>
      </c>
      <c r="C4035" s="249">
        <v>99.597791042171892</v>
      </c>
    </row>
    <row r="4036" spans="2:3" x14ac:dyDescent="0.25">
      <c r="B4036" s="250">
        <v>3973</v>
      </c>
      <c r="C4036" s="249">
        <v>110.41530052408328</v>
      </c>
    </row>
    <row r="4037" spans="2:3" x14ac:dyDescent="0.25">
      <c r="B4037" s="250">
        <v>3974</v>
      </c>
      <c r="C4037" s="249">
        <v>98.3529271155559</v>
      </c>
    </row>
    <row r="4038" spans="2:3" x14ac:dyDescent="0.25">
      <c r="B4038" s="250">
        <v>3975</v>
      </c>
      <c r="C4038" s="249">
        <v>102.84864863736072</v>
      </c>
    </row>
    <row r="4039" spans="2:3" x14ac:dyDescent="0.25">
      <c r="B4039" s="250">
        <v>3976</v>
      </c>
      <c r="C4039" s="249">
        <v>113.62895281934088</v>
      </c>
    </row>
    <row r="4040" spans="2:3" x14ac:dyDescent="0.25">
      <c r="B4040" s="250">
        <v>3977</v>
      </c>
      <c r="C4040" s="249">
        <v>127.94365603243672</v>
      </c>
    </row>
    <row r="4041" spans="2:3" x14ac:dyDescent="0.25">
      <c r="B4041" s="250">
        <v>3978</v>
      </c>
      <c r="C4041" s="249">
        <v>153.29934837301818</v>
      </c>
    </row>
    <row r="4042" spans="2:3" x14ac:dyDescent="0.25">
      <c r="B4042" s="250">
        <v>3979</v>
      </c>
      <c r="C4042" s="249">
        <v>110.40683705929688</v>
      </c>
    </row>
    <row r="4043" spans="2:3" x14ac:dyDescent="0.25">
      <c r="B4043" s="250">
        <v>3980</v>
      </c>
      <c r="C4043" s="249">
        <v>151.57938453919854</v>
      </c>
    </row>
    <row r="4044" spans="2:3" x14ac:dyDescent="0.25">
      <c r="B4044" s="250">
        <v>3981</v>
      </c>
      <c r="C4044" s="249">
        <v>159.2898738360129</v>
      </c>
    </row>
    <row r="4045" spans="2:3" x14ac:dyDescent="0.25">
      <c r="B4045" s="250">
        <v>3982</v>
      </c>
      <c r="C4045" s="249">
        <v>127.12434143974643</v>
      </c>
    </row>
    <row r="4046" spans="2:3" x14ac:dyDescent="0.25">
      <c r="B4046" s="250">
        <v>3983</v>
      </c>
      <c r="C4046" s="249">
        <v>108.17216446893974</v>
      </c>
    </row>
    <row r="4047" spans="2:3" x14ac:dyDescent="0.25">
      <c r="B4047" s="250">
        <v>3984</v>
      </c>
      <c r="C4047" s="249">
        <v>120.58462036788151</v>
      </c>
    </row>
    <row r="4048" spans="2:3" x14ac:dyDescent="0.25">
      <c r="B4048" s="250">
        <v>3985</v>
      </c>
      <c r="C4048" s="249">
        <v>78.800744539977927</v>
      </c>
    </row>
    <row r="4049" spans="2:3" x14ac:dyDescent="0.25">
      <c r="B4049" s="250">
        <v>3986</v>
      </c>
      <c r="C4049" s="249">
        <v>112.19991795866596</v>
      </c>
    </row>
    <row r="4050" spans="2:3" x14ac:dyDescent="0.25">
      <c r="B4050" s="250">
        <v>3987</v>
      </c>
      <c r="C4050" s="249">
        <v>102.31362348184106</v>
      </c>
    </row>
    <row r="4051" spans="2:3" x14ac:dyDescent="0.25">
      <c r="B4051" s="250">
        <v>3988</v>
      </c>
      <c r="C4051" s="249">
        <v>131.87888171865035</v>
      </c>
    </row>
    <row r="4052" spans="2:3" x14ac:dyDescent="0.25">
      <c r="B4052" s="250">
        <v>3989</v>
      </c>
      <c r="C4052" s="249">
        <v>91.191572215133505</v>
      </c>
    </row>
    <row r="4053" spans="2:3" x14ac:dyDescent="0.25">
      <c r="B4053" s="250">
        <v>3990</v>
      </c>
      <c r="C4053" s="249">
        <v>116.77088603918025</v>
      </c>
    </row>
    <row r="4054" spans="2:3" x14ac:dyDescent="0.25">
      <c r="B4054" s="250">
        <v>3991</v>
      </c>
      <c r="C4054" s="249">
        <v>127.59144031005448</v>
      </c>
    </row>
    <row r="4055" spans="2:3" x14ac:dyDescent="0.25">
      <c r="B4055" s="250">
        <v>3992</v>
      </c>
      <c r="C4055" s="249">
        <v>83.247771480267573</v>
      </c>
    </row>
    <row r="4056" spans="2:3" x14ac:dyDescent="0.25">
      <c r="B4056" s="250">
        <v>3993</v>
      </c>
      <c r="C4056" s="249">
        <v>91.794594523438832</v>
      </c>
    </row>
    <row r="4057" spans="2:3" x14ac:dyDescent="0.25">
      <c r="B4057" s="250">
        <v>3994</v>
      </c>
      <c r="C4057" s="249">
        <v>123.33897523808706</v>
      </c>
    </row>
    <row r="4058" spans="2:3" x14ac:dyDescent="0.25">
      <c r="B4058" s="250">
        <v>3995</v>
      </c>
      <c r="C4058" s="249">
        <v>107.95493331771179</v>
      </c>
    </row>
    <row r="4059" spans="2:3" x14ac:dyDescent="0.25">
      <c r="B4059" s="250">
        <v>3996</v>
      </c>
      <c r="C4059" s="249">
        <v>161.66638134282942</v>
      </c>
    </row>
    <row r="4060" spans="2:3" x14ac:dyDescent="0.25">
      <c r="B4060" s="250">
        <v>3997</v>
      </c>
      <c r="C4060" s="249">
        <v>137.82995896223801</v>
      </c>
    </row>
    <row r="4061" spans="2:3" x14ac:dyDescent="0.25">
      <c r="B4061" s="250">
        <v>3998</v>
      </c>
      <c r="C4061" s="249">
        <v>133.41140071534059</v>
      </c>
    </row>
    <row r="4062" spans="2:3" x14ac:dyDescent="0.25">
      <c r="B4062" s="250">
        <v>3999</v>
      </c>
      <c r="C4062" s="249">
        <v>129.38110314998369</v>
      </c>
    </row>
    <row r="4063" spans="2:3" x14ac:dyDescent="0.25">
      <c r="B4063" s="250">
        <v>4000</v>
      </c>
      <c r="C4063" s="249">
        <v>120.30298977329505</v>
      </c>
    </row>
    <row r="4064" spans="2:3" x14ac:dyDescent="0.25">
      <c r="B4064" s="250">
        <v>4001</v>
      </c>
      <c r="C4064" s="249">
        <v>145.06595820674448</v>
      </c>
    </row>
    <row r="4065" spans="2:3" x14ac:dyDescent="0.25">
      <c r="B4065" s="250">
        <v>4002</v>
      </c>
      <c r="C4065" s="249">
        <v>121.70175095774938</v>
      </c>
    </row>
    <row r="4066" spans="2:3" x14ac:dyDescent="0.25">
      <c r="B4066" s="250">
        <v>4003</v>
      </c>
      <c r="C4066" s="249">
        <v>116.09074847281831</v>
      </c>
    </row>
    <row r="4067" spans="2:3" x14ac:dyDescent="0.25">
      <c r="B4067" s="250">
        <v>4004</v>
      </c>
      <c r="C4067" s="249">
        <v>121.60871352444532</v>
      </c>
    </row>
    <row r="4068" spans="2:3" x14ac:dyDescent="0.25">
      <c r="B4068" s="250">
        <v>4005</v>
      </c>
      <c r="C4068" s="249">
        <v>125.31198265095662</v>
      </c>
    </row>
    <row r="4069" spans="2:3" x14ac:dyDescent="0.25">
      <c r="B4069" s="250">
        <v>4006</v>
      </c>
      <c r="C4069" s="249">
        <v>132.51428755035693</v>
      </c>
    </row>
    <row r="4070" spans="2:3" x14ac:dyDescent="0.25">
      <c r="B4070" s="250">
        <v>4007</v>
      </c>
      <c r="C4070" s="249">
        <v>129.20605232652031</v>
      </c>
    </row>
    <row r="4071" spans="2:3" x14ac:dyDescent="0.25">
      <c r="B4071" s="250">
        <v>4008</v>
      </c>
      <c r="C4071" s="249">
        <v>143.95197154004367</v>
      </c>
    </row>
    <row r="4072" spans="2:3" x14ac:dyDescent="0.25">
      <c r="B4072" s="250">
        <v>4009</v>
      </c>
      <c r="C4072" s="249">
        <v>159.8877698529482</v>
      </c>
    </row>
    <row r="4073" spans="2:3" x14ac:dyDescent="0.25">
      <c r="B4073" s="250">
        <v>4010</v>
      </c>
      <c r="C4073" s="249">
        <v>144.36688793858613</v>
      </c>
    </row>
    <row r="4074" spans="2:3" x14ac:dyDescent="0.25">
      <c r="B4074" s="250">
        <v>4011</v>
      </c>
      <c r="C4074" s="249">
        <v>89.579940083725603</v>
      </c>
    </row>
    <row r="4075" spans="2:3" x14ac:dyDescent="0.25">
      <c r="B4075" s="250">
        <v>4012</v>
      </c>
      <c r="C4075" s="249">
        <v>106.28331035130714</v>
      </c>
    </row>
    <row r="4076" spans="2:3" x14ac:dyDescent="0.25">
      <c r="B4076" s="250">
        <v>4013</v>
      </c>
      <c r="C4076" s="249">
        <v>89.03377168594227</v>
      </c>
    </row>
    <row r="4077" spans="2:3" x14ac:dyDescent="0.25">
      <c r="B4077" s="250">
        <v>4014</v>
      </c>
      <c r="C4077" s="249">
        <v>158.57719854744352</v>
      </c>
    </row>
    <row r="4078" spans="2:3" x14ac:dyDescent="0.25">
      <c r="B4078" s="250">
        <v>4015</v>
      </c>
      <c r="C4078" s="249">
        <v>160.81832885865799</v>
      </c>
    </row>
    <row r="4079" spans="2:3" x14ac:dyDescent="0.25">
      <c r="B4079" s="250">
        <v>4016</v>
      </c>
      <c r="C4079" s="249">
        <v>135.82132864294874</v>
      </c>
    </row>
    <row r="4080" spans="2:3" x14ac:dyDescent="0.25">
      <c r="B4080" s="250">
        <v>4017</v>
      </c>
      <c r="C4080" s="249">
        <v>80.924854897785679</v>
      </c>
    </row>
    <row r="4081" spans="2:3" x14ac:dyDescent="0.25">
      <c r="B4081" s="250">
        <v>4018</v>
      </c>
      <c r="C4081" s="249">
        <v>120.86143830962976</v>
      </c>
    </row>
    <row r="4082" spans="2:3" x14ac:dyDescent="0.25">
      <c r="B4082" s="250">
        <v>4019</v>
      </c>
      <c r="C4082" s="249">
        <v>162.32862735764067</v>
      </c>
    </row>
    <row r="4083" spans="2:3" x14ac:dyDescent="0.25">
      <c r="B4083" s="250">
        <v>4020</v>
      </c>
      <c r="C4083" s="249">
        <v>105.33471930267231</v>
      </c>
    </row>
    <row r="4084" spans="2:3" x14ac:dyDescent="0.25">
      <c r="B4084" s="250">
        <v>4021</v>
      </c>
      <c r="C4084" s="249">
        <v>122.28569001821683</v>
      </c>
    </row>
    <row r="4085" spans="2:3" x14ac:dyDescent="0.25">
      <c r="B4085" s="250">
        <v>4022</v>
      </c>
      <c r="C4085" s="249">
        <v>107.54404056472188</v>
      </c>
    </row>
    <row r="4086" spans="2:3" x14ac:dyDescent="0.25">
      <c r="B4086" s="250">
        <v>4023</v>
      </c>
      <c r="C4086" s="249">
        <v>104.19921011571338</v>
      </c>
    </row>
    <row r="4087" spans="2:3" x14ac:dyDescent="0.25">
      <c r="B4087" s="250">
        <v>4024</v>
      </c>
      <c r="C4087" s="249">
        <v>76.856960100442421</v>
      </c>
    </row>
    <row r="4088" spans="2:3" x14ac:dyDescent="0.25">
      <c r="B4088" s="250">
        <v>4025</v>
      </c>
      <c r="C4088" s="249">
        <v>134.74503915078756</v>
      </c>
    </row>
    <row r="4089" spans="2:3" x14ac:dyDescent="0.25">
      <c r="B4089" s="250">
        <v>4026</v>
      </c>
      <c r="C4089" s="249">
        <v>99.232648986144085</v>
      </c>
    </row>
    <row r="4090" spans="2:3" x14ac:dyDescent="0.25">
      <c r="B4090" s="250">
        <v>4027</v>
      </c>
      <c r="C4090" s="249">
        <v>127.70120137492377</v>
      </c>
    </row>
    <row r="4091" spans="2:3" x14ac:dyDescent="0.25">
      <c r="B4091" s="250">
        <v>4028</v>
      </c>
      <c r="C4091" s="249">
        <v>92.51008004273136</v>
      </c>
    </row>
    <row r="4092" spans="2:3" x14ac:dyDescent="0.25">
      <c r="B4092" s="250">
        <v>4029</v>
      </c>
      <c r="C4092" s="249">
        <v>109.57314778642923</v>
      </c>
    </row>
    <row r="4093" spans="2:3" x14ac:dyDescent="0.25">
      <c r="B4093" s="250">
        <v>4030</v>
      </c>
      <c r="C4093" s="249">
        <v>136.57724800295875</v>
      </c>
    </row>
    <row r="4094" spans="2:3" x14ac:dyDescent="0.25">
      <c r="B4094" s="250">
        <v>4031</v>
      </c>
      <c r="C4094" s="249">
        <v>129.11149522747311</v>
      </c>
    </row>
    <row r="4095" spans="2:3" x14ac:dyDescent="0.25">
      <c r="B4095" s="250">
        <v>4032</v>
      </c>
      <c r="C4095" s="249">
        <v>99.557869326518102</v>
      </c>
    </row>
    <row r="4096" spans="2:3" x14ac:dyDescent="0.25">
      <c r="B4096" s="250">
        <v>4033</v>
      </c>
      <c r="C4096" s="249">
        <v>97.354575095304398</v>
      </c>
    </row>
    <row r="4097" spans="2:3" x14ac:dyDescent="0.25">
      <c r="B4097" s="250">
        <v>4034</v>
      </c>
      <c r="C4097" s="249">
        <v>73.0692239514932</v>
      </c>
    </row>
    <row r="4098" spans="2:3" x14ac:dyDescent="0.25">
      <c r="B4098" s="250">
        <v>4035</v>
      </c>
      <c r="C4098" s="249">
        <v>133.39408227968488</v>
      </c>
    </row>
    <row r="4099" spans="2:3" x14ac:dyDescent="0.25">
      <c r="B4099" s="250">
        <v>4036</v>
      </c>
      <c r="C4099" s="249">
        <v>118.56763032241527</v>
      </c>
    </row>
    <row r="4100" spans="2:3" x14ac:dyDescent="0.25">
      <c r="B4100" s="250">
        <v>4037</v>
      </c>
      <c r="C4100" s="249">
        <v>110.96928947698618</v>
      </c>
    </row>
    <row r="4101" spans="2:3" x14ac:dyDescent="0.25">
      <c r="B4101" s="250">
        <v>4038</v>
      </c>
      <c r="C4101" s="249">
        <v>90.107298870921554</v>
      </c>
    </row>
    <row r="4102" spans="2:3" x14ac:dyDescent="0.25">
      <c r="B4102" s="250">
        <v>4039</v>
      </c>
      <c r="C4102" s="249">
        <v>88.500669783329201</v>
      </c>
    </row>
    <row r="4103" spans="2:3" x14ac:dyDescent="0.25">
      <c r="B4103" s="250">
        <v>4040</v>
      </c>
      <c r="C4103" s="249">
        <v>131.15702901498028</v>
      </c>
    </row>
    <row r="4104" spans="2:3" x14ac:dyDescent="0.25">
      <c r="B4104" s="250">
        <v>4041</v>
      </c>
      <c r="C4104" s="249">
        <v>129.83207630122962</v>
      </c>
    </row>
    <row r="4105" spans="2:3" x14ac:dyDescent="0.25">
      <c r="B4105" s="250">
        <v>4042</v>
      </c>
      <c r="C4105" s="249">
        <v>102.29956815881835</v>
      </c>
    </row>
    <row r="4106" spans="2:3" x14ac:dyDescent="0.25">
      <c r="B4106" s="250">
        <v>4043</v>
      </c>
      <c r="C4106" s="249">
        <v>87.16192420556095</v>
      </c>
    </row>
    <row r="4107" spans="2:3" x14ac:dyDescent="0.25">
      <c r="B4107" s="250">
        <v>4044</v>
      </c>
      <c r="C4107" s="249">
        <v>114.3604874491713</v>
      </c>
    </row>
    <row r="4108" spans="2:3" x14ac:dyDescent="0.25">
      <c r="B4108" s="250">
        <v>4045</v>
      </c>
      <c r="C4108" s="249">
        <v>111.0596303217729</v>
      </c>
    </row>
    <row r="4109" spans="2:3" x14ac:dyDescent="0.25">
      <c r="B4109" s="250">
        <v>4046</v>
      </c>
      <c r="C4109" s="249">
        <v>95.448675793302982</v>
      </c>
    </row>
    <row r="4110" spans="2:3" x14ac:dyDescent="0.25">
      <c r="B4110" s="250">
        <v>4047</v>
      </c>
      <c r="C4110" s="249">
        <v>144.72605610980747</v>
      </c>
    </row>
    <row r="4111" spans="2:3" x14ac:dyDescent="0.25">
      <c r="B4111" s="250">
        <v>4048</v>
      </c>
      <c r="C4111" s="249">
        <v>126.89202039409913</v>
      </c>
    </row>
    <row r="4112" spans="2:3" x14ac:dyDescent="0.25">
      <c r="B4112" s="250">
        <v>4049</v>
      </c>
      <c r="C4112" s="249">
        <v>98.654613449739713</v>
      </c>
    </row>
    <row r="4113" spans="2:3" x14ac:dyDescent="0.25">
      <c r="B4113" s="250">
        <v>4050</v>
      </c>
      <c r="C4113" s="249">
        <v>74.854016079184788</v>
      </c>
    </row>
    <row r="4114" spans="2:3" x14ac:dyDescent="0.25">
      <c r="B4114" s="250">
        <v>4051</v>
      </c>
      <c r="C4114" s="249">
        <v>106.47450974824429</v>
      </c>
    </row>
    <row r="4115" spans="2:3" x14ac:dyDescent="0.25">
      <c r="B4115" s="250">
        <v>4052</v>
      </c>
      <c r="C4115" s="249">
        <v>133.66124702602355</v>
      </c>
    </row>
    <row r="4116" spans="2:3" x14ac:dyDescent="0.25">
      <c r="B4116" s="250">
        <v>4053</v>
      </c>
      <c r="C4116" s="249">
        <v>91.563293919127773</v>
      </c>
    </row>
    <row r="4117" spans="2:3" x14ac:dyDescent="0.25">
      <c r="B4117" s="250">
        <v>4054</v>
      </c>
      <c r="C4117" s="249">
        <v>113.65919919234499</v>
      </c>
    </row>
    <row r="4118" spans="2:3" x14ac:dyDescent="0.25">
      <c r="B4118" s="250">
        <v>4055</v>
      </c>
      <c r="C4118" s="249">
        <v>113.73542287938614</v>
      </c>
    </row>
    <row r="4119" spans="2:3" x14ac:dyDescent="0.25">
      <c r="B4119" s="250">
        <v>4056</v>
      </c>
      <c r="C4119" s="249">
        <v>175.71135174107226</v>
      </c>
    </row>
    <row r="4120" spans="2:3" x14ac:dyDescent="0.25">
      <c r="B4120" s="250">
        <v>4057</v>
      </c>
      <c r="C4120" s="249">
        <v>131.45825896331471</v>
      </c>
    </row>
    <row r="4121" spans="2:3" x14ac:dyDescent="0.25">
      <c r="B4121" s="250">
        <v>4058</v>
      </c>
      <c r="C4121" s="249">
        <v>80.023793590221771</v>
      </c>
    </row>
    <row r="4122" spans="2:3" x14ac:dyDescent="0.25">
      <c r="B4122" s="250">
        <v>4059</v>
      </c>
      <c r="C4122" s="249">
        <v>145.82926123185084</v>
      </c>
    </row>
    <row r="4123" spans="2:3" x14ac:dyDescent="0.25">
      <c r="B4123" s="250">
        <v>4060</v>
      </c>
      <c r="C4123" s="249">
        <v>105.9412273434443</v>
      </c>
    </row>
    <row r="4124" spans="2:3" x14ac:dyDescent="0.25">
      <c r="B4124" s="250">
        <v>4061</v>
      </c>
      <c r="C4124" s="249">
        <v>112.18144496758019</v>
      </c>
    </row>
    <row r="4125" spans="2:3" x14ac:dyDescent="0.25">
      <c r="B4125" s="250">
        <v>4062</v>
      </c>
      <c r="C4125" s="249">
        <v>145.5210748518904</v>
      </c>
    </row>
    <row r="4126" spans="2:3" x14ac:dyDescent="0.25">
      <c r="B4126" s="250">
        <v>4063</v>
      </c>
      <c r="C4126" s="249">
        <v>146.51926415313466</v>
      </c>
    </row>
    <row r="4127" spans="2:3" x14ac:dyDescent="0.25">
      <c r="B4127" s="250">
        <v>4064</v>
      </c>
      <c r="C4127" s="249">
        <v>103.1342420256502</v>
      </c>
    </row>
    <row r="4128" spans="2:3" x14ac:dyDescent="0.25">
      <c r="B4128" s="250">
        <v>4065</v>
      </c>
      <c r="C4128" s="249">
        <v>123.87485598435451</v>
      </c>
    </row>
    <row r="4129" spans="2:3" x14ac:dyDescent="0.25">
      <c r="B4129" s="250">
        <v>4066</v>
      </c>
      <c r="C4129" s="249">
        <v>97.485972779168605</v>
      </c>
    </row>
    <row r="4130" spans="2:3" x14ac:dyDescent="0.25">
      <c r="B4130" s="250">
        <v>4067</v>
      </c>
      <c r="C4130" s="249">
        <v>130.12445420741827</v>
      </c>
    </row>
    <row r="4131" spans="2:3" x14ac:dyDescent="0.25">
      <c r="B4131" s="250">
        <v>4068</v>
      </c>
      <c r="C4131" s="249">
        <v>91.664006445874918</v>
      </c>
    </row>
    <row r="4132" spans="2:3" x14ac:dyDescent="0.25">
      <c r="B4132" s="250">
        <v>4069</v>
      </c>
      <c r="C4132" s="249">
        <v>119.00087579508025</v>
      </c>
    </row>
    <row r="4133" spans="2:3" x14ac:dyDescent="0.25">
      <c r="B4133" s="250">
        <v>4070</v>
      </c>
      <c r="C4133" s="249">
        <v>181.23438501164748</v>
      </c>
    </row>
    <row r="4134" spans="2:3" x14ac:dyDescent="0.25">
      <c r="B4134" s="250">
        <v>4071</v>
      </c>
      <c r="C4134" s="249">
        <v>129.47669423594741</v>
      </c>
    </row>
    <row r="4135" spans="2:3" x14ac:dyDescent="0.25">
      <c r="B4135" s="250">
        <v>4072</v>
      </c>
      <c r="C4135" s="249">
        <v>170.03247586496752</v>
      </c>
    </row>
    <row r="4136" spans="2:3" x14ac:dyDescent="0.25">
      <c r="B4136" s="250">
        <v>4073</v>
      </c>
      <c r="C4136" s="249">
        <v>116.0495480476015</v>
      </c>
    </row>
    <row r="4137" spans="2:3" x14ac:dyDescent="0.25">
      <c r="B4137" s="250">
        <v>4074</v>
      </c>
      <c r="C4137" s="249">
        <v>114.77143946163358</v>
      </c>
    </row>
    <row r="4138" spans="2:3" x14ac:dyDescent="0.25">
      <c r="B4138" s="250">
        <v>4075</v>
      </c>
      <c r="C4138" s="249">
        <v>82.486612726884843</v>
      </c>
    </row>
    <row r="4139" spans="2:3" x14ac:dyDescent="0.25">
      <c r="B4139" s="250">
        <v>4076</v>
      </c>
      <c r="C4139" s="249">
        <v>78.849524860164564</v>
      </c>
    </row>
    <row r="4140" spans="2:3" x14ac:dyDescent="0.25">
      <c r="B4140" s="250">
        <v>4077</v>
      </c>
      <c r="C4140" s="249">
        <v>98.065017666210181</v>
      </c>
    </row>
    <row r="4141" spans="2:3" x14ac:dyDescent="0.25">
      <c r="B4141" s="250">
        <v>4078</v>
      </c>
      <c r="C4141" s="249">
        <v>132.80866816144749</v>
      </c>
    </row>
    <row r="4142" spans="2:3" x14ac:dyDescent="0.25">
      <c r="B4142" s="250">
        <v>4079</v>
      </c>
      <c r="C4142" s="249">
        <v>131.37202599514919</v>
      </c>
    </row>
    <row r="4143" spans="2:3" x14ac:dyDescent="0.25">
      <c r="B4143" s="250">
        <v>4080</v>
      </c>
      <c r="C4143" s="249">
        <v>97.169730944610478</v>
      </c>
    </row>
    <row r="4144" spans="2:3" x14ac:dyDescent="0.25">
      <c r="B4144" s="250">
        <v>4081</v>
      </c>
      <c r="C4144" s="249">
        <v>89.795515768013473</v>
      </c>
    </row>
    <row r="4145" spans="2:3" x14ac:dyDescent="0.25">
      <c r="B4145" s="250">
        <v>4082</v>
      </c>
      <c r="C4145" s="249">
        <v>138.21493324304001</v>
      </c>
    </row>
    <row r="4146" spans="2:3" x14ac:dyDescent="0.25">
      <c r="B4146" s="250">
        <v>4083</v>
      </c>
      <c r="C4146" s="249">
        <v>93.757575352010178</v>
      </c>
    </row>
    <row r="4147" spans="2:3" x14ac:dyDescent="0.25">
      <c r="B4147" s="250">
        <v>4084</v>
      </c>
      <c r="C4147" s="249">
        <v>113.53355651433924</v>
      </c>
    </row>
    <row r="4148" spans="2:3" x14ac:dyDescent="0.25">
      <c r="B4148" s="250">
        <v>4085</v>
      </c>
      <c r="C4148" s="249">
        <v>121.03544778701408</v>
      </c>
    </row>
    <row r="4149" spans="2:3" x14ac:dyDescent="0.25">
      <c r="B4149" s="250">
        <v>4086</v>
      </c>
      <c r="C4149" s="249">
        <v>97.172741004137265</v>
      </c>
    </row>
    <row r="4150" spans="2:3" x14ac:dyDescent="0.25">
      <c r="B4150" s="250">
        <v>4087</v>
      </c>
      <c r="C4150" s="249">
        <v>151.89303221582003</v>
      </c>
    </row>
    <row r="4151" spans="2:3" x14ac:dyDescent="0.25">
      <c r="B4151" s="250">
        <v>4088</v>
      </c>
      <c r="C4151" s="249">
        <v>130.86170138115813</v>
      </c>
    </row>
    <row r="4152" spans="2:3" x14ac:dyDescent="0.25">
      <c r="B4152" s="250">
        <v>4089</v>
      </c>
      <c r="C4152" s="249">
        <v>106.76826113278808</v>
      </c>
    </row>
    <row r="4153" spans="2:3" x14ac:dyDescent="0.25">
      <c r="B4153" s="250">
        <v>4090</v>
      </c>
      <c r="C4153" s="249">
        <v>93.557788337088297</v>
      </c>
    </row>
    <row r="4154" spans="2:3" x14ac:dyDescent="0.25">
      <c r="B4154" s="250">
        <v>4091</v>
      </c>
      <c r="C4154" s="249">
        <v>155.64047768135873</v>
      </c>
    </row>
    <row r="4155" spans="2:3" x14ac:dyDescent="0.25">
      <c r="B4155" s="250">
        <v>4092</v>
      </c>
      <c r="C4155" s="249">
        <v>107.86475965472471</v>
      </c>
    </row>
    <row r="4156" spans="2:3" x14ac:dyDescent="0.25">
      <c r="B4156" s="250">
        <v>4093</v>
      </c>
      <c r="C4156" s="249">
        <v>102.29592710186017</v>
      </c>
    </row>
    <row r="4157" spans="2:3" x14ac:dyDescent="0.25">
      <c r="B4157" s="250">
        <v>4094</v>
      </c>
      <c r="C4157" s="249">
        <v>70.342257226121347</v>
      </c>
    </row>
    <row r="4158" spans="2:3" x14ac:dyDescent="0.25">
      <c r="B4158" s="250">
        <v>4095</v>
      </c>
      <c r="C4158" s="249">
        <v>141.52467934368346</v>
      </c>
    </row>
    <row r="4159" spans="2:3" x14ac:dyDescent="0.25">
      <c r="B4159" s="250">
        <v>4096</v>
      </c>
      <c r="C4159" s="249">
        <v>159.07841752828122</v>
      </c>
    </row>
    <row r="4160" spans="2:3" x14ac:dyDescent="0.25">
      <c r="B4160" s="250">
        <v>4097</v>
      </c>
      <c r="C4160" s="249">
        <v>129.85176236655775</v>
      </c>
    </row>
    <row r="4161" spans="2:3" x14ac:dyDescent="0.25">
      <c r="B4161" s="250">
        <v>4098</v>
      </c>
      <c r="C4161" s="249">
        <v>131.86364771017585</v>
      </c>
    </row>
    <row r="4162" spans="2:3" x14ac:dyDescent="0.25">
      <c r="B4162" s="250">
        <v>4099</v>
      </c>
      <c r="C4162" s="249">
        <v>122.80663784656917</v>
      </c>
    </row>
    <row r="4163" spans="2:3" x14ac:dyDescent="0.25">
      <c r="B4163" s="250">
        <v>4100</v>
      </c>
      <c r="C4163" s="249">
        <v>108.87224289230936</v>
      </c>
    </row>
    <row r="4164" spans="2:3" x14ac:dyDescent="0.25">
      <c r="B4164" s="250">
        <v>4101</v>
      </c>
      <c r="C4164" s="249">
        <v>100.82555479033442</v>
      </c>
    </row>
    <row r="4165" spans="2:3" x14ac:dyDescent="0.25">
      <c r="B4165" s="250">
        <v>4102</v>
      </c>
      <c r="C4165" s="249">
        <v>124.31308222871628</v>
      </c>
    </row>
    <row r="4166" spans="2:3" x14ac:dyDescent="0.25">
      <c r="B4166" s="250">
        <v>4103</v>
      </c>
      <c r="C4166" s="249">
        <v>149.17832990732049</v>
      </c>
    </row>
    <row r="4167" spans="2:3" x14ac:dyDescent="0.25">
      <c r="B4167" s="250">
        <v>4104</v>
      </c>
      <c r="C4167" s="249">
        <v>111.00990490957997</v>
      </c>
    </row>
    <row r="4168" spans="2:3" x14ac:dyDescent="0.25">
      <c r="B4168" s="250">
        <v>4105</v>
      </c>
      <c r="C4168" s="249">
        <v>161.26345461344636</v>
      </c>
    </row>
    <row r="4169" spans="2:3" x14ac:dyDescent="0.25">
      <c r="B4169" s="250">
        <v>4106</v>
      </c>
      <c r="C4169" s="249">
        <v>133.17844138112244</v>
      </c>
    </row>
    <row r="4170" spans="2:3" x14ac:dyDescent="0.25">
      <c r="B4170" s="250">
        <v>4107</v>
      </c>
      <c r="C4170" s="249">
        <v>95.254666554756426</v>
      </c>
    </row>
    <row r="4171" spans="2:3" x14ac:dyDescent="0.25">
      <c r="B4171" s="250">
        <v>4108</v>
      </c>
      <c r="C4171" s="249">
        <v>112.20947261523824</v>
      </c>
    </row>
    <row r="4172" spans="2:3" x14ac:dyDescent="0.25">
      <c r="B4172" s="250">
        <v>4109</v>
      </c>
      <c r="C4172" s="249">
        <v>102.11048309264349</v>
      </c>
    </row>
    <row r="4173" spans="2:3" x14ac:dyDescent="0.25">
      <c r="B4173" s="250">
        <v>4110</v>
      </c>
      <c r="C4173" s="249">
        <v>169.28585988596259</v>
      </c>
    </row>
    <row r="4174" spans="2:3" x14ac:dyDescent="0.25">
      <c r="B4174" s="250">
        <v>4111</v>
      </c>
      <c r="C4174" s="249">
        <v>164.61741100936626</v>
      </c>
    </row>
    <row r="4175" spans="2:3" x14ac:dyDescent="0.25">
      <c r="B4175" s="250">
        <v>4112</v>
      </c>
      <c r="C4175" s="249">
        <v>116.61858582445377</v>
      </c>
    </row>
    <row r="4176" spans="2:3" x14ac:dyDescent="0.25">
      <c r="B4176" s="250">
        <v>4113</v>
      </c>
      <c r="C4176" s="249">
        <v>113.68357842685856</v>
      </c>
    </row>
    <row r="4177" spans="2:3" x14ac:dyDescent="0.25">
      <c r="B4177" s="250">
        <v>4114</v>
      </c>
      <c r="C4177" s="249">
        <v>113.07670310669745</v>
      </c>
    </row>
    <row r="4178" spans="2:3" x14ac:dyDescent="0.25">
      <c r="B4178" s="250">
        <v>4115</v>
      </c>
      <c r="C4178" s="249">
        <v>114.55934397106931</v>
      </c>
    </row>
    <row r="4179" spans="2:3" x14ac:dyDescent="0.25">
      <c r="B4179" s="250">
        <v>4116</v>
      </c>
      <c r="C4179" s="249">
        <v>129.98490171636601</v>
      </c>
    </row>
    <row r="4180" spans="2:3" x14ac:dyDescent="0.25">
      <c r="B4180" s="250">
        <v>4117</v>
      </c>
      <c r="C4180" s="249">
        <v>122.08649509710057</v>
      </c>
    </row>
    <row r="4181" spans="2:3" x14ac:dyDescent="0.25">
      <c r="B4181" s="250">
        <v>4118</v>
      </c>
      <c r="C4181" s="249">
        <v>127.26073956990047</v>
      </c>
    </row>
    <row r="4182" spans="2:3" x14ac:dyDescent="0.25">
      <c r="B4182" s="250">
        <v>4119</v>
      </c>
      <c r="C4182" s="249">
        <v>122.97020937407231</v>
      </c>
    </row>
    <row r="4183" spans="2:3" x14ac:dyDescent="0.25">
      <c r="B4183" s="250">
        <v>4120</v>
      </c>
      <c r="C4183" s="249">
        <v>119.25911173845157</v>
      </c>
    </row>
    <row r="4184" spans="2:3" x14ac:dyDescent="0.25">
      <c r="B4184" s="250">
        <v>4121</v>
      </c>
      <c r="C4184" s="249">
        <v>105.26653604101674</v>
      </c>
    </row>
    <row r="4185" spans="2:3" x14ac:dyDescent="0.25">
      <c r="B4185" s="250">
        <v>4122</v>
      </c>
      <c r="C4185" s="249">
        <v>103.78363261790875</v>
      </c>
    </row>
    <row r="4186" spans="2:3" x14ac:dyDescent="0.25">
      <c r="B4186" s="250">
        <v>4123</v>
      </c>
      <c r="C4186" s="249">
        <v>130.20438596625092</v>
      </c>
    </row>
    <row r="4187" spans="2:3" x14ac:dyDescent="0.25">
      <c r="B4187" s="250">
        <v>4124</v>
      </c>
      <c r="C4187" s="249">
        <v>84.320838095666062</v>
      </c>
    </row>
    <row r="4188" spans="2:3" x14ac:dyDescent="0.25">
      <c r="B4188" s="250">
        <v>4125</v>
      </c>
      <c r="C4188" s="249">
        <v>103.15353034861175</v>
      </c>
    </row>
    <row r="4189" spans="2:3" x14ac:dyDescent="0.25">
      <c r="B4189" s="250">
        <v>4126</v>
      </c>
      <c r="C4189" s="249">
        <v>95.418241021671122</v>
      </c>
    </row>
    <row r="4190" spans="2:3" x14ac:dyDescent="0.25">
      <c r="B4190" s="250">
        <v>4127</v>
      </c>
      <c r="C4190" s="249">
        <v>138.19659506369746</v>
      </c>
    </row>
    <row r="4191" spans="2:3" x14ac:dyDescent="0.25">
      <c r="B4191" s="250">
        <v>4128</v>
      </c>
      <c r="C4191" s="249">
        <v>113.3357660219711</v>
      </c>
    </row>
    <row r="4192" spans="2:3" x14ac:dyDescent="0.25">
      <c r="B4192" s="250">
        <v>4129</v>
      </c>
      <c r="C4192" s="249">
        <v>99.738612218094659</v>
      </c>
    </row>
    <row r="4193" spans="2:3" x14ac:dyDescent="0.25">
      <c r="B4193" s="250">
        <v>4130</v>
      </c>
      <c r="C4193" s="249">
        <v>101.64071295409303</v>
      </c>
    </row>
    <row r="4194" spans="2:3" x14ac:dyDescent="0.25">
      <c r="B4194" s="250">
        <v>4131</v>
      </c>
      <c r="C4194" s="249">
        <v>111.02810012662869</v>
      </c>
    </row>
    <row r="4195" spans="2:3" x14ac:dyDescent="0.25">
      <c r="B4195" s="250">
        <v>4132</v>
      </c>
      <c r="C4195" s="249">
        <v>65.634297998428266</v>
      </c>
    </row>
    <row r="4196" spans="2:3" x14ac:dyDescent="0.25">
      <c r="B4196" s="250">
        <v>4133</v>
      </c>
      <c r="C4196" s="249">
        <v>155.31574770081059</v>
      </c>
    </row>
    <row r="4197" spans="2:3" x14ac:dyDescent="0.25">
      <c r="B4197" s="250">
        <v>4134</v>
      </c>
      <c r="C4197" s="249">
        <v>136.18520433340512</v>
      </c>
    </row>
    <row r="4198" spans="2:3" x14ac:dyDescent="0.25">
      <c r="B4198" s="250">
        <v>4135</v>
      </c>
      <c r="C4198" s="249">
        <v>129.29282065352774</v>
      </c>
    </row>
    <row r="4199" spans="2:3" x14ac:dyDescent="0.25">
      <c r="B4199" s="250">
        <v>4136</v>
      </c>
      <c r="C4199" s="249">
        <v>136.92637095426338</v>
      </c>
    </row>
    <row r="4200" spans="2:3" x14ac:dyDescent="0.25">
      <c r="B4200" s="250">
        <v>4137</v>
      </c>
      <c r="C4200" s="249">
        <v>167.98793703231911</v>
      </c>
    </row>
    <row r="4201" spans="2:3" x14ac:dyDescent="0.25">
      <c r="B4201" s="250">
        <v>4138</v>
      </c>
      <c r="C4201" s="249">
        <v>107.40123954508269</v>
      </c>
    </row>
    <row r="4202" spans="2:3" x14ac:dyDescent="0.25">
      <c r="B4202" s="250">
        <v>4139</v>
      </c>
      <c r="C4202" s="249">
        <v>129.16624440311691</v>
      </c>
    </row>
    <row r="4203" spans="2:3" x14ac:dyDescent="0.25">
      <c r="B4203" s="250">
        <v>4140</v>
      </c>
      <c r="C4203" s="249">
        <v>155.38993017421194</v>
      </c>
    </row>
    <row r="4204" spans="2:3" x14ac:dyDescent="0.25">
      <c r="B4204" s="250">
        <v>4141</v>
      </c>
      <c r="C4204" s="249">
        <v>124.78774124560454</v>
      </c>
    </row>
    <row r="4205" spans="2:3" x14ac:dyDescent="0.25">
      <c r="B4205" s="250">
        <v>4142</v>
      </c>
      <c r="C4205" s="249">
        <v>112.9486986864341</v>
      </c>
    </row>
    <row r="4206" spans="2:3" x14ac:dyDescent="0.25">
      <c r="B4206" s="250">
        <v>4143</v>
      </c>
      <c r="C4206" s="249">
        <v>68.732176294999874</v>
      </c>
    </row>
    <row r="4207" spans="2:3" x14ac:dyDescent="0.25">
      <c r="B4207" s="250">
        <v>4144</v>
      </c>
      <c r="C4207" s="249">
        <v>107.2061758875777</v>
      </c>
    </row>
    <row r="4208" spans="2:3" x14ac:dyDescent="0.25">
      <c r="B4208" s="250">
        <v>4145</v>
      </c>
      <c r="C4208" s="249">
        <v>129.72457772436996</v>
      </c>
    </row>
    <row r="4209" spans="2:3" x14ac:dyDescent="0.25">
      <c r="B4209" s="250">
        <v>4146</v>
      </c>
      <c r="C4209" s="249">
        <v>116.34513209018077</v>
      </c>
    </row>
    <row r="4210" spans="2:3" x14ac:dyDescent="0.25">
      <c r="B4210" s="250">
        <v>4147</v>
      </c>
      <c r="C4210" s="249">
        <v>84.18954401175256</v>
      </c>
    </row>
    <row r="4211" spans="2:3" x14ac:dyDescent="0.25">
      <c r="B4211" s="250">
        <v>4148</v>
      </c>
      <c r="C4211" s="249">
        <v>96.983837819528219</v>
      </c>
    </row>
    <row r="4212" spans="2:3" x14ac:dyDescent="0.25">
      <c r="B4212" s="250">
        <v>4149</v>
      </c>
      <c r="C4212" s="249">
        <v>119.91709191938179</v>
      </c>
    </row>
    <row r="4213" spans="2:3" x14ac:dyDescent="0.25">
      <c r="B4213" s="250">
        <v>4150</v>
      </c>
      <c r="C4213" s="249">
        <v>105.00418966385163</v>
      </c>
    </row>
    <row r="4214" spans="2:3" x14ac:dyDescent="0.25">
      <c r="B4214" s="250">
        <v>4151</v>
      </c>
      <c r="C4214" s="249">
        <v>87.914081448693764</v>
      </c>
    </row>
    <row r="4215" spans="2:3" x14ac:dyDescent="0.25">
      <c r="B4215" s="250">
        <v>4152</v>
      </c>
      <c r="C4215" s="249">
        <v>129.02884315817823</v>
      </c>
    </row>
    <row r="4216" spans="2:3" x14ac:dyDescent="0.25">
      <c r="B4216" s="250">
        <v>4153</v>
      </c>
      <c r="C4216" s="249">
        <v>142.02655628489396</v>
      </c>
    </row>
    <row r="4217" spans="2:3" x14ac:dyDescent="0.25">
      <c r="B4217" s="250">
        <v>4154</v>
      </c>
      <c r="C4217" s="249">
        <v>173.77122215574801</v>
      </c>
    </row>
    <row r="4218" spans="2:3" x14ac:dyDescent="0.25">
      <c r="B4218" s="250">
        <v>4155</v>
      </c>
      <c r="C4218" s="249">
        <v>110.4877743855253</v>
      </c>
    </row>
    <row r="4219" spans="2:3" x14ac:dyDescent="0.25">
      <c r="B4219" s="250">
        <v>4156</v>
      </c>
      <c r="C4219" s="249">
        <v>102.90221393705276</v>
      </c>
    </row>
    <row r="4220" spans="2:3" x14ac:dyDescent="0.25">
      <c r="B4220" s="250">
        <v>4157</v>
      </c>
      <c r="C4220" s="249">
        <v>107.23588772389049</v>
      </c>
    </row>
    <row r="4221" spans="2:3" x14ac:dyDescent="0.25">
      <c r="B4221" s="250">
        <v>4158</v>
      </c>
      <c r="C4221" s="249">
        <v>118.23864702465717</v>
      </c>
    </row>
    <row r="4222" spans="2:3" x14ac:dyDescent="0.25">
      <c r="B4222" s="250">
        <v>4159</v>
      </c>
      <c r="C4222" s="249">
        <v>125.62887429721313</v>
      </c>
    </row>
    <row r="4223" spans="2:3" x14ac:dyDescent="0.25">
      <c r="B4223" s="250">
        <v>4160</v>
      </c>
      <c r="C4223" s="249">
        <v>127.00243846709267</v>
      </c>
    </row>
    <row r="4224" spans="2:3" x14ac:dyDescent="0.25">
      <c r="B4224" s="250">
        <v>4161</v>
      </c>
      <c r="C4224" s="249">
        <v>144.21958394273622</v>
      </c>
    </row>
    <row r="4225" spans="2:3" x14ac:dyDescent="0.25">
      <c r="B4225" s="250">
        <v>4162</v>
      </c>
      <c r="C4225" s="249">
        <v>118.91642090441022</v>
      </c>
    </row>
    <row r="4226" spans="2:3" x14ac:dyDescent="0.25">
      <c r="B4226" s="250">
        <v>4163</v>
      </c>
      <c r="C4226" s="249">
        <v>110.98076641568056</v>
      </c>
    </row>
    <row r="4227" spans="2:3" x14ac:dyDescent="0.25">
      <c r="B4227" s="250">
        <v>4164</v>
      </c>
      <c r="C4227" s="249">
        <v>125.48962272783302</v>
      </c>
    </row>
    <row r="4228" spans="2:3" x14ac:dyDescent="0.25">
      <c r="B4228" s="250">
        <v>4165</v>
      </c>
      <c r="C4228" s="249">
        <v>124.36900545933651</v>
      </c>
    </row>
    <row r="4229" spans="2:3" x14ac:dyDescent="0.25">
      <c r="B4229" s="250">
        <v>4166</v>
      </c>
      <c r="C4229" s="249">
        <v>88.983258622786394</v>
      </c>
    </row>
    <row r="4230" spans="2:3" x14ac:dyDescent="0.25">
      <c r="B4230" s="250">
        <v>4167</v>
      </c>
      <c r="C4230" s="249">
        <v>109.56290710363555</v>
      </c>
    </row>
    <row r="4231" spans="2:3" x14ac:dyDescent="0.25">
      <c r="B4231" s="250">
        <v>4168</v>
      </c>
      <c r="C4231" s="249">
        <v>81.226783361080606</v>
      </c>
    </row>
    <row r="4232" spans="2:3" x14ac:dyDescent="0.25">
      <c r="B4232" s="250">
        <v>4169</v>
      </c>
      <c r="C4232" s="249">
        <v>110.30256399027398</v>
      </c>
    </row>
    <row r="4233" spans="2:3" x14ac:dyDescent="0.25">
      <c r="B4233" s="250">
        <v>4170</v>
      </c>
      <c r="C4233" s="249">
        <v>117.59716180874045</v>
      </c>
    </row>
    <row r="4234" spans="2:3" x14ac:dyDescent="0.25">
      <c r="B4234" s="250">
        <v>4171</v>
      </c>
      <c r="C4234" s="249">
        <v>128.96768706359308</v>
      </c>
    </row>
    <row r="4235" spans="2:3" x14ac:dyDescent="0.25">
      <c r="B4235" s="250">
        <v>4172</v>
      </c>
      <c r="C4235" s="249">
        <v>94.91276412147451</v>
      </c>
    </row>
    <row r="4236" spans="2:3" x14ac:dyDescent="0.25">
      <c r="B4236" s="250">
        <v>4173</v>
      </c>
      <c r="C4236" s="249">
        <v>130.20033575574621</v>
      </c>
    </row>
    <row r="4237" spans="2:3" x14ac:dyDescent="0.25">
      <c r="B4237" s="250">
        <v>4174</v>
      </c>
      <c r="C4237" s="249">
        <v>129.26014237223475</v>
      </c>
    </row>
    <row r="4238" spans="2:3" x14ac:dyDescent="0.25">
      <c r="B4238" s="250">
        <v>4175</v>
      </c>
      <c r="C4238" s="249">
        <v>111.53329693997229</v>
      </c>
    </row>
    <row r="4239" spans="2:3" x14ac:dyDescent="0.25">
      <c r="B4239" s="250">
        <v>4176</v>
      </c>
      <c r="C4239" s="249">
        <v>97.15051149691503</v>
      </c>
    </row>
    <row r="4240" spans="2:3" x14ac:dyDescent="0.25">
      <c r="B4240" s="250">
        <v>4177</v>
      </c>
      <c r="C4240" s="249">
        <v>105.94496253847461</v>
      </c>
    </row>
    <row r="4241" spans="2:3" x14ac:dyDescent="0.25">
      <c r="B4241" s="250">
        <v>4178</v>
      </c>
      <c r="C4241" s="249">
        <v>116.02897617549505</v>
      </c>
    </row>
    <row r="4242" spans="2:3" x14ac:dyDescent="0.25">
      <c r="B4242" s="250">
        <v>4179</v>
      </c>
      <c r="C4242" s="249">
        <v>91.989402726387041</v>
      </c>
    </row>
    <row r="4243" spans="2:3" x14ac:dyDescent="0.25">
      <c r="B4243" s="250">
        <v>4180</v>
      </c>
      <c r="C4243" s="249">
        <v>125.4883207993235</v>
      </c>
    </row>
    <row r="4244" spans="2:3" x14ac:dyDescent="0.25">
      <c r="B4244" s="250">
        <v>4181</v>
      </c>
      <c r="C4244" s="249">
        <v>86.460960726276809</v>
      </c>
    </row>
    <row r="4245" spans="2:3" x14ac:dyDescent="0.25">
      <c r="B4245" s="250">
        <v>4182</v>
      </c>
      <c r="C4245" s="249">
        <v>87.760532206307161</v>
      </c>
    </row>
    <row r="4246" spans="2:3" x14ac:dyDescent="0.25">
      <c r="B4246" s="250">
        <v>4183</v>
      </c>
      <c r="C4246" s="249">
        <v>108.08195520821214</v>
      </c>
    </row>
    <row r="4247" spans="2:3" x14ac:dyDescent="0.25">
      <c r="B4247" s="250">
        <v>4184</v>
      </c>
      <c r="C4247" s="249">
        <v>113.67474546834667</v>
      </c>
    </row>
    <row r="4248" spans="2:3" x14ac:dyDescent="0.25">
      <c r="B4248" s="250">
        <v>4185</v>
      </c>
      <c r="C4248" s="249">
        <v>139.18918096214603</v>
      </c>
    </row>
    <row r="4249" spans="2:3" x14ac:dyDescent="0.25">
      <c r="B4249" s="250">
        <v>4186</v>
      </c>
      <c r="C4249" s="249">
        <v>134.20095514000585</v>
      </c>
    </row>
    <row r="4250" spans="2:3" x14ac:dyDescent="0.25">
      <c r="B4250" s="250">
        <v>4187</v>
      </c>
      <c r="C4250" s="249">
        <v>140.05318047263009</v>
      </c>
    </row>
    <row r="4251" spans="2:3" x14ac:dyDescent="0.25">
      <c r="B4251" s="250">
        <v>4188</v>
      </c>
      <c r="C4251" s="249">
        <v>103.29323490908749</v>
      </c>
    </row>
    <row r="4252" spans="2:3" x14ac:dyDescent="0.25">
      <c r="B4252" s="250">
        <v>4189</v>
      </c>
      <c r="C4252" s="249">
        <v>118.62829823210265</v>
      </c>
    </row>
    <row r="4253" spans="2:3" x14ac:dyDescent="0.25">
      <c r="B4253" s="250">
        <v>4190</v>
      </c>
      <c r="C4253" s="249">
        <v>106.7583858331418</v>
      </c>
    </row>
    <row r="4254" spans="2:3" x14ac:dyDescent="0.25">
      <c r="B4254" s="250">
        <v>4191</v>
      </c>
      <c r="C4254" s="249">
        <v>125.01550814901755</v>
      </c>
    </row>
    <row r="4255" spans="2:3" x14ac:dyDescent="0.25">
      <c r="B4255" s="250">
        <v>4192</v>
      </c>
      <c r="C4255" s="249">
        <v>117.92908590969309</v>
      </c>
    </row>
    <row r="4256" spans="2:3" x14ac:dyDescent="0.25">
      <c r="B4256" s="250">
        <v>4193</v>
      </c>
      <c r="C4256" s="249">
        <v>115.81585981117564</v>
      </c>
    </row>
    <row r="4257" spans="2:3" x14ac:dyDescent="0.25">
      <c r="B4257" s="250">
        <v>4194</v>
      </c>
      <c r="C4257" s="249">
        <v>103.16466031046245</v>
      </c>
    </row>
    <row r="4258" spans="2:3" x14ac:dyDescent="0.25">
      <c r="B4258" s="250">
        <v>4195</v>
      </c>
      <c r="C4258" s="249">
        <v>143.08444408975919</v>
      </c>
    </row>
    <row r="4259" spans="2:3" x14ac:dyDescent="0.25">
      <c r="B4259" s="250">
        <v>4196</v>
      </c>
      <c r="C4259" s="249">
        <v>129.24960100597332</v>
      </c>
    </row>
    <row r="4260" spans="2:3" x14ac:dyDescent="0.25">
      <c r="B4260" s="250">
        <v>4197</v>
      </c>
      <c r="C4260" s="249">
        <v>119.05229002832702</v>
      </c>
    </row>
    <row r="4261" spans="2:3" x14ac:dyDescent="0.25">
      <c r="B4261" s="250">
        <v>4198</v>
      </c>
      <c r="C4261" s="249">
        <v>124.09886716124822</v>
      </c>
    </row>
    <row r="4262" spans="2:3" x14ac:dyDescent="0.25">
      <c r="B4262" s="250">
        <v>4199</v>
      </c>
      <c r="C4262" s="249">
        <v>127.17246196270727</v>
      </c>
    </row>
    <row r="4263" spans="2:3" x14ac:dyDescent="0.25">
      <c r="B4263" s="250">
        <v>4200</v>
      </c>
      <c r="C4263" s="249">
        <v>122.4774564237205</v>
      </c>
    </row>
    <row r="4264" spans="2:3" x14ac:dyDescent="0.25">
      <c r="B4264" s="250">
        <v>4201</v>
      </c>
      <c r="C4264" s="249">
        <v>92.963368672306061</v>
      </c>
    </row>
    <row r="4265" spans="2:3" x14ac:dyDescent="0.25">
      <c r="B4265" s="250">
        <v>4202</v>
      </c>
      <c r="C4265" s="249">
        <v>108.03742872285051</v>
      </c>
    </row>
    <row r="4266" spans="2:3" x14ac:dyDescent="0.25">
      <c r="B4266" s="250">
        <v>4203</v>
      </c>
      <c r="C4266" s="249">
        <v>135.86509476545663</v>
      </c>
    </row>
    <row r="4267" spans="2:3" x14ac:dyDescent="0.25">
      <c r="B4267" s="250">
        <v>4204</v>
      </c>
      <c r="C4267" s="249">
        <v>94.796090213802771</v>
      </c>
    </row>
    <row r="4268" spans="2:3" x14ac:dyDescent="0.25">
      <c r="B4268" s="250">
        <v>4205</v>
      </c>
      <c r="C4268" s="249">
        <v>134.33127156923797</v>
      </c>
    </row>
    <row r="4269" spans="2:3" x14ac:dyDescent="0.25">
      <c r="B4269" s="250">
        <v>4206</v>
      </c>
      <c r="C4269" s="249">
        <v>164.22289307467443</v>
      </c>
    </row>
    <row r="4270" spans="2:3" x14ac:dyDescent="0.25">
      <c r="B4270" s="250">
        <v>4207</v>
      </c>
      <c r="C4270" s="249">
        <v>146.40076290783543</v>
      </c>
    </row>
    <row r="4271" spans="2:3" x14ac:dyDescent="0.25">
      <c r="B4271" s="250">
        <v>4208</v>
      </c>
      <c r="C4271" s="249">
        <v>128.50821420688681</v>
      </c>
    </row>
    <row r="4272" spans="2:3" x14ac:dyDescent="0.25">
      <c r="B4272" s="250">
        <v>4209</v>
      </c>
      <c r="C4272" s="249">
        <v>139.70925941064479</v>
      </c>
    </row>
    <row r="4273" spans="2:3" x14ac:dyDescent="0.25">
      <c r="B4273" s="250">
        <v>4210</v>
      </c>
      <c r="C4273" s="249">
        <v>120.96671060976728</v>
      </c>
    </row>
    <row r="4274" spans="2:3" x14ac:dyDescent="0.25">
      <c r="B4274" s="250">
        <v>4211</v>
      </c>
      <c r="C4274" s="249">
        <v>129.6006200199312</v>
      </c>
    </row>
    <row r="4275" spans="2:3" x14ac:dyDescent="0.25">
      <c r="B4275" s="250">
        <v>4212</v>
      </c>
      <c r="C4275" s="249">
        <v>156.56342521366443</v>
      </c>
    </row>
    <row r="4276" spans="2:3" x14ac:dyDescent="0.25">
      <c r="B4276" s="250">
        <v>4213</v>
      </c>
      <c r="C4276" s="249">
        <v>93.505249975541659</v>
      </c>
    </row>
    <row r="4277" spans="2:3" x14ac:dyDescent="0.25">
      <c r="B4277" s="250">
        <v>4214</v>
      </c>
      <c r="C4277" s="249">
        <v>136.50031623053692</v>
      </c>
    </row>
    <row r="4278" spans="2:3" x14ac:dyDescent="0.25">
      <c r="B4278" s="250">
        <v>4215</v>
      </c>
      <c r="C4278" s="249">
        <v>108.53824549876973</v>
      </c>
    </row>
    <row r="4279" spans="2:3" x14ac:dyDescent="0.25">
      <c r="B4279" s="250">
        <v>4216</v>
      </c>
      <c r="C4279" s="249">
        <v>164.98268292580656</v>
      </c>
    </row>
    <row r="4280" spans="2:3" x14ac:dyDescent="0.25">
      <c r="B4280" s="250">
        <v>4217</v>
      </c>
      <c r="C4280" s="249">
        <v>138.52538024742191</v>
      </c>
    </row>
    <row r="4281" spans="2:3" x14ac:dyDescent="0.25">
      <c r="B4281" s="250">
        <v>4218</v>
      </c>
      <c r="C4281" s="249">
        <v>127.87886573969172</v>
      </c>
    </row>
    <row r="4282" spans="2:3" x14ac:dyDescent="0.25">
      <c r="B4282" s="250">
        <v>4219</v>
      </c>
      <c r="C4282" s="249">
        <v>90.237891629580872</v>
      </c>
    </row>
    <row r="4283" spans="2:3" x14ac:dyDescent="0.25">
      <c r="B4283" s="250">
        <v>4220</v>
      </c>
      <c r="C4283" s="249">
        <v>114.22229804125016</v>
      </c>
    </row>
    <row r="4284" spans="2:3" x14ac:dyDescent="0.25">
      <c r="B4284" s="250">
        <v>4221</v>
      </c>
      <c r="C4284" s="249">
        <v>131.55418960848036</v>
      </c>
    </row>
    <row r="4285" spans="2:3" x14ac:dyDescent="0.25">
      <c r="B4285" s="250">
        <v>4222</v>
      </c>
      <c r="C4285" s="249">
        <v>140.77862147062842</v>
      </c>
    </row>
    <row r="4286" spans="2:3" x14ac:dyDescent="0.25">
      <c r="B4286" s="250">
        <v>4223</v>
      </c>
      <c r="C4286" s="249">
        <v>106.37909446231389</v>
      </c>
    </row>
    <row r="4287" spans="2:3" x14ac:dyDescent="0.25">
      <c r="B4287" s="250">
        <v>4224</v>
      </c>
      <c r="C4287" s="249">
        <v>121.08339344277807</v>
      </c>
    </row>
    <row r="4288" spans="2:3" x14ac:dyDescent="0.25">
      <c r="B4288" s="250">
        <v>4225</v>
      </c>
      <c r="C4288" s="249">
        <v>123.11103269980707</v>
      </c>
    </row>
    <row r="4289" spans="2:3" x14ac:dyDescent="0.25">
      <c r="B4289" s="250">
        <v>4226</v>
      </c>
      <c r="C4289" s="249">
        <v>86.717862694117912</v>
      </c>
    </row>
    <row r="4290" spans="2:3" x14ac:dyDescent="0.25">
      <c r="B4290" s="250">
        <v>4227</v>
      </c>
      <c r="C4290" s="249">
        <v>110.3730618747942</v>
      </c>
    </row>
    <row r="4291" spans="2:3" x14ac:dyDescent="0.25">
      <c r="B4291" s="250">
        <v>4228</v>
      </c>
      <c r="C4291" s="249">
        <v>51.414065131722154</v>
      </c>
    </row>
    <row r="4292" spans="2:3" x14ac:dyDescent="0.25">
      <c r="B4292" s="250">
        <v>4229</v>
      </c>
      <c r="C4292" s="249">
        <v>90.705174029883409</v>
      </c>
    </row>
    <row r="4293" spans="2:3" x14ac:dyDescent="0.25">
      <c r="B4293" s="250">
        <v>4230</v>
      </c>
      <c r="C4293" s="249">
        <v>132.06393862627297</v>
      </c>
    </row>
    <row r="4294" spans="2:3" x14ac:dyDescent="0.25">
      <c r="B4294" s="250">
        <v>4231</v>
      </c>
      <c r="C4294" s="249">
        <v>154.26852661339612</v>
      </c>
    </row>
    <row r="4295" spans="2:3" x14ac:dyDescent="0.25">
      <c r="B4295" s="250">
        <v>4232</v>
      </c>
      <c r="C4295" s="249">
        <v>126.48882474265177</v>
      </c>
    </row>
    <row r="4296" spans="2:3" x14ac:dyDescent="0.25">
      <c r="B4296" s="250">
        <v>4233</v>
      </c>
      <c r="C4296" s="249">
        <v>124.54717471637707</v>
      </c>
    </row>
    <row r="4297" spans="2:3" x14ac:dyDescent="0.25">
      <c r="B4297" s="250">
        <v>4234</v>
      </c>
      <c r="C4297" s="249">
        <v>121.13373110790079</v>
      </c>
    </row>
    <row r="4298" spans="2:3" x14ac:dyDescent="0.25">
      <c r="B4298" s="250">
        <v>4235</v>
      </c>
      <c r="C4298" s="249">
        <v>76.666504523797983</v>
      </c>
    </row>
    <row r="4299" spans="2:3" x14ac:dyDescent="0.25">
      <c r="B4299" s="250">
        <v>4236</v>
      </c>
      <c r="C4299" s="249">
        <v>128.80197203381493</v>
      </c>
    </row>
    <row r="4300" spans="2:3" x14ac:dyDescent="0.25">
      <c r="B4300" s="250">
        <v>4237</v>
      </c>
      <c r="C4300" s="249">
        <v>152.44815578030043</v>
      </c>
    </row>
    <row r="4301" spans="2:3" x14ac:dyDescent="0.25">
      <c r="B4301" s="250">
        <v>4238</v>
      </c>
      <c r="C4301" s="249">
        <v>153.81450450885544</v>
      </c>
    </row>
    <row r="4302" spans="2:3" x14ac:dyDescent="0.25">
      <c r="B4302" s="250">
        <v>4239</v>
      </c>
      <c r="C4302" s="249">
        <v>73.112122437828418</v>
      </c>
    </row>
    <row r="4303" spans="2:3" x14ac:dyDescent="0.25">
      <c r="B4303" s="250">
        <v>4240</v>
      </c>
      <c r="C4303" s="249">
        <v>105.39707162875787</v>
      </c>
    </row>
    <row r="4304" spans="2:3" x14ac:dyDescent="0.25">
      <c r="B4304" s="250">
        <v>4241</v>
      </c>
      <c r="C4304" s="249">
        <v>93.585142467933622</v>
      </c>
    </row>
    <row r="4305" spans="2:3" x14ac:dyDescent="0.25">
      <c r="B4305" s="250">
        <v>4242</v>
      </c>
      <c r="C4305" s="249">
        <v>81.096668025380595</v>
      </c>
    </row>
    <row r="4306" spans="2:3" x14ac:dyDescent="0.25">
      <c r="B4306" s="250">
        <v>4243</v>
      </c>
      <c r="C4306" s="249">
        <v>152.54869027634442</v>
      </c>
    </row>
    <row r="4307" spans="2:3" x14ac:dyDescent="0.25">
      <c r="B4307" s="250">
        <v>4244</v>
      </c>
      <c r="C4307" s="249">
        <v>110.34965619044283</v>
      </c>
    </row>
    <row r="4308" spans="2:3" x14ac:dyDescent="0.25">
      <c r="B4308" s="250">
        <v>4245</v>
      </c>
      <c r="C4308" s="249">
        <v>117.5153310743943</v>
      </c>
    </row>
    <row r="4309" spans="2:3" x14ac:dyDescent="0.25">
      <c r="B4309" s="250">
        <v>4246</v>
      </c>
      <c r="C4309" s="249">
        <v>146.04981388266492</v>
      </c>
    </row>
    <row r="4310" spans="2:3" x14ac:dyDescent="0.25">
      <c r="B4310" s="250">
        <v>4247</v>
      </c>
      <c r="C4310" s="249">
        <v>151.90658944620574</v>
      </c>
    </row>
    <row r="4311" spans="2:3" x14ac:dyDescent="0.25">
      <c r="B4311" s="250">
        <v>4248</v>
      </c>
      <c r="C4311" s="249">
        <v>114.04622122576171</v>
      </c>
    </row>
    <row r="4312" spans="2:3" x14ac:dyDescent="0.25">
      <c r="B4312" s="250">
        <v>4249</v>
      </c>
      <c r="C4312" s="249">
        <v>152.09626598521515</v>
      </c>
    </row>
    <row r="4313" spans="2:3" x14ac:dyDescent="0.25">
      <c r="B4313" s="250">
        <v>4250</v>
      </c>
      <c r="C4313" s="249">
        <v>101.08842598698772</v>
      </c>
    </row>
    <row r="4314" spans="2:3" x14ac:dyDescent="0.25">
      <c r="B4314" s="250">
        <v>4251</v>
      </c>
      <c r="C4314" s="249">
        <v>144.61294990752626</v>
      </c>
    </row>
    <row r="4315" spans="2:3" x14ac:dyDescent="0.25">
      <c r="B4315" s="250">
        <v>4252</v>
      </c>
      <c r="C4315" s="249">
        <v>158.1755755085986</v>
      </c>
    </row>
    <row r="4316" spans="2:3" x14ac:dyDescent="0.25">
      <c r="B4316" s="250">
        <v>4253</v>
      </c>
      <c r="C4316" s="249">
        <v>165.13391997072441</v>
      </c>
    </row>
    <row r="4317" spans="2:3" x14ac:dyDescent="0.25">
      <c r="B4317" s="250">
        <v>4254</v>
      </c>
      <c r="C4317" s="249">
        <v>124.08419456888777</v>
      </c>
    </row>
    <row r="4318" spans="2:3" x14ac:dyDescent="0.25">
      <c r="B4318" s="250">
        <v>4255</v>
      </c>
      <c r="C4318" s="249">
        <v>88.426696868695572</v>
      </c>
    </row>
    <row r="4319" spans="2:3" x14ac:dyDescent="0.25">
      <c r="B4319" s="250">
        <v>4256</v>
      </c>
      <c r="C4319" s="249">
        <v>128.80858221147466</v>
      </c>
    </row>
    <row r="4320" spans="2:3" x14ac:dyDescent="0.25">
      <c r="B4320" s="250">
        <v>4257</v>
      </c>
      <c r="C4320" s="249">
        <v>117.67944918244598</v>
      </c>
    </row>
    <row r="4321" spans="2:3" x14ac:dyDescent="0.25">
      <c r="B4321" s="250">
        <v>4258</v>
      </c>
      <c r="C4321" s="249">
        <v>132.58371413074209</v>
      </c>
    </row>
    <row r="4322" spans="2:3" x14ac:dyDescent="0.25">
      <c r="B4322" s="250">
        <v>4259</v>
      </c>
      <c r="C4322" s="249">
        <v>107.38317872427631</v>
      </c>
    </row>
    <row r="4323" spans="2:3" x14ac:dyDescent="0.25">
      <c r="B4323" s="250">
        <v>4260</v>
      </c>
      <c r="C4323" s="249">
        <v>110.58955742707451</v>
      </c>
    </row>
    <row r="4324" spans="2:3" x14ac:dyDescent="0.25">
      <c r="B4324" s="250">
        <v>4261</v>
      </c>
      <c r="C4324" s="249">
        <v>117.75470963938878</v>
      </c>
    </row>
    <row r="4325" spans="2:3" x14ac:dyDescent="0.25">
      <c r="B4325" s="250">
        <v>4262</v>
      </c>
      <c r="C4325" s="249">
        <v>102.06903543885309</v>
      </c>
    </row>
    <row r="4326" spans="2:3" x14ac:dyDescent="0.25">
      <c r="B4326" s="250">
        <v>4263</v>
      </c>
      <c r="C4326" s="249">
        <v>136.78441180745605</v>
      </c>
    </row>
    <row r="4327" spans="2:3" x14ac:dyDescent="0.25">
      <c r="B4327" s="250">
        <v>4264</v>
      </c>
      <c r="C4327" s="249">
        <v>92.9605885167487</v>
      </c>
    </row>
    <row r="4328" spans="2:3" x14ac:dyDescent="0.25">
      <c r="B4328" s="250">
        <v>4265</v>
      </c>
      <c r="C4328" s="249">
        <v>147.39802180241327</v>
      </c>
    </row>
    <row r="4329" spans="2:3" x14ac:dyDescent="0.25">
      <c r="B4329" s="250">
        <v>4266</v>
      </c>
      <c r="C4329" s="249">
        <v>138.91369652970454</v>
      </c>
    </row>
    <row r="4330" spans="2:3" x14ac:dyDescent="0.25">
      <c r="B4330" s="250">
        <v>4267</v>
      </c>
      <c r="C4330" s="249">
        <v>146.34695564782544</v>
      </c>
    </row>
    <row r="4331" spans="2:3" x14ac:dyDescent="0.25">
      <c r="B4331" s="250">
        <v>4268</v>
      </c>
      <c r="C4331" s="249">
        <v>100.08979141557182</v>
      </c>
    </row>
    <row r="4332" spans="2:3" x14ac:dyDescent="0.25">
      <c r="B4332" s="250">
        <v>4269</v>
      </c>
      <c r="C4332" s="249">
        <v>130.31554436363973</v>
      </c>
    </row>
    <row r="4333" spans="2:3" x14ac:dyDescent="0.25">
      <c r="B4333" s="250">
        <v>4270</v>
      </c>
      <c r="C4333" s="249">
        <v>117.11762189640721</v>
      </c>
    </row>
    <row r="4334" spans="2:3" x14ac:dyDescent="0.25">
      <c r="B4334" s="250">
        <v>4271</v>
      </c>
      <c r="C4334" s="249">
        <v>135.68773954041851</v>
      </c>
    </row>
    <row r="4335" spans="2:3" x14ac:dyDescent="0.25">
      <c r="B4335" s="250">
        <v>4272</v>
      </c>
      <c r="C4335" s="249">
        <v>143.65197317462534</v>
      </c>
    </row>
    <row r="4336" spans="2:3" x14ac:dyDescent="0.25">
      <c r="B4336" s="250">
        <v>4273</v>
      </c>
      <c r="C4336" s="249">
        <v>121.28490382082543</v>
      </c>
    </row>
    <row r="4337" spans="2:3" x14ac:dyDescent="0.25">
      <c r="B4337" s="250">
        <v>4274</v>
      </c>
      <c r="C4337" s="249">
        <v>130.78781997914984</v>
      </c>
    </row>
    <row r="4338" spans="2:3" x14ac:dyDescent="0.25">
      <c r="B4338" s="250">
        <v>4275</v>
      </c>
      <c r="C4338" s="249">
        <v>113.94160422779831</v>
      </c>
    </row>
    <row r="4339" spans="2:3" x14ac:dyDescent="0.25">
      <c r="B4339" s="250">
        <v>4276</v>
      </c>
      <c r="C4339" s="249">
        <v>148.7235133342482</v>
      </c>
    </row>
    <row r="4340" spans="2:3" x14ac:dyDescent="0.25">
      <c r="B4340" s="250">
        <v>4277</v>
      </c>
      <c r="C4340" s="249">
        <v>132.86373399635016</v>
      </c>
    </row>
    <row r="4341" spans="2:3" x14ac:dyDescent="0.25">
      <c r="B4341" s="250">
        <v>4278</v>
      </c>
      <c r="C4341" s="249">
        <v>117.61856759937372</v>
      </c>
    </row>
    <row r="4342" spans="2:3" x14ac:dyDescent="0.25">
      <c r="B4342" s="250">
        <v>4279</v>
      </c>
      <c r="C4342" s="249">
        <v>91.731664419810059</v>
      </c>
    </row>
    <row r="4343" spans="2:3" x14ac:dyDescent="0.25">
      <c r="B4343" s="250">
        <v>4280</v>
      </c>
      <c r="C4343" s="249">
        <v>79.290538994996751</v>
      </c>
    </row>
    <row r="4344" spans="2:3" x14ac:dyDescent="0.25">
      <c r="B4344" s="250">
        <v>4281</v>
      </c>
      <c r="C4344" s="249">
        <v>145.94041078666467</v>
      </c>
    </row>
    <row r="4345" spans="2:3" x14ac:dyDescent="0.25">
      <c r="B4345" s="250">
        <v>4282</v>
      </c>
      <c r="C4345" s="249">
        <v>113.79741746559407</v>
      </c>
    </row>
    <row r="4346" spans="2:3" x14ac:dyDescent="0.25">
      <c r="B4346" s="250">
        <v>4283</v>
      </c>
      <c r="C4346" s="249">
        <v>162.53472309881133</v>
      </c>
    </row>
    <row r="4347" spans="2:3" x14ac:dyDescent="0.25">
      <c r="B4347" s="250">
        <v>4284</v>
      </c>
      <c r="C4347" s="249">
        <v>82.788746193179477</v>
      </c>
    </row>
    <row r="4348" spans="2:3" x14ac:dyDescent="0.25">
      <c r="B4348" s="250">
        <v>4285</v>
      </c>
      <c r="C4348" s="249">
        <v>129.33293877351738</v>
      </c>
    </row>
    <row r="4349" spans="2:3" x14ac:dyDescent="0.25">
      <c r="B4349" s="250">
        <v>4286</v>
      </c>
      <c r="C4349" s="249">
        <v>123.62866848573165</v>
      </c>
    </row>
    <row r="4350" spans="2:3" x14ac:dyDescent="0.25">
      <c r="B4350" s="250">
        <v>4287</v>
      </c>
      <c r="C4350" s="249">
        <v>122.94184394838133</v>
      </c>
    </row>
    <row r="4351" spans="2:3" x14ac:dyDescent="0.25">
      <c r="B4351" s="250">
        <v>4288</v>
      </c>
      <c r="C4351" s="249">
        <v>127.68590325653481</v>
      </c>
    </row>
    <row r="4352" spans="2:3" x14ac:dyDescent="0.25">
      <c r="B4352" s="250">
        <v>4289</v>
      </c>
      <c r="C4352" s="249">
        <v>152.35381073461406</v>
      </c>
    </row>
    <row r="4353" spans="2:3" x14ac:dyDescent="0.25">
      <c r="B4353" s="250">
        <v>4290</v>
      </c>
      <c r="C4353" s="249">
        <v>90.647188333024104</v>
      </c>
    </row>
    <row r="4354" spans="2:3" x14ac:dyDescent="0.25">
      <c r="B4354" s="250">
        <v>4291</v>
      </c>
      <c r="C4354" s="249">
        <v>165.75516167769717</v>
      </c>
    </row>
    <row r="4355" spans="2:3" x14ac:dyDescent="0.25">
      <c r="B4355" s="250">
        <v>4292</v>
      </c>
      <c r="C4355" s="249">
        <v>127.40580334156377</v>
      </c>
    </row>
    <row r="4356" spans="2:3" x14ac:dyDescent="0.25">
      <c r="B4356" s="250">
        <v>4293</v>
      </c>
      <c r="C4356" s="249">
        <v>114.50011918486069</v>
      </c>
    </row>
    <row r="4357" spans="2:3" x14ac:dyDescent="0.25">
      <c r="B4357" s="250">
        <v>4294</v>
      </c>
      <c r="C4357" s="249">
        <v>117.00700546874872</v>
      </c>
    </row>
    <row r="4358" spans="2:3" x14ac:dyDescent="0.25">
      <c r="B4358" s="250">
        <v>4295</v>
      </c>
      <c r="C4358" s="249">
        <v>152.24457930199875</v>
      </c>
    </row>
    <row r="4359" spans="2:3" x14ac:dyDescent="0.25">
      <c r="B4359" s="250">
        <v>4296</v>
      </c>
      <c r="C4359" s="249">
        <v>124.29444958642512</v>
      </c>
    </row>
    <row r="4360" spans="2:3" x14ac:dyDescent="0.25">
      <c r="B4360" s="250">
        <v>4297</v>
      </c>
      <c r="C4360" s="249">
        <v>105.56764898270711</v>
      </c>
    </row>
    <row r="4361" spans="2:3" x14ac:dyDescent="0.25">
      <c r="B4361" s="250">
        <v>4298</v>
      </c>
      <c r="C4361" s="249">
        <v>86.648582240041193</v>
      </c>
    </row>
    <row r="4362" spans="2:3" x14ac:dyDescent="0.25">
      <c r="B4362" s="250">
        <v>4299</v>
      </c>
      <c r="C4362" s="249">
        <v>131.68344633060164</v>
      </c>
    </row>
    <row r="4363" spans="2:3" x14ac:dyDescent="0.25">
      <c r="B4363" s="250">
        <v>4300</v>
      </c>
      <c r="C4363" s="249">
        <v>107.12468742212222</v>
      </c>
    </row>
    <row r="4364" spans="2:3" x14ac:dyDescent="0.25">
      <c r="B4364" s="250">
        <v>4301</v>
      </c>
      <c r="C4364" s="249">
        <v>146.08808073717563</v>
      </c>
    </row>
    <row r="4365" spans="2:3" x14ac:dyDescent="0.25">
      <c r="B4365" s="250">
        <v>4302</v>
      </c>
      <c r="C4365" s="249">
        <v>103.44999986625814</v>
      </c>
    </row>
    <row r="4366" spans="2:3" x14ac:dyDescent="0.25">
      <c r="B4366" s="250">
        <v>4303</v>
      </c>
      <c r="C4366" s="249">
        <v>102.58053118339471</v>
      </c>
    </row>
    <row r="4367" spans="2:3" x14ac:dyDescent="0.25">
      <c r="B4367" s="250">
        <v>4304</v>
      </c>
      <c r="C4367" s="249">
        <v>105.28961452917603</v>
      </c>
    </row>
    <row r="4368" spans="2:3" x14ac:dyDescent="0.25">
      <c r="B4368" s="250">
        <v>4305</v>
      </c>
      <c r="C4368" s="249">
        <v>113.76305833880173</v>
      </c>
    </row>
    <row r="4369" spans="2:3" x14ac:dyDescent="0.25">
      <c r="B4369" s="250">
        <v>4306</v>
      </c>
      <c r="C4369" s="249">
        <v>79.055064850106604</v>
      </c>
    </row>
    <row r="4370" spans="2:3" x14ac:dyDescent="0.25">
      <c r="B4370" s="250">
        <v>4307</v>
      </c>
      <c r="C4370" s="249">
        <v>163.13232117918676</v>
      </c>
    </row>
    <row r="4371" spans="2:3" x14ac:dyDescent="0.25">
      <c r="B4371" s="250">
        <v>4308</v>
      </c>
      <c r="C4371" s="249">
        <v>114.22046014586071</v>
      </c>
    </row>
    <row r="4372" spans="2:3" x14ac:dyDescent="0.25">
      <c r="B4372" s="250">
        <v>4309</v>
      </c>
      <c r="C4372" s="249">
        <v>99.165414405948781</v>
      </c>
    </row>
    <row r="4373" spans="2:3" x14ac:dyDescent="0.25">
      <c r="B4373" s="250">
        <v>4310</v>
      </c>
      <c r="C4373" s="249">
        <v>129.20063289983639</v>
      </c>
    </row>
    <row r="4374" spans="2:3" x14ac:dyDescent="0.25">
      <c r="B4374" s="250">
        <v>4311</v>
      </c>
      <c r="C4374" s="249">
        <v>138.03414764134101</v>
      </c>
    </row>
    <row r="4375" spans="2:3" x14ac:dyDescent="0.25">
      <c r="B4375" s="250">
        <v>4312</v>
      </c>
      <c r="C4375" s="249">
        <v>167.42986889654378</v>
      </c>
    </row>
    <row r="4376" spans="2:3" x14ac:dyDescent="0.25">
      <c r="B4376" s="250">
        <v>4313</v>
      </c>
      <c r="C4376" s="249">
        <v>93.305433300229595</v>
      </c>
    </row>
    <row r="4377" spans="2:3" x14ac:dyDescent="0.25">
      <c r="B4377" s="250">
        <v>4314</v>
      </c>
      <c r="C4377" s="249">
        <v>117.57141020052561</v>
      </c>
    </row>
    <row r="4378" spans="2:3" x14ac:dyDescent="0.25">
      <c r="B4378" s="250">
        <v>4315</v>
      </c>
      <c r="C4378" s="249">
        <v>136.82434091855322</v>
      </c>
    </row>
    <row r="4379" spans="2:3" x14ac:dyDescent="0.25">
      <c r="B4379" s="250">
        <v>4316</v>
      </c>
      <c r="C4379" s="249">
        <v>107.75432755253723</v>
      </c>
    </row>
    <row r="4380" spans="2:3" x14ac:dyDescent="0.25">
      <c r="B4380" s="250">
        <v>4317</v>
      </c>
      <c r="C4380" s="249">
        <v>116.22212663606466</v>
      </c>
    </row>
    <row r="4381" spans="2:3" x14ac:dyDescent="0.25">
      <c r="B4381" s="250">
        <v>4318</v>
      </c>
      <c r="C4381" s="249">
        <v>123.80648319652816</v>
      </c>
    </row>
    <row r="4382" spans="2:3" x14ac:dyDescent="0.25">
      <c r="B4382" s="250">
        <v>4319</v>
      </c>
      <c r="C4382" s="249">
        <v>168.36252715551862</v>
      </c>
    </row>
    <row r="4383" spans="2:3" x14ac:dyDescent="0.25">
      <c r="B4383" s="250">
        <v>4320</v>
      </c>
      <c r="C4383" s="249">
        <v>127.67768007125792</v>
      </c>
    </row>
    <row r="4384" spans="2:3" x14ac:dyDescent="0.25">
      <c r="B4384" s="250">
        <v>4321</v>
      </c>
      <c r="C4384" s="249">
        <v>106.75933991036888</v>
      </c>
    </row>
    <row r="4385" spans="2:3" x14ac:dyDescent="0.25">
      <c r="B4385" s="250">
        <v>4322</v>
      </c>
      <c r="C4385" s="249">
        <v>121.55069163103441</v>
      </c>
    </row>
    <row r="4386" spans="2:3" x14ac:dyDescent="0.25">
      <c r="B4386" s="250">
        <v>4323</v>
      </c>
      <c r="C4386" s="249">
        <v>97.041229135300654</v>
      </c>
    </row>
    <row r="4387" spans="2:3" x14ac:dyDescent="0.25">
      <c r="B4387" s="250">
        <v>4324</v>
      </c>
      <c r="C4387" s="249">
        <v>118.16009535054263</v>
      </c>
    </row>
    <row r="4388" spans="2:3" x14ac:dyDescent="0.25">
      <c r="B4388" s="250">
        <v>4325</v>
      </c>
      <c r="C4388" s="249">
        <v>118.96601307990274</v>
      </c>
    </row>
    <row r="4389" spans="2:3" x14ac:dyDescent="0.25">
      <c r="B4389" s="250">
        <v>4326</v>
      </c>
      <c r="C4389" s="249">
        <v>113.78980986164119</v>
      </c>
    </row>
    <row r="4390" spans="2:3" x14ac:dyDescent="0.25">
      <c r="B4390" s="250">
        <v>4327</v>
      </c>
      <c r="C4390" s="249">
        <v>120.13668495551234</v>
      </c>
    </row>
    <row r="4391" spans="2:3" x14ac:dyDescent="0.25">
      <c r="B4391" s="250">
        <v>4328</v>
      </c>
      <c r="C4391" s="249">
        <v>143.21749070495943</v>
      </c>
    </row>
    <row r="4392" spans="2:3" x14ac:dyDescent="0.25">
      <c r="B4392" s="250">
        <v>4329</v>
      </c>
      <c r="C4392" s="249">
        <v>118.28082129188991</v>
      </c>
    </row>
    <row r="4393" spans="2:3" x14ac:dyDescent="0.25">
      <c r="B4393" s="250">
        <v>4330</v>
      </c>
      <c r="C4393" s="249">
        <v>173.45066754156935</v>
      </c>
    </row>
    <row r="4394" spans="2:3" x14ac:dyDescent="0.25">
      <c r="B4394" s="250">
        <v>4331</v>
      </c>
      <c r="C4394" s="249">
        <v>104.9159725389938</v>
      </c>
    </row>
    <row r="4395" spans="2:3" x14ac:dyDescent="0.25">
      <c r="B4395" s="250">
        <v>4332</v>
      </c>
      <c r="C4395" s="249">
        <v>109.65122364558269</v>
      </c>
    </row>
    <row r="4396" spans="2:3" x14ac:dyDescent="0.25">
      <c r="B4396" s="250">
        <v>4333</v>
      </c>
      <c r="C4396" s="249">
        <v>112.14522503236861</v>
      </c>
    </row>
    <row r="4397" spans="2:3" x14ac:dyDescent="0.25">
      <c r="B4397" s="250">
        <v>4334</v>
      </c>
      <c r="C4397" s="249">
        <v>142.86835511772063</v>
      </c>
    </row>
    <row r="4398" spans="2:3" x14ac:dyDescent="0.25">
      <c r="B4398" s="250">
        <v>4335</v>
      </c>
      <c r="C4398" s="249">
        <v>118.35126480880564</v>
      </c>
    </row>
    <row r="4399" spans="2:3" x14ac:dyDescent="0.25">
      <c r="B4399" s="250">
        <v>4336</v>
      </c>
      <c r="C4399" s="249">
        <v>108.27872575462703</v>
      </c>
    </row>
    <row r="4400" spans="2:3" x14ac:dyDescent="0.25">
      <c r="B4400" s="250">
        <v>4337</v>
      </c>
      <c r="C4400" s="249">
        <v>141.97797226051398</v>
      </c>
    </row>
    <row r="4401" spans="2:3" x14ac:dyDescent="0.25">
      <c r="B4401" s="250">
        <v>4338</v>
      </c>
      <c r="C4401" s="249">
        <v>157.07970577238473</v>
      </c>
    </row>
    <row r="4402" spans="2:3" x14ac:dyDescent="0.25">
      <c r="B4402" s="250">
        <v>4339</v>
      </c>
      <c r="C4402" s="249">
        <v>64.162849156502929</v>
      </c>
    </row>
    <row r="4403" spans="2:3" x14ac:dyDescent="0.25">
      <c r="B4403" s="250">
        <v>4340</v>
      </c>
      <c r="C4403" s="249">
        <v>144.53354522715563</v>
      </c>
    </row>
    <row r="4404" spans="2:3" x14ac:dyDescent="0.25">
      <c r="B4404" s="250">
        <v>4341</v>
      </c>
      <c r="C4404" s="249">
        <v>160.38914659474526</v>
      </c>
    </row>
    <row r="4405" spans="2:3" x14ac:dyDescent="0.25">
      <c r="B4405" s="250">
        <v>4342</v>
      </c>
      <c r="C4405" s="249">
        <v>78.277935406991972</v>
      </c>
    </row>
    <row r="4406" spans="2:3" x14ac:dyDescent="0.25">
      <c r="B4406" s="250">
        <v>4343</v>
      </c>
      <c r="C4406" s="249">
        <v>137.76422977699343</v>
      </c>
    </row>
    <row r="4407" spans="2:3" x14ac:dyDescent="0.25">
      <c r="B4407" s="250">
        <v>4344</v>
      </c>
      <c r="C4407" s="249">
        <v>127.87334039661789</v>
      </c>
    </row>
    <row r="4408" spans="2:3" x14ac:dyDescent="0.25">
      <c r="B4408" s="250">
        <v>4345</v>
      </c>
      <c r="C4408" s="249">
        <v>84.90026143749725</v>
      </c>
    </row>
    <row r="4409" spans="2:3" x14ac:dyDescent="0.25">
      <c r="B4409" s="250">
        <v>4346</v>
      </c>
      <c r="C4409" s="249">
        <v>117.62190186225639</v>
      </c>
    </row>
    <row r="4410" spans="2:3" x14ac:dyDescent="0.25">
      <c r="B4410" s="250">
        <v>4347</v>
      </c>
      <c r="C4410" s="249">
        <v>118.86574138938033</v>
      </c>
    </row>
    <row r="4411" spans="2:3" x14ac:dyDescent="0.25">
      <c r="B4411" s="250">
        <v>4348</v>
      </c>
      <c r="C4411" s="249">
        <v>128.7747903059645</v>
      </c>
    </row>
    <row r="4412" spans="2:3" x14ac:dyDescent="0.25">
      <c r="B4412" s="250">
        <v>4349</v>
      </c>
      <c r="C4412" s="249">
        <v>96.886895296295478</v>
      </c>
    </row>
    <row r="4413" spans="2:3" x14ac:dyDescent="0.25">
      <c r="B4413" s="250">
        <v>4350</v>
      </c>
      <c r="C4413" s="249">
        <v>102.77305378336094</v>
      </c>
    </row>
    <row r="4414" spans="2:3" x14ac:dyDescent="0.25">
      <c r="B4414" s="250">
        <v>4351</v>
      </c>
      <c r="C4414" s="249">
        <v>121.56267179992822</v>
      </c>
    </row>
    <row r="4415" spans="2:3" x14ac:dyDescent="0.25">
      <c r="B4415" s="250">
        <v>4352</v>
      </c>
      <c r="C4415" s="249">
        <v>118.01729705354904</v>
      </c>
    </row>
    <row r="4416" spans="2:3" x14ac:dyDescent="0.25">
      <c r="B4416" s="250">
        <v>4353</v>
      </c>
      <c r="C4416" s="249">
        <v>109.71358448710158</v>
      </c>
    </row>
    <row r="4417" spans="2:3" x14ac:dyDescent="0.25">
      <c r="B4417" s="250">
        <v>4354</v>
      </c>
      <c r="C4417" s="249">
        <v>157.0662110752603</v>
      </c>
    </row>
    <row r="4418" spans="2:3" x14ac:dyDescent="0.25">
      <c r="B4418" s="250">
        <v>4355</v>
      </c>
      <c r="C4418" s="249">
        <v>147.75023796234751</v>
      </c>
    </row>
    <row r="4419" spans="2:3" x14ac:dyDescent="0.25">
      <c r="B4419" s="250">
        <v>4356</v>
      </c>
      <c r="C4419" s="249">
        <v>128.81532292663985</v>
      </c>
    </row>
    <row r="4420" spans="2:3" x14ac:dyDescent="0.25">
      <c r="B4420" s="250">
        <v>4357</v>
      </c>
      <c r="C4420" s="249">
        <v>106.08821099913366</v>
      </c>
    </row>
    <row r="4421" spans="2:3" x14ac:dyDescent="0.25">
      <c r="B4421" s="250">
        <v>4358</v>
      </c>
      <c r="C4421" s="249">
        <v>131.62036535328087</v>
      </c>
    </row>
    <row r="4422" spans="2:3" x14ac:dyDescent="0.25">
      <c r="B4422" s="250">
        <v>4359</v>
      </c>
      <c r="C4422" s="249">
        <v>128.21637386668871</v>
      </c>
    </row>
    <row r="4423" spans="2:3" x14ac:dyDescent="0.25">
      <c r="B4423" s="250">
        <v>4360</v>
      </c>
      <c r="C4423" s="249">
        <v>107.55447601953654</v>
      </c>
    </row>
    <row r="4424" spans="2:3" x14ac:dyDescent="0.25">
      <c r="B4424" s="250">
        <v>4361</v>
      </c>
      <c r="C4424" s="249">
        <v>98.50909654324785</v>
      </c>
    </row>
    <row r="4425" spans="2:3" x14ac:dyDescent="0.25">
      <c r="B4425" s="250">
        <v>4362</v>
      </c>
      <c r="C4425" s="249">
        <v>121.05399247943325</v>
      </c>
    </row>
    <row r="4426" spans="2:3" x14ac:dyDescent="0.25">
      <c r="B4426" s="250">
        <v>4363</v>
      </c>
      <c r="C4426" s="249">
        <v>102.95298824095974</v>
      </c>
    </row>
    <row r="4427" spans="2:3" x14ac:dyDescent="0.25">
      <c r="B4427" s="250">
        <v>4364</v>
      </c>
      <c r="C4427" s="249">
        <v>89.287623502193682</v>
      </c>
    </row>
    <row r="4428" spans="2:3" x14ac:dyDescent="0.25">
      <c r="B4428" s="250">
        <v>4365</v>
      </c>
      <c r="C4428" s="249">
        <v>99.53173057457866</v>
      </c>
    </row>
    <row r="4429" spans="2:3" x14ac:dyDescent="0.25">
      <c r="B4429" s="250">
        <v>4366</v>
      </c>
      <c r="C4429" s="249">
        <v>119.90121507026784</v>
      </c>
    </row>
    <row r="4430" spans="2:3" x14ac:dyDescent="0.25">
      <c r="B4430" s="250">
        <v>4367</v>
      </c>
      <c r="C4430" s="249">
        <v>85.040891183459451</v>
      </c>
    </row>
    <row r="4431" spans="2:3" x14ac:dyDescent="0.25">
      <c r="B4431" s="250">
        <v>4368</v>
      </c>
      <c r="C4431" s="249">
        <v>99.315068279973474</v>
      </c>
    </row>
    <row r="4432" spans="2:3" x14ac:dyDescent="0.25">
      <c r="B4432" s="250">
        <v>4369</v>
      </c>
      <c r="C4432" s="249">
        <v>77.157187888875967</v>
      </c>
    </row>
    <row r="4433" spans="2:3" x14ac:dyDescent="0.25">
      <c r="B4433" s="250">
        <v>4370</v>
      </c>
      <c r="C4433" s="249">
        <v>121.8825373962908</v>
      </c>
    </row>
    <row r="4434" spans="2:3" x14ac:dyDescent="0.25">
      <c r="B4434" s="250">
        <v>4371</v>
      </c>
      <c r="C4434" s="249">
        <v>87.429367408420518</v>
      </c>
    </row>
    <row r="4435" spans="2:3" x14ac:dyDescent="0.25">
      <c r="B4435" s="250">
        <v>4372</v>
      </c>
      <c r="C4435" s="249">
        <v>147.12936500885078</v>
      </c>
    </row>
    <row r="4436" spans="2:3" x14ac:dyDescent="0.25">
      <c r="B4436" s="250">
        <v>4373</v>
      </c>
      <c r="C4436" s="249">
        <v>136.90781959923706</v>
      </c>
    </row>
    <row r="4437" spans="2:3" x14ac:dyDescent="0.25">
      <c r="B4437" s="250">
        <v>4374</v>
      </c>
      <c r="C4437" s="249">
        <v>138.14832755053033</v>
      </c>
    </row>
    <row r="4438" spans="2:3" x14ac:dyDescent="0.25">
      <c r="B4438" s="250">
        <v>4375</v>
      </c>
      <c r="C4438" s="249">
        <v>107.16628539735385</v>
      </c>
    </row>
    <row r="4439" spans="2:3" x14ac:dyDescent="0.25">
      <c r="B4439" s="250">
        <v>4376</v>
      </c>
      <c r="C4439" s="249">
        <v>130.34704824765799</v>
      </c>
    </row>
    <row r="4440" spans="2:3" x14ac:dyDescent="0.25">
      <c r="B4440" s="250">
        <v>4377</v>
      </c>
      <c r="C4440" s="249">
        <v>112.63363267339371</v>
      </c>
    </row>
    <row r="4441" spans="2:3" x14ac:dyDescent="0.25">
      <c r="B4441" s="250">
        <v>4378</v>
      </c>
      <c r="C4441" s="249">
        <v>110.99579365118629</v>
      </c>
    </row>
    <row r="4442" spans="2:3" x14ac:dyDescent="0.25">
      <c r="B4442" s="250">
        <v>4379</v>
      </c>
      <c r="C4442" s="249">
        <v>92.01750768106595</v>
      </c>
    </row>
    <row r="4443" spans="2:3" x14ac:dyDescent="0.25">
      <c r="B4443" s="250">
        <v>4380</v>
      </c>
      <c r="C4443" s="249">
        <v>106.13590767676621</v>
      </c>
    </row>
    <row r="4444" spans="2:3" x14ac:dyDescent="0.25">
      <c r="B4444" s="250">
        <v>4381</v>
      </c>
      <c r="C4444" s="249">
        <v>54.159304463294362</v>
      </c>
    </row>
    <row r="4445" spans="2:3" x14ac:dyDescent="0.25">
      <c r="B4445" s="250">
        <v>4382</v>
      </c>
      <c r="C4445" s="249">
        <v>102.29394199304062</v>
      </c>
    </row>
    <row r="4446" spans="2:3" x14ac:dyDescent="0.25">
      <c r="B4446" s="250">
        <v>4383</v>
      </c>
      <c r="C4446" s="249">
        <v>104.80031830273634</v>
      </c>
    </row>
    <row r="4447" spans="2:3" x14ac:dyDescent="0.25">
      <c r="B4447" s="250">
        <v>4384</v>
      </c>
      <c r="C4447" s="249">
        <v>132.84885679452313</v>
      </c>
    </row>
    <row r="4448" spans="2:3" x14ac:dyDescent="0.25">
      <c r="B4448" s="250">
        <v>4385</v>
      </c>
      <c r="C4448" s="249">
        <v>127.18631535139836</v>
      </c>
    </row>
    <row r="4449" spans="2:3" x14ac:dyDescent="0.25">
      <c r="B4449" s="250">
        <v>4386</v>
      </c>
      <c r="C4449" s="249">
        <v>77.70940944831284</v>
      </c>
    </row>
    <row r="4450" spans="2:3" x14ac:dyDescent="0.25">
      <c r="B4450" s="250">
        <v>4387</v>
      </c>
      <c r="C4450" s="249">
        <v>141.99987552685897</v>
      </c>
    </row>
    <row r="4451" spans="2:3" x14ac:dyDescent="0.25">
      <c r="B4451" s="250">
        <v>4388</v>
      </c>
      <c r="C4451" s="249">
        <v>128.10751927358189</v>
      </c>
    </row>
    <row r="4452" spans="2:3" x14ac:dyDescent="0.25">
      <c r="B4452" s="250">
        <v>4389</v>
      </c>
      <c r="C4452" s="249">
        <v>143.26866564552088</v>
      </c>
    </row>
    <row r="4453" spans="2:3" x14ac:dyDescent="0.25">
      <c r="B4453" s="250">
        <v>4390</v>
      </c>
      <c r="C4453" s="249">
        <v>87.068381501208137</v>
      </c>
    </row>
    <row r="4454" spans="2:3" x14ac:dyDescent="0.25">
      <c r="B4454" s="250">
        <v>4391</v>
      </c>
      <c r="C4454" s="249">
        <v>136.31868619473593</v>
      </c>
    </row>
    <row r="4455" spans="2:3" x14ac:dyDescent="0.25">
      <c r="B4455" s="250">
        <v>4392</v>
      </c>
      <c r="C4455" s="249">
        <v>94.148459171452345</v>
      </c>
    </row>
    <row r="4456" spans="2:3" x14ac:dyDescent="0.25">
      <c r="B4456" s="250">
        <v>4393</v>
      </c>
      <c r="C4456" s="249">
        <v>64.604058855392523</v>
      </c>
    </row>
    <row r="4457" spans="2:3" x14ac:dyDescent="0.25">
      <c r="B4457" s="250">
        <v>4394</v>
      </c>
      <c r="C4457" s="249">
        <v>133.2150338521981</v>
      </c>
    </row>
    <row r="4458" spans="2:3" x14ac:dyDescent="0.25">
      <c r="B4458" s="250">
        <v>4395</v>
      </c>
      <c r="C4458" s="249">
        <v>156.37637820760523</v>
      </c>
    </row>
    <row r="4459" spans="2:3" x14ac:dyDescent="0.25">
      <c r="B4459" s="250">
        <v>4396</v>
      </c>
      <c r="C4459" s="249">
        <v>105.44797819479547</v>
      </c>
    </row>
    <row r="4460" spans="2:3" x14ac:dyDescent="0.25">
      <c r="B4460" s="250">
        <v>4397</v>
      </c>
      <c r="C4460" s="249">
        <v>136.13807876112031</v>
      </c>
    </row>
    <row r="4461" spans="2:3" x14ac:dyDescent="0.25">
      <c r="B4461" s="250">
        <v>4398</v>
      </c>
      <c r="C4461" s="249">
        <v>107.15141304562891</v>
      </c>
    </row>
    <row r="4462" spans="2:3" x14ac:dyDescent="0.25">
      <c r="B4462" s="250">
        <v>4399</v>
      </c>
      <c r="C4462" s="249">
        <v>129.90769786640149</v>
      </c>
    </row>
    <row r="4463" spans="2:3" x14ac:dyDescent="0.25">
      <c r="B4463" s="250">
        <v>4400</v>
      </c>
      <c r="C4463" s="249">
        <v>137.41683818142275</v>
      </c>
    </row>
    <row r="4464" spans="2:3" x14ac:dyDescent="0.25">
      <c r="B4464" s="250">
        <v>4401</v>
      </c>
      <c r="C4464" s="249">
        <v>126.04152437402331</v>
      </c>
    </row>
    <row r="4465" spans="2:3" x14ac:dyDescent="0.25">
      <c r="B4465" s="250">
        <v>4402</v>
      </c>
      <c r="C4465" s="249">
        <v>105.83435652220102</v>
      </c>
    </row>
    <row r="4466" spans="2:3" x14ac:dyDescent="0.25">
      <c r="B4466" s="250">
        <v>4403</v>
      </c>
      <c r="C4466" s="249">
        <v>87.367720360503284</v>
      </c>
    </row>
    <row r="4467" spans="2:3" x14ac:dyDescent="0.25">
      <c r="B4467" s="250">
        <v>4404</v>
      </c>
      <c r="C4467" s="249">
        <v>118.71580792183957</v>
      </c>
    </row>
    <row r="4468" spans="2:3" x14ac:dyDescent="0.25">
      <c r="B4468" s="250">
        <v>4405</v>
      </c>
      <c r="C4468" s="249">
        <v>97.862606519992681</v>
      </c>
    </row>
    <row r="4469" spans="2:3" x14ac:dyDescent="0.25">
      <c r="B4469" s="250">
        <v>4406</v>
      </c>
      <c r="C4469" s="249">
        <v>120.61710992833733</v>
      </c>
    </row>
    <row r="4470" spans="2:3" x14ac:dyDescent="0.25">
      <c r="B4470" s="250">
        <v>4407</v>
      </c>
      <c r="C4470" s="249">
        <v>120.82911462876575</v>
      </c>
    </row>
    <row r="4471" spans="2:3" x14ac:dyDescent="0.25">
      <c r="B4471" s="250">
        <v>4408</v>
      </c>
      <c r="C4471" s="249">
        <v>127.83820738756395</v>
      </c>
    </row>
    <row r="4472" spans="2:3" x14ac:dyDescent="0.25">
      <c r="B4472" s="250">
        <v>4409</v>
      </c>
      <c r="C4472" s="249">
        <v>113.89148520051475</v>
      </c>
    </row>
    <row r="4473" spans="2:3" x14ac:dyDescent="0.25">
      <c r="B4473" s="250">
        <v>4410</v>
      </c>
      <c r="C4473" s="249">
        <v>134.82209266380193</v>
      </c>
    </row>
    <row r="4474" spans="2:3" x14ac:dyDescent="0.25">
      <c r="B4474" s="250">
        <v>4411</v>
      </c>
      <c r="C4474" s="249">
        <v>107.62601433492958</v>
      </c>
    </row>
    <row r="4475" spans="2:3" x14ac:dyDescent="0.25">
      <c r="B4475" s="250">
        <v>4412</v>
      </c>
      <c r="C4475" s="249">
        <v>119.20715542575221</v>
      </c>
    </row>
    <row r="4476" spans="2:3" x14ac:dyDescent="0.25">
      <c r="B4476" s="250">
        <v>4413</v>
      </c>
      <c r="C4476" s="249">
        <v>122.38177365990556</v>
      </c>
    </row>
    <row r="4477" spans="2:3" x14ac:dyDescent="0.25">
      <c r="B4477" s="250">
        <v>4414</v>
      </c>
      <c r="C4477" s="249">
        <v>130.6739984219632</v>
      </c>
    </row>
    <row r="4478" spans="2:3" x14ac:dyDescent="0.25">
      <c r="B4478" s="250">
        <v>4415</v>
      </c>
      <c r="C4478" s="249">
        <v>112.96922682043396</v>
      </c>
    </row>
    <row r="4479" spans="2:3" x14ac:dyDescent="0.25">
      <c r="B4479" s="250">
        <v>4416</v>
      </c>
      <c r="C4479" s="249">
        <v>80.605319404553512</v>
      </c>
    </row>
    <row r="4480" spans="2:3" x14ac:dyDescent="0.25">
      <c r="B4480" s="250">
        <v>4417</v>
      </c>
      <c r="C4480" s="249">
        <v>111.38953681939284</v>
      </c>
    </row>
    <row r="4481" spans="2:3" x14ac:dyDescent="0.25">
      <c r="B4481" s="250">
        <v>4418</v>
      </c>
      <c r="C4481" s="249">
        <v>116.92964357798924</v>
      </c>
    </row>
    <row r="4482" spans="2:3" x14ac:dyDescent="0.25">
      <c r="B4482" s="250">
        <v>4419</v>
      </c>
      <c r="C4482" s="249">
        <v>140.07602215551483</v>
      </c>
    </row>
    <row r="4483" spans="2:3" x14ac:dyDescent="0.25">
      <c r="B4483" s="250">
        <v>4420</v>
      </c>
      <c r="C4483" s="249">
        <v>69.973541417578076</v>
      </c>
    </row>
    <row r="4484" spans="2:3" x14ac:dyDescent="0.25">
      <c r="B4484" s="250">
        <v>4421</v>
      </c>
      <c r="C4484" s="249">
        <v>104.02034662247455</v>
      </c>
    </row>
    <row r="4485" spans="2:3" x14ac:dyDescent="0.25">
      <c r="B4485" s="250">
        <v>4422</v>
      </c>
      <c r="C4485" s="249">
        <v>116.76348085267801</v>
      </c>
    </row>
    <row r="4486" spans="2:3" x14ac:dyDescent="0.25">
      <c r="B4486" s="250">
        <v>4423</v>
      </c>
      <c r="C4486" s="249">
        <v>131.83637786253607</v>
      </c>
    </row>
    <row r="4487" spans="2:3" x14ac:dyDescent="0.25">
      <c r="B4487" s="250">
        <v>4424</v>
      </c>
      <c r="C4487" s="249">
        <v>112.56917734486878</v>
      </c>
    </row>
    <row r="4488" spans="2:3" x14ac:dyDescent="0.25">
      <c r="B4488" s="250">
        <v>4425</v>
      </c>
      <c r="C4488" s="249">
        <v>125.31053328999587</v>
      </c>
    </row>
    <row r="4489" spans="2:3" x14ac:dyDescent="0.25">
      <c r="B4489" s="250">
        <v>4426</v>
      </c>
      <c r="C4489" s="249">
        <v>78.657778617576852</v>
      </c>
    </row>
    <row r="4490" spans="2:3" x14ac:dyDescent="0.25">
      <c r="B4490" s="250">
        <v>4427</v>
      </c>
      <c r="C4490" s="249">
        <v>137.90805431136539</v>
      </c>
    </row>
    <row r="4491" spans="2:3" x14ac:dyDescent="0.25">
      <c r="B4491" s="250">
        <v>4428</v>
      </c>
      <c r="C4491" s="249">
        <v>131.73059634086954</v>
      </c>
    </row>
    <row r="4492" spans="2:3" x14ac:dyDescent="0.25">
      <c r="B4492" s="250">
        <v>4429</v>
      </c>
      <c r="C4492" s="249">
        <v>134.53788199048199</v>
      </c>
    </row>
    <row r="4493" spans="2:3" x14ac:dyDescent="0.25">
      <c r="B4493" s="250">
        <v>4430</v>
      </c>
      <c r="C4493" s="249">
        <v>92.338400741187286</v>
      </c>
    </row>
    <row r="4494" spans="2:3" x14ac:dyDescent="0.25">
      <c r="B4494" s="250">
        <v>4431</v>
      </c>
      <c r="C4494" s="249">
        <v>117.35482256479652</v>
      </c>
    </row>
    <row r="4495" spans="2:3" x14ac:dyDescent="0.25">
      <c r="B4495" s="250">
        <v>4432</v>
      </c>
      <c r="C4495" s="249">
        <v>97.270832890922961</v>
      </c>
    </row>
    <row r="4496" spans="2:3" x14ac:dyDescent="0.25">
      <c r="B4496" s="250">
        <v>4433</v>
      </c>
      <c r="C4496" s="249">
        <v>150.42653465635297</v>
      </c>
    </row>
    <row r="4497" spans="2:3" x14ac:dyDescent="0.25">
      <c r="B4497" s="250">
        <v>4434</v>
      </c>
      <c r="C4497" s="249">
        <v>158.76518739276463</v>
      </c>
    </row>
    <row r="4498" spans="2:3" x14ac:dyDescent="0.25">
      <c r="B4498" s="250">
        <v>4435</v>
      </c>
      <c r="C4498" s="249">
        <v>85.576262931315554</v>
      </c>
    </row>
    <row r="4499" spans="2:3" x14ac:dyDescent="0.25">
      <c r="B4499" s="250">
        <v>4436</v>
      </c>
      <c r="C4499" s="249">
        <v>117.18385753198379</v>
      </c>
    </row>
    <row r="4500" spans="2:3" x14ac:dyDescent="0.25">
      <c r="B4500" s="250">
        <v>4437</v>
      </c>
      <c r="C4500" s="249">
        <v>103.76926917174812</v>
      </c>
    </row>
    <row r="4501" spans="2:3" x14ac:dyDescent="0.25">
      <c r="B4501" s="250">
        <v>4438</v>
      </c>
      <c r="C4501" s="249">
        <v>111.76042611807762</v>
      </c>
    </row>
    <row r="4502" spans="2:3" x14ac:dyDescent="0.25">
      <c r="B4502" s="250">
        <v>4439</v>
      </c>
      <c r="C4502" s="249">
        <v>114.57689319024161</v>
      </c>
    </row>
    <row r="4503" spans="2:3" x14ac:dyDescent="0.25">
      <c r="B4503" s="250">
        <v>4440</v>
      </c>
      <c r="C4503" s="249">
        <v>101.28019423140758</v>
      </c>
    </row>
    <row r="4504" spans="2:3" x14ac:dyDescent="0.25">
      <c r="B4504" s="250">
        <v>4441</v>
      </c>
      <c r="C4504" s="249">
        <v>86.352679150284629</v>
      </c>
    </row>
    <row r="4505" spans="2:3" x14ac:dyDescent="0.25">
      <c r="B4505" s="250">
        <v>4442</v>
      </c>
      <c r="C4505" s="249">
        <v>122.67735858156814</v>
      </c>
    </row>
    <row r="4506" spans="2:3" x14ac:dyDescent="0.25">
      <c r="B4506" s="250">
        <v>4443</v>
      </c>
      <c r="C4506" s="249">
        <v>147.70274726033347</v>
      </c>
    </row>
    <row r="4507" spans="2:3" x14ac:dyDescent="0.25">
      <c r="B4507" s="250">
        <v>4444</v>
      </c>
      <c r="C4507" s="249">
        <v>117.13639488470746</v>
      </c>
    </row>
    <row r="4508" spans="2:3" x14ac:dyDescent="0.25">
      <c r="B4508" s="250">
        <v>4445</v>
      </c>
      <c r="C4508" s="249">
        <v>153.76520069464615</v>
      </c>
    </row>
    <row r="4509" spans="2:3" x14ac:dyDescent="0.25">
      <c r="B4509" s="250">
        <v>4446</v>
      </c>
      <c r="C4509" s="249">
        <v>112.42278062180995</v>
      </c>
    </row>
    <row r="4510" spans="2:3" x14ac:dyDescent="0.25">
      <c r="B4510" s="250">
        <v>4447</v>
      </c>
      <c r="C4510" s="249">
        <v>132.46150458829692</v>
      </c>
    </row>
    <row r="4511" spans="2:3" x14ac:dyDescent="0.25">
      <c r="B4511" s="250">
        <v>4448</v>
      </c>
      <c r="C4511" s="249">
        <v>103.18044574047008</v>
      </c>
    </row>
    <row r="4512" spans="2:3" x14ac:dyDescent="0.25">
      <c r="B4512" s="250">
        <v>4449</v>
      </c>
      <c r="C4512" s="249">
        <v>116.28853870441282</v>
      </c>
    </row>
    <row r="4513" spans="2:3" x14ac:dyDescent="0.25">
      <c r="B4513" s="250">
        <v>4450</v>
      </c>
      <c r="C4513" s="249">
        <v>89.947721238160099</v>
      </c>
    </row>
    <row r="4514" spans="2:3" x14ac:dyDescent="0.25">
      <c r="B4514" s="250">
        <v>4451</v>
      </c>
      <c r="C4514" s="249">
        <v>150.18238516146747</v>
      </c>
    </row>
    <row r="4515" spans="2:3" x14ac:dyDescent="0.25">
      <c r="B4515" s="250">
        <v>4452</v>
      </c>
      <c r="C4515" s="249">
        <v>99.336046622894429</v>
      </c>
    </row>
    <row r="4516" spans="2:3" x14ac:dyDescent="0.25">
      <c r="B4516" s="250">
        <v>4453</v>
      </c>
      <c r="C4516" s="249">
        <v>108.14160162717292</v>
      </c>
    </row>
    <row r="4517" spans="2:3" x14ac:dyDescent="0.25">
      <c r="B4517" s="250">
        <v>4454</v>
      </c>
      <c r="C4517" s="249">
        <v>145.87229407436263</v>
      </c>
    </row>
    <row r="4518" spans="2:3" x14ac:dyDescent="0.25">
      <c r="B4518" s="250">
        <v>4455</v>
      </c>
      <c r="C4518" s="249">
        <v>133.58833714376419</v>
      </c>
    </row>
    <row r="4519" spans="2:3" x14ac:dyDescent="0.25">
      <c r="B4519" s="250">
        <v>4456</v>
      </c>
      <c r="C4519" s="249">
        <v>101.04454089654848</v>
      </c>
    </row>
    <row r="4520" spans="2:3" x14ac:dyDescent="0.25">
      <c r="B4520" s="250">
        <v>4457</v>
      </c>
      <c r="C4520" s="249">
        <v>155.74883511706631</v>
      </c>
    </row>
    <row r="4521" spans="2:3" x14ac:dyDescent="0.25">
      <c r="B4521" s="250">
        <v>4458</v>
      </c>
      <c r="C4521" s="249">
        <v>156.15720129781462</v>
      </c>
    </row>
    <row r="4522" spans="2:3" x14ac:dyDescent="0.25">
      <c r="B4522" s="250">
        <v>4459</v>
      </c>
      <c r="C4522" s="249">
        <v>110.17569981417222</v>
      </c>
    </row>
    <row r="4523" spans="2:3" x14ac:dyDescent="0.25">
      <c r="B4523" s="250">
        <v>4460</v>
      </c>
      <c r="C4523" s="249">
        <v>150.61316547150423</v>
      </c>
    </row>
    <row r="4524" spans="2:3" x14ac:dyDescent="0.25">
      <c r="B4524" s="250">
        <v>4461</v>
      </c>
      <c r="C4524" s="249">
        <v>100.61720332012655</v>
      </c>
    </row>
    <row r="4525" spans="2:3" x14ac:dyDescent="0.25">
      <c r="B4525" s="250">
        <v>4462</v>
      </c>
      <c r="C4525" s="249">
        <v>120.27302152743799</v>
      </c>
    </row>
    <row r="4526" spans="2:3" x14ac:dyDescent="0.25">
      <c r="B4526" s="250">
        <v>4463</v>
      </c>
      <c r="C4526" s="249">
        <v>121.43700128681442</v>
      </c>
    </row>
    <row r="4527" spans="2:3" x14ac:dyDescent="0.25">
      <c r="B4527" s="250">
        <v>4464</v>
      </c>
      <c r="C4527" s="249">
        <v>136.63041012101252</v>
      </c>
    </row>
    <row r="4528" spans="2:3" x14ac:dyDescent="0.25">
      <c r="B4528" s="250">
        <v>4465</v>
      </c>
      <c r="C4528" s="249">
        <v>127.0195408234225</v>
      </c>
    </row>
    <row r="4529" spans="2:3" x14ac:dyDescent="0.25">
      <c r="B4529" s="250">
        <v>4466</v>
      </c>
      <c r="C4529" s="249">
        <v>88.988950123989099</v>
      </c>
    </row>
    <row r="4530" spans="2:3" x14ac:dyDescent="0.25">
      <c r="B4530" s="250">
        <v>4467</v>
      </c>
      <c r="C4530" s="249">
        <v>149.59993647032775</v>
      </c>
    </row>
    <row r="4531" spans="2:3" x14ac:dyDescent="0.25">
      <c r="B4531" s="250">
        <v>4468</v>
      </c>
      <c r="C4531" s="249">
        <v>101.94588916520999</v>
      </c>
    </row>
    <row r="4532" spans="2:3" x14ac:dyDescent="0.25">
      <c r="B4532" s="250">
        <v>4469</v>
      </c>
      <c r="C4532" s="249">
        <v>168.91094623477323</v>
      </c>
    </row>
    <row r="4533" spans="2:3" x14ac:dyDescent="0.25">
      <c r="B4533" s="250">
        <v>4470</v>
      </c>
      <c r="C4533" s="249">
        <v>119.1224807711353</v>
      </c>
    </row>
    <row r="4534" spans="2:3" x14ac:dyDescent="0.25">
      <c r="B4534" s="250">
        <v>4471</v>
      </c>
      <c r="C4534" s="249">
        <v>93.581042297108056</v>
      </c>
    </row>
    <row r="4535" spans="2:3" x14ac:dyDescent="0.25">
      <c r="B4535" s="250">
        <v>4472</v>
      </c>
      <c r="C4535" s="249">
        <v>139.3788198001958</v>
      </c>
    </row>
    <row r="4536" spans="2:3" x14ac:dyDescent="0.25">
      <c r="B4536" s="250">
        <v>4473</v>
      </c>
      <c r="C4536" s="249">
        <v>138.99588256672178</v>
      </c>
    </row>
    <row r="4537" spans="2:3" x14ac:dyDescent="0.25">
      <c r="B4537" s="250">
        <v>4474</v>
      </c>
      <c r="C4537" s="249">
        <v>101.08205315047744</v>
      </c>
    </row>
    <row r="4538" spans="2:3" x14ac:dyDescent="0.25">
      <c r="B4538" s="250">
        <v>4475</v>
      </c>
      <c r="C4538" s="249">
        <v>134.52777116833875</v>
      </c>
    </row>
    <row r="4539" spans="2:3" x14ac:dyDescent="0.25">
      <c r="B4539" s="250">
        <v>4476</v>
      </c>
      <c r="C4539" s="249">
        <v>130.19246735365718</v>
      </c>
    </row>
    <row r="4540" spans="2:3" x14ac:dyDescent="0.25">
      <c r="B4540" s="250">
        <v>4477</v>
      </c>
      <c r="C4540" s="249">
        <v>112.44567545911332</v>
      </c>
    </row>
    <row r="4541" spans="2:3" x14ac:dyDescent="0.25">
      <c r="B4541" s="250">
        <v>4478</v>
      </c>
      <c r="C4541" s="249">
        <v>110.96417774115706</v>
      </c>
    </row>
    <row r="4542" spans="2:3" x14ac:dyDescent="0.25">
      <c r="B4542" s="250">
        <v>4479</v>
      </c>
      <c r="C4542" s="249">
        <v>132.27180779087178</v>
      </c>
    </row>
    <row r="4543" spans="2:3" x14ac:dyDescent="0.25">
      <c r="B4543" s="250">
        <v>4480</v>
      </c>
      <c r="C4543" s="249">
        <v>95.092909904075952</v>
      </c>
    </row>
    <row r="4544" spans="2:3" x14ac:dyDescent="0.25">
      <c r="B4544" s="250">
        <v>4481</v>
      </c>
      <c r="C4544" s="249">
        <v>113.5223612915449</v>
      </c>
    </row>
    <row r="4545" spans="2:3" x14ac:dyDescent="0.25">
      <c r="B4545" s="250">
        <v>4482</v>
      </c>
      <c r="C4545" s="249">
        <v>87.003619558074973</v>
      </c>
    </row>
    <row r="4546" spans="2:3" x14ac:dyDescent="0.25">
      <c r="B4546" s="250">
        <v>4483</v>
      </c>
      <c r="C4546" s="249">
        <v>174.43518524135402</v>
      </c>
    </row>
    <row r="4547" spans="2:3" x14ac:dyDescent="0.25">
      <c r="B4547" s="250">
        <v>4484</v>
      </c>
      <c r="C4547" s="249">
        <v>125.78155518721618</v>
      </c>
    </row>
    <row r="4548" spans="2:3" x14ac:dyDescent="0.25">
      <c r="B4548" s="250">
        <v>4485</v>
      </c>
      <c r="C4548" s="249">
        <v>116.74734149827272</v>
      </c>
    </row>
    <row r="4549" spans="2:3" x14ac:dyDescent="0.25">
      <c r="B4549" s="250">
        <v>4486</v>
      </c>
      <c r="C4549" s="249">
        <v>136.34273558336571</v>
      </c>
    </row>
    <row r="4550" spans="2:3" x14ac:dyDescent="0.25">
      <c r="B4550" s="250">
        <v>4487</v>
      </c>
      <c r="C4550" s="249">
        <v>136.78657439875897</v>
      </c>
    </row>
    <row r="4551" spans="2:3" x14ac:dyDescent="0.25">
      <c r="B4551" s="250">
        <v>4488</v>
      </c>
      <c r="C4551" s="249">
        <v>159.91479721270005</v>
      </c>
    </row>
    <row r="4552" spans="2:3" x14ac:dyDescent="0.25">
      <c r="B4552" s="250">
        <v>4489</v>
      </c>
      <c r="C4552" s="249">
        <v>161.79703727564643</v>
      </c>
    </row>
    <row r="4553" spans="2:3" x14ac:dyDescent="0.25">
      <c r="B4553" s="250">
        <v>4490</v>
      </c>
      <c r="C4553" s="249">
        <v>102.65925204130104</v>
      </c>
    </row>
    <row r="4554" spans="2:3" x14ac:dyDescent="0.25">
      <c r="B4554" s="250">
        <v>4491</v>
      </c>
      <c r="C4554" s="249">
        <v>127.66647143089199</v>
      </c>
    </row>
    <row r="4555" spans="2:3" x14ac:dyDescent="0.25">
      <c r="B4555" s="250">
        <v>4492</v>
      </c>
      <c r="C4555" s="249">
        <v>154.68804702711023</v>
      </c>
    </row>
    <row r="4556" spans="2:3" x14ac:dyDescent="0.25">
      <c r="B4556" s="250">
        <v>4493</v>
      </c>
      <c r="C4556" s="249">
        <v>101.77744390775604</v>
      </c>
    </row>
    <row r="4557" spans="2:3" x14ac:dyDescent="0.25">
      <c r="B4557" s="250">
        <v>4494</v>
      </c>
      <c r="C4557" s="249">
        <v>102.3725403200032</v>
      </c>
    </row>
    <row r="4558" spans="2:3" x14ac:dyDescent="0.25">
      <c r="B4558" s="250">
        <v>4495</v>
      </c>
      <c r="C4558" s="249">
        <v>105.15759983767002</v>
      </c>
    </row>
    <row r="4559" spans="2:3" x14ac:dyDescent="0.25">
      <c r="B4559" s="250">
        <v>4496</v>
      </c>
      <c r="C4559" s="249">
        <v>135.7226090856785</v>
      </c>
    </row>
    <row r="4560" spans="2:3" x14ac:dyDescent="0.25">
      <c r="B4560" s="250">
        <v>4497</v>
      </c>
      <c r="C4560" s="249">
        <v>107.68748811426471</v>
      </c>
    </row>
    <row r="4561" spans="2:3" x14ac:dyDescent="0.25">
      <c r="B4561" s="250">
        <v>4498</v>
      </c>
      <c r="C4561" s="249">
        <v>136.00389692110596</v>
      </c>
    </row>
    <row r="4562" spans="2:3" x14ac:dyDescent="0.25">
      <c r="B4562" s="250">
        <v>4499</v>
      </c>
      <c r="C4562" s="249">
        <v>120.87220545075424</v>
      </c>
    </row>
    <row r="4563" spans="2:3" x14ac:dyDescent="0.25">
      <c r="B4563" s="250">
        <v>4500</v>
      </c>
      <c r="C4563" s="249">
        <v>119.14187129665996</v>
      </c>
    </row>
    <row r="4564" spans="2:3" x14ac:dyDescent="0.25">
      <c r="B4564" s="250">
        <v>4501</v>
      </c>
      <c r="C4564" s="249">
        <v>118.90812945554929</v>
      </c>
    </row>
    <row r="4565" spans="2:3" x14ac:dyDescent="0.25">
      <c r="B4565" s="250">
        <v>4502</v>
      </c>
      <c r="C4565" s="249">
        <v>96.982893973770842</v>
      </c>
    </row>
    <row r="4566" spans="2:3" x14ac:dyDescent="0.25">
      <c r="B4566" s="250">
        <v>4503</v>
      </c>
      <c r="C4566" s="249">
        <v>90.004786645529094</v>
      </c>
    </row>
    <row r="4567" spans="2:3" x14ac:dyDescent="0.25">
      <c r="B4567" s="250">
        <v>4504</v>
      </c>
      <c r="C4567" s="249">
        <v>158.4073745401501</v>
      </c>
    </row>
    <row r="4568" spans="2:3" x14ac:dyDescent="0.25">
      <c r="B4568" s="250">
        <v>4505</v>
      </c>
      <c r="C4568" s="249">
        <v>125.75313605180769</v>
      </c>
    </row>
    <row r="4569" spans="2:3" x14ac:dyDescent="0.25">
      <c r="B4569" s="250">
        <v>4506</v>
      </c>
      <c r="C4569" s="249">
        <v>114.18804218291677</v>
      </c>
    </row>
    <row r="4570" spans="2:3" x14ac:dyDescent="0.25">
      <c r="B4570" s="250">
        <v>4507</v>
      </c>
      <c r="C4570" s="249">
        <v>84.475470945001931</v>
      </c>
    </row>
    <row r="4571" spans="2:3" x14ac:dyDescent="0.25">
      <c r="B4571" s="250">
        <v>4508</v>
      </c>
      <c r="C4571" s="249">
        <v>117.07075509558281</v>
      </c>
    </row>
    <row r="4572" spans="2:3" x14ac:dyDescent="0.25">
      <c r="B4572" s="250">
        <v>4509</v>
      </c>
      <c r="C4572" s="249">
        <v>96.66449106029782</v>
      </c>
    </row>
    <row r="4573" spans="2:3" x14ac:dyDescent="0.25">
      <c r="B4573" s="250">
        <v>4510</v>
      </c>
      <c r="C4573" s="249">
        <v>119.72081353166861</v>
      </c>
    </row>
    <row r="4574" spans="2:3" x14ac:dyDescent="0.25">
      <c r="B4574" s="250">
        <v>4511</v>
      </c>
      <c r="C4574" s="249">
        <v>104.48787102618482</v>
      </c>
    </row>
    <row r="4575" spans="2:3" x14ac:dyDescent="0.25">
      <c r="B4575" s="250">
        <v>4512</v>
      </c>
      <c r="C4575" s="249">
        <v>122.24165568331453</v>
      </c>
    </row>
    <row r="4576" spans="2:3" x14ac:dyDescent="0.25">
      <c r="B4576" s="250">
        <v>4513</v>
      </c>
      <c r="C4576" s="249">
        <v>121.00737862017807</v>
      </c>
    </row>
    <row r="4577" spans="2:3" x14ac:dyDescent="0.25">
      <c r="B4577" s="250">
        <v>4514</v>
      </c>
      <c r="C4577" s="249">
        <v>138.57065385759537</v>
      </c>
    </row>
    <row r="4578" spans="2:3" x14ac:dyDescent="0.25">
      <c r="B4578" s="250">
        <v>4515</v>
      </c>
      <c r="C4578" s="249">
        <v>60.969822474865737</v>
      </c>
    </row>
    <row r="4579" spans="2:3" x14ac:dyDescent="0.25">
      <c r="B4579" s="250">
        <v>4516</v>
      </c>
      <c r="C4579" s="249">
        <v>97.829258916129021</v>
      </c>
    </row>
    <row r="4580" spans="2:3" x14ac:dyDescent="0.25">
      <c r="B4580" s="250">
        <v>4517</v>
      </c>
      <c r="C4580" s="249">
        <v>113.14054094517013</v>
      </c>
    </row>
    <row r="4581" spans="2:3" x14ac:dyDescent="0.25">
      <c r="B4581" s="250">
        <v>4518</v>
      </c>
      <c r="C4581" s="249">
        <v>126.14004768057704</v>
      </c>
    </row>
    <row r="4582" spans="2:3" x14ac:dyDescent="0.25">
      <c r="B4582" s="250">
        <v>4519</v>
      </c>
      <c r="C4582" s="249">
        <v>97.524671504734982</v>
      </c>
    </row>
    <row r="4583" spans="2:3" x14ac:dyDescent="0.25">
      <c r="B4583" s="250">
        <v>4520</v>
      </c>
      <c r="C4583" s="249">
        <v>90.426674398801453</v>
      </c>
    </row>
    <row r="4584" spans="2:3" x14ac:dyDescent="0.25">
      <c r="B4584" s="250">
        <v>4521</v>
      </c>
      <c r="C4584" s="249">
        <v>132.13558566297735</v>
      </c>
    </row>
    <row r="4585" spans="2:3" x14ac:dyDescent="0.25">
      <c r="B4585" s="250">
        <v>4522</v>
      </c>
      <c r="C4585" s="249">
        <v>119.56334882491198</v>
      </c>
    </row>
    <row r="4586" spans="2:3" x14ac:dyDescent="0.25">
      <c r="B4586" s="250">
        <v>4523</v>
      </c>
      <c r="C4586" s="249">
        <v>111.7934657564047</v>
      </c>
    </row>
    <row r="4587" spans="2:3" x14ac:dyDescent="0.25">
      <c r="B4587" s="250">
        <v>4524</v>
      </c>
      <c r="C4587" s="249">
        <v>84.902633245017356</v>
      </c>
    </row>
    <row r="4588" spans="2:3" x14ac:dyDescent="0.25">
      <c r="B4588" s="250">
        <v>4525</v>
      </c>
      <c r="C4588" s="249">
        <v>143.2905342545439</v>
      </c>
    </row>
    <row r="4589" spans="2:3" x14ac:dyDescent="0.25">
      <c r="B4589" s="250">
        <v>4526</v>
      </c>
      <c r="C4589" s="249">
        <v>111.20671218855389</v>
      </c>
    </row>
    <row r="4590" spans="2:3" x14ac:dyDescent="0.25">
      <c r="B4590" s="250">
        <v>4527</v>
      </c>
      <c r="C4590" s="249">
        <v>137.8702052653116</v>
      </c>
    </row>
    <row r="4591" spans="2:3" x14ac:dyDescent="0.25">
      <c r="B4591" s="250">
        <v>4528</v>
      </c>
      <c r="C4591" s="249">
        <v>133.70302955620994</v>
      </c>
    </row>
    <row r="4592" spans="2:3" x14ac:dyDescent="0.25">
      <c r="B4592" s="250">
        <v>4529</v>
      </c>
      <c r="C4592" s="249">
        <v>101.71174652379975</v>
      </c>
    </row>
    <row r="4593" spans="2:3" x14ac:dyDescent="0.25">
      <c r="B4593" s="250">
        <v>4530</v>
      </c>
      <c r="C4593" s="249">
        <v>77.678584022423806</v>
      </c>
    </row>
    <row r="4594" spans="2:3" x14ac:dyDescent="0.25">
      <c r="B4594" s="250">
        <v>4531</v>
      </c>
      <c r="C4594" s="249">
        <v>143.90698098096442</v>
      </c>
    </row>
    <row r="4595" spans="2:3" x14ac:dyDescent="0.25">
      <c r="B4595" s="250">
        <v>4532</v>
      </c>
      <c r="C4595" s="249">
        <v>121.12743338700909</v>
      </c>
    </row>
    <row r="4596" spans="2:3" x14ac:dyDescent="0.25">
      <c r="B4596" s="250">
        <v>4533</v>
      </c>
      <c r="C4596" s="249">
        <v>67.70996291859376</v>
      </c>
    </row>
    <row r="4597" spans="2:3" x14ac:dyDescent="0.25">
      <c r="B4597" s="250">
        <v>4534</v>
      </c>
      <c r="C4597" s="249">
        <v>76.068049295984565</v>
      </c>
    </row>
    <row r="4598" spans="2:3" x14ac:dyDescent="0.25">
      <c r="B4598" s="250">
        <v>4535</v>
      </c>
      <c r="C4598" s="249">
        <v>135.78145540358392</v>
      </c>
    </row>
    <row r="4599" spans="2:3" x14ac:dyDescent="0.25">
      <c r="B4599" s="250">
        <v>4536</v>
      </c>
      <c r="C4599" s="249">
        <v>162.43554329206125</v>
      </c>
    </row>
    <row r="4600" spans="2:3" x14ac:dyDescent="0.25">
      <c r="B4600" s="250">
        <v>4537</v>
      </c>
      <c r="C4600" s="249">
        <v>141.46346552611274</v>
      </c>
    </row>
    <row r="4601" spans="2:3" x14ac:dyDescent="0.25">
      <c r="B4601" s="250">
        <v>4538</v>
      </c>
      <c r="C4601" s="249">
        <v>89.085937608438073</v>
      </c>
    </row>
    <row r="4602" spans="2:3" x14ac:dyDescent="0.25">
      <c r="B4602" s="250">
        <v>4539</v>
      </c>
      <c r="C4602" s="249">
        <v>96.568587724075371</v>
      </c>
    </row>
    <row r="4603" spans="2:3" x14ac:dyDescent="0.25">
      <c r="B4603" s="250">
        <v>4540</v>
      </c>
      <c r="C4603" s="249">
        <v>109.38114860790006</v>
      </c>
    </row>
    <row r="4604" spans="2:3" x14ac:dyDescent="0.25">
      <c r="B4604" s="250">
        <v>4541</v>
      </c>
      <c r="C4604" s="249">
        <v>109.52269599220418</v>
      </c>
    </row>
    <row r="4605" spans="2:3" x14ac:dyDescent="0.25">
      <c r="B4605" s="250">
        <v>4542</v>
      </c>
      <c r="C4605" s="249">
        <v>151.72860601128821</v>
      </c>
    </row>
    <row r="4606" spans="2:3" x14ac:dyDescent="0.25">
      <c r="B4606" s="250">
        <v>4543</v>
      </c>
      <c r="C4606" s="249">
        <v>119.90637656444524</v>
      </c>
    </row>
    <row r="4607" spans="2:3" x14ac:dyDescent="0.25">
      <c r="B4607" s="250">
        <v>4544</v>
      </c>
      <c r="C4607" s="249">
        <v>121.13614385723095</v>
      </c>
    </row>
    <row r="4608" spans="2:3" x14ac:dyDescent="0.25">
      <c r="B4608" s="250">
        <v>4545</v>
      </c>
      <c r="C4608" s="249">
        <v>149.18273599277367</v>
      </c>
    </row>
    <row r="4609" spans="2:3" x14ac:dyDescent="0.25">
      <c r="B4609" s="250">
        <v>4546</v>
      </c>
      <c r="C4609" s="249">
        <v>146.24303022002198</v>
      </c>
    </row>
    <row r="4610" spans="2:3" x14ac:dyDescent="0.25">
      <c r="B4610" s="250">
        <v>4547</v>
      </c>
      <c r="C4610" s="249">
        <v>126.09266499771607</v>
      </c>
    </row>
    <row r="4611" spans="2:3" x14ac:dyDescent="0.25">
      <c r="B4611" s="250">
        <v>4548</v>
      </c>
      <c r="C4611" s="249">
        <v>146.12466588775723</v>
      </c>
    </row>
    <row r="4612" spans="2:3" x14ac:dyDescent="0.25">
      <c r="B4612" s="250">
        <v>4549</v>
      </c>
      <c r="C4612" s="249">
        <v>152.01905133639386</v>
      </c>
    </row>
    <row r="4613" spans="2:3" x14ac:dyDescent="0.25">
      <c r="B4613" s="250">
        <v>4550</v>
      </c>
      <c r="C4613" s="249">
        <v>68.815685297295445</v>
      </c>
    </row>
    <row r="4614" spans="2:3" x14ac:dyDescent="0.25">
      <c r="B4614" s="250">
        <v>4551</v>
      </c>
      <c r="C4614" s="249">
        <v>118.97873797708098</v>
      </c>
    </row>
    <row r="4615" spans="2:3" x14ac:dyDescent="0.25">
      <c r="B4615" s="250">
        <v>4552</v>
      </c>
      <c r="C4615" s="249">
        <v>117.87366675360062</v>
      </c>
    </row>
    <row r="4616" spans="2:3" x14ac:dyDescent="0.25">
      <c r="B4616" s="250">
        <v>4553</v>
      </c>
      <c r="C4616" s="249">
        <v>112.03910380618292</v>
      </c>
    </row>
    <row r="4617" spans="2:3" x14ac:dyDescent="0.25">
      <c r="B4617" s="250">
        <v>4554</v>
      </c>
      <c r="C4617" s="249">
        <v>138.374204325043</v>
      </c>
    </row>
    <row r="4618" spans="2:3" x14ac:dyDescent="0.25">
      <c r="B4618" s="250">
        <v>4555</v>
      </c>
      <c r="C4618" s="249">
        <v>216.26788617651906</v>
      </c>
    </row>
    <row r="4619" spans="2:3" x14ac:dyDescent="0.25">
      <c r="B4619" s="250">
        <v>4556</v>
      </c>
      <c r="C4619" s="249">
        <v>144.0468258103337</v>
      </c>
    </row>
    <row r="4620" spans="2:3" x14ac:dyDescent="0.25">
      <c r="B4620" s="250">
        <v>4557</v>
      </c>
      <c r="C4620" s="249">
        <v>96.386680440423859</v>
      </c>
    </row>
    <row r="4621" spans="2:3" x14ac:dyDescent="0.25">
      <c r="B4621" s="250">
        <v>4558</v>
      </c>
      <c r="C4621" s="249">
        <v>109.62570439994121</v>
      </c>
    </row>
    <row r="4622" spans="2:3" x14ac:dyDescent="0.25">
      <c r="B4622" s="250">
        <v>4559</v>
      </c>
      <c r="C4622" s="249">
        <v>89.754014131523235</v>
      </c>
    </row>
    <row r="4623" spans="2:3" x14ac:dyDescent="0.25">
      <c r="B4623" s="250">
        <v>4560</v>
      </c>
      <c r="C4623" s="249">
        <v>99.352550986511005</v>
      </c>
    </row>
    <row r="4624" spans="2:3" x14ac:dyDescent="0.25">
      <c r="B4624" s="250">
        <v>4561</v>
      </c>
      <c r="C4624" s="249">
        <v>127.4911907329699</v>
      </c>
    </row>
    <row r="4625" spans="2:3" x14ac:dyDescent="0.25">
      <c r="B4625" s="250">
        <v>4562</v>
      </c>
      <c r="C4625" s="249">
        <v>118.79225722328893</v>
      </c>
    </row>
    <row r="4626" spans="2:3" x14ac:dyDescent="0.25">
      <c r="B4626" s="250">
        <v>4563</v>
      </c>
      <c r="C4626" s="249">
        <v>112.0067641344438</v>
      </c>
    </row>
    <row r="4627" spans="2:3" x14ac:dyDescent="0.25">
      <c r="B4627" s="250">
        <v>4564</v>
      </c>
      <c r="C4627" s="249">
        <v>104.71858430019245</v>
      </c>
    </row>
    <row r="4628" spans="2:3" x14ac:dyDescent="0.25">
      <c r="B4628" s="250">
        <v>4565</v>
      </c>
      <c r="C4628" s="249">
        <v>110.25032981710305</v>
      </c>
    </row>
    <row r="4629" spans="2:3" x14ac:dyDescent="0.25">
      <c r="B4629" s="250">
        <v>4566</v>
      </c>
      <c r="C4629" s="249">
        <v>145.58276087944927</v>
      </c>
    </row>
    <row r="4630" spans="2:3" x14ac:dyDescent="0.25">
      <c r="B4630" s="250">
        <v>4567</v>
      </c>
      <c r="C4630" s="249">
        <v>83.721208331171056</v>
      </c>
    </row>
    <row r="4631" spans="2:3" x14ac:dyDescent="0.25">
      <c r="B4631" s="250">
        <v>4568</v>
      </c>
      <c r="C4631" s="249">
        <v>170.69658054185072</v>
      </c>
    </row>
    <row r="4632" spans="2:3" x14ac:dyDescent="0.25">
      <c r="B4632" s="250">
        <v>4569</v>
      </c>
      <c r="C4632" s="249">
        <v>125.24547224708704</v>
      </c>
    </row>
    <row r="4633" spans="2:3" x14ac:dyDescent="0.25">
      <c r="B4633" s="250">
        <v>4570</v>
      </c>
      <c r="C4633" s="249">
        <v>69.709285829222921</v>
      </c>
    </row>
    <row r="4634" spans="2:3" x14ac:dyDescent="0.25">
      <c r="B4634" s="250">
        <v>4571</v>
      </c>
      <c r="C4634" s="249">
        <v>143.15307275573127</v>
      </c>
    </row>
    <row r="4635" spans="2:3" x14ac:dyDescent="0.25">
      <c r="B4635" s="250">
        <v>4572</v>
      </c>
      <c r="C4635" s="249">
        <v>123.36849301485063</v>
      </c>
    </row>
    <row r="4636" spans="2:3" x14ac:dyDescent="0.25">
      <c r="B4636" s="250">
        <v>4573</v>
      </c>
      <c r="C4636" s="249">
        <v>149.33277051425961</v>
      </c>
    </row>
    <row r="4637" spans="2:3" x14ac:dyDescent="0.25">
      <c r="B4637" s="250">
        <v>4574</v>
      </c>
      <c r="C4637" s="249">
        <v>133.49524544122878</v>
      </c>
    </row>
    <row r="4638" spans="2:3" x14ac:dyDescent="0.25">
      <c r="B4638" s="250">
        <v>4575</v>
      </c>
      <c r="C4638" s="249">
        <v>136.16823874194338</v>
      </c>
    </row>
    <row r="4639" spans="2:3" x14ac:dyDescent="0.25">
      <c r="B4639" s="250">
        <v>4576</v>
      </c>
      <c r="C4639" s="249">
        <v>167.0522221151179</v>
      </c>
    </row>
    <row r="4640" spans="2:3" x14ac:dyDescent="0.25">
      <c r="B4640" s="250">
        <v>4577</v>
      </c>
      <c r="C4640" s="249">
        <v>122.49161495192779</v>
      </c>
    </row>
    <row r="4641" spans="2:3" x14ac:dyDescent="0.25">
      <c r="B4641" s="250">
        <v>4578</v>
      </c>
      <c r="C4641" s="249">
        <v>71.446010360542346</v>
      </c>
    </row>
    <row r="4642" spans="2:3" x14ac:dyDescent="0.25">
      <c r="B4642" s="250">
        <v>4579</v>
      </c>
      <c r="C4642" s="249">
        <v>121.26784569265057</v>
      </c>
    </row>
    <row r="4643" spans="2:3" x14ac:dyDescent="0.25">
      <c r="B4643" s="250">
        <v>4580</v>
      </c>
      <c r="C4643" s="249">
        <v>121.49578318388021</v>
      </c>
    </row>
    <row r="4644" spans="2:3" x14ac:dyDescent="0.25">
      <c r="B4644" s="250">
        <v>4581</v>
      </c>
      <c r="C4644" s="249">
        <v>92.960583679810014</v>
      </c>
    </row>
    <row r="4645" spans="2:3" x14ac:dyDescent="0.25">
      <c r="B4645" s="250">
        <v>4582</v>
      </c>
      <c r="C4645" s="249">
        <v>137.04728507907964</v>
      </c>
    </row>
    <row r="4646" spans="2:3" x14ac:dyDescent="0.25">
      <c r="B4646" s="250">
        <v>4583</v>
      </c>
      <c r="C4646" s="249">
        <v>137.46046011441169</v>
      </c>
    </row>
    <row r="4647" spans="2:3" x14ac:dyDescent="0.25">
      <c r="B4647" s="250">
        <v>4584</v>
      </c>
      <c r="C4647" s="249">
        <v>135.1052006970387</v>
      </c>
    </row>
    <row r="4648" spans="2:3" x14ac:dyDescent="0.25">
      <c r="B4648" s="250">
        <v>4585</v>
      </c>
      <c r="C4648" s="249">
        <v>152.38839167740852</v>
      </c>
    </row>
    <row r="4649" spans="2:3" x14ac:dyDescent="0.25">
      <c r="B4649" s="250">
        <v>4586</v>
      </c>
      <c r="C4649" s="249">
        <v>118.60780484518861</v>
      </c>
    </row>
    <row r="4650" spans="2:3" x14ac:dyDescent="0.25">
      <c r="B4650" s="250">
        <v>4587</v>
      </c>
      <c r="C4650" s="249">
        <v>130.51750304123007</v>
      </c>
    </row>
    <row r="4651" spans="2:3" x14ac:dyDescent="0.25">
      <c r="B4651" s="250">
        <v>4588</v>
      </c>
      <c r="C4651" s="249">
        <v>136.5829457087242</v>
      </c>
    </row>
    <row r="4652" spans="2:3" x14ac:dyDescent="0.25">
      <c r="B4652" s="250">
        <v>4589</v>
      </c>
      <c r="C4652" s="249">
        <v>119.73987596623373</v>
      </c>
    </row>
    <row r="4653" spans="2:3" x14ac:dyDescent="0.25">
      <c r="B4653" s="250">
        <v>4590</v>
      </c>
      <c r="C4653" s="249">
        <v>99.175589400969272</v>
      </c>
    </row>
    <row r="4654" spans="2:3" x14ac:dyDescent="0.25">
      <c r="B4654" s="250">
        <v>4591</v>
      </c>
      <c r="C4654" s="249">
        <v>99.251978171001852</v>
      </c>
    </row>
    <row r="4655" spans="2:3" x14ac:dyDescent="0.25">
      <c r="B4655" s="250">
        <v>4592</v>
      </c>
      <c r="C4655" s="249">
        <v>89.469698275652462</v>
      </c>
    </row>
    <row r="4656" spans="2:3" x14ac:dyDescent="0.25">
      <c r="B4656" s="250">
        <v>4593</v>
      </c>
      <c r="C4656" s="249">
        <v>61.169393956763777</v>
      </c>
    </row>
    <row r="4657" spans="2:3" x14ac:dyDescent="0.25">
      <c r="B4657" s="250">
        <v>4594</v>
      </c>
      <c r="C4657" s="249">
        <v>82.382437787279812</v>
      </c>
    </row>
    <row r="4658" spans="2:3" x14ac:dyDescent="0.25">
      <c r="B4658" s="250">
        <v>4595</v>
      </c>
      <c r="C4658" s="249">
        <v>134.54968143121874</v>
      </c>
    </row>
    <row r="4659" spans="2:3" x14ac:dyDescent="0.25">
      <c r="B4659" s="250">
        <v>4596</v>
      </c>
      <c r="C4659" s="249">
        <v>67.480239913319764</v>
      </c>
    </row>
    <row r="4660" spans="2:3" x14ac:dyDescent="0.25">
      <c r="B4660" s="250">
        <v>4597</v>
      </c>
      <c r="C4660" s="249">
        <v>149.43951224469907</v>
      </c>
    </row>
    <row r="4661" spans="2:3" x14ac:dyDescent="0.25">
      <c r="B4661" s="250">
        <v>4598</v>
      </c>
      <c r="C4661" s="249">
        <v>113.13519995075174</v>
      </c>
    </row>
    <row r="4662" spans="2:3" x14ac:dyDescent="0.25">
      <c r="B4662" s="250">
        <v>4599</v>
      </c>
      <c r="C4662" s="249">
        <v>114.83666121999505</v>
      </c>
    </row>
    <row r="4663" spans="2:3" x14ac:dyDescent="0.25">
      <c r="B4663" s="250">
        <v>4600</v>
      </c>
      <c r="C4663" s="249">
        <v>133.94558599054224</v>
      </c>
    </row>
    <row r="4664" spans="2:3" x14ac:dyDescent="0.25">
      <c r="B4664" s="250">
        <v>4601</v>
      </c>
      <c r="C4664" s="249">
        <v>149.53696485175874</v>
      </c>
    </row>
    <row r="4665" spans="2:3" x14ac:dyDescent="0.25">
      <c r="B4665" s="250">
        <v>4602</v>
      </c>
      <c r="C4665" s="249">
        <v>111.66525607425447</v>
      </c>
    </row>
    <row r="4666" spans="2:3" x14ac:dyDescent="0.25">
      <c r="B4666" s="250">
        <v>4603</v>
      </c>
      <c r="C4666" s="249">
        <v>52.376716874029285</v>
      </c>
    </row>
    <row r="4667" spans="2:3" x14ac:dyDescent="0.25">
      <c r="B4667" s="250">
        <v>4604</v>
      </c>
      <c r="C4667" s="249">
        <v>72.594679797117976</v>
      </c>
    </row>
    <row r="4668" spans="2:3" x14ac:dyDescent="0.25">
      <c r="B4668" s="250">
        <v>4605</v>
      </c>
      <c r="C4668" s="249">
        <v>115.81038983454781</v>
      </c>
    </row>
    <row r="4669" spans="2:3" x14ac:dyDescent="0.25">
      <c r="B4669" s="250">
        <v>4606</v>
      </c>
      <c r="C4669" s="249">
        <v>144.64155121084661</v>
      </c>
    </row>
    <row r="4670" spans="2:3" x14ac:dyDescent="0.25">
      <c r="B4670" s="250">
        <v>4607</v>
      </c>
      <c r="C4670" s="249">
        <v>82.893208217328208</v>
      </c>
    </row>
    <row r="4671" spans="2:3" x14ac:dyDescent="0.25">
      <c r="B4671" s="250">
        <v>4608</v>
      </c>
      <c r="C4671" s="249">
        <v>90.705826452172715</v>
      </c>
    </row>
    <row r="4672" spans="2:3" x14ac:dyDescent="0.25">
      <c r="B4672" s="250">
        <v>4609</v>
      </c>
      <c r="C4672" s="249">
        <v>145.36912710179311</v>
      </c>
    </row>
    <row r="4673" spans="2:3" x14ac:dyDescent="0.25">
      <c r="B4673" s="250">
        <v>4610</v>
      </c>
      <c r="C4673" s="249">
        <v>159.77873602561419</v>
      </c>
    </row>
    <row r="4674" spans="2:3" x14ac:dyDescent="0.25">
      <c r="B4674" s="250">
        <v>4611</v>
      </c>
      <c r="C4674" s="249">
        <v>92.923289985751524</v>
      </c>
    </row>
    <row r="4675" spans="2:3" x14ac:dyDescent="0.25">
      <c r="B4675" s="250">
        <v>4612</v>
      </c>
      <c r="C4675" s="249">
        <v>100.0056803566203</v>
      </c>
    </row>
    <row r="4676" spans="2:3" x14ac:dyDescent="0.25">
      <c r="B4676" s="250">
        <v>4613</v>
      </c>
      <c r="C4676" s="249">
        <v>145.35924335416234</v>
      </c>
    </row>
    <row r="4677" spans="2:3" x14ac:dyDescent="0.25">
      <c r="B4677" s="250">
        <v>4614</v>
      </c>
      <c r="C4677" s="249">
        <v>85.269023829564645</v>
      </c>
    </row>
    <row r="4678" spans="2:3" x14ac:dyDescent="0.25">
      <c r="B4678" s="250">
        <v>4615</v>
      </c>
      <c r="C4678" s="249">
        <v>116.82422632713832</v>
      </c>
    </row>
    <row r="4679" spans="2:3" x14ac:dyDescent="0.25">
      <c r="B4679" s="250">
        <v>4616</v>
      </c>
      <c r="C4679" s="249">
        <v>131.60037432491086</v>
      </c>
    </row>
    <row r="4680" spans="2:3" x14ac:dyDescent="0.25">
      <c r="B4680" s="250">
        <v>4617</v>
      </c>
      <c r="C4680" s="249">
        <v>123.93260603582716</v>
      </c>
    </row>
    <row r="4681" spans="2:3" x14ac:dyDescent="0.25">
      <c r="B4681" s="250">
        <v>4618</v>
      </c>
      <c r="C4681" s="249">
        <v>132.30995866162112</v>
      </c>
    </row>
    <row r="4682" spans="2:3" x14ac:dyDescent="0.25">
      <c r="B4682" s="250">
        <v>4619</v>
      </c>
      <c r="C4682" s="249">
        <v>131.65800749513539</v>
      </c>
    </row>
    <row r="4683" spans="2:3" x14ac:dyDescent="0.25">
      <c r="B4683" s="250">
        <v>4620</v>
      </c>
      <c r="C4683" s="249">
        <v>129.85309385342893</v>
      </c>
    </row>
    <row r="4684" spans="2:3" x14ac:dyDescent="0.25">
      <c r="B4684" s="250">
        <v>4621</v>
      </c>
      <c r="C4684" s="249">
        <v>120.38229089386638</v>
      </c>
    </row>
    <row r="4685" spans="2:3" x14ac:dyDescent="0.25">
      <c r="B4685" s="250">
        <v>4622</v>
      </c>
      <c r="C4685" s="249">
        <v>77.382230739164925</v>
      </c>
    </row>
    <row r="4686" spans="2:3" x14ac:dyDescent="0.25">
      <c r="B4686" s="250">
        <v>4623</v>
      </c>
      <c r="C4686" s="249">
        <v>122.12925421564769</v>
      </c>
    </row>
    <row r="4687" spans="2:3" x14ac:dyDescent="0.25">
      <c r="B4687" s="250">
        <v>4624</v>
      </c>
      <c r="C4687" s="249">
        <v>136.3838144120071</v>
      </c>
    </row>
    <row r="4688" spans="2:3" x14ac:dyDescent="0.25">
      <c r="B4688" s="250">
        <v>4625</v>
      </c>
      <c r="C4688" s="249">
        <v>136.07831689182086</v>
      </c>
    </row>
    <row r="4689" spans="2:3" x14ac:dyDescent="0.25">
      <c r="B4689" s="250">
        <v>4626</v>
      </c>
      <c r="C4689" s="249">
        <v>111.7385404041118</v>
      </c>
    </row>
    <row r="4690" spans="2:3" x14ac:dyDescent="0.25">
      <c r="B4690" s="250">
        <v>4627</v>
      </c>
      <c r="C4690" s="249">
        <v>126.95978335525106</v>
      </c>
    </row>
    <row r="4691" spans="2:3" x14ac:dyDescent="0.25">
      <c r="B4691" s="250">
        <v>4628</v>
      </c>
      <c r="C4691" s="249">
        <v>98.125377684906169</v>
      </c>
    </row>
    <row r="4692" spans="2:3" x14ac:dyDescent="0.25">
      <c r="B4692" s="250">
        <v>4629</v>
      </c>
      <c r="C4692" s="249">
        <v>111.30983868998939</v>
      </c>
    </row>
    <row r="4693" spans="2:3" x14ac:dyDescent="0.25">
      <c r="B4693" s="250">
        <v>4630</v>
      </c>
      <c r="C4693" s="249">
        <v>128.19148815794506</v>
      </c>
    </row>
    <row r="4694" spans="2:3" x14ac:dyDescent="0.25">
      <c r="B4694" s="250">
        <v>4631</v>
      </c>
      <c r="C4694" s="249">
        <v>124.60240783734615</v>
      </c>
    </row>
    <row r="4695" spans="2:3" x14ac:dyDescent="0.25">
      <c r="B4695" s="250">
        <v>4632</v>
      </c>
      <c r="C4695" s="249">
        <v>165.39899466580385</v>
      </c>
    </row>
    <row r="4696" spans="2:3" x14ac:dyDescent="0.25">
      <c r="B4696" s="250">
        <v>4633</v>
      </c>
      <c r="C4696" s="249">
        <v>130.82348743353927</v>
      </c>
    </row>
    <row r="4697" spans="2:3" x14ac:dyDescent="0.25">
      <c r="B4697" s="250">
        <v>4634</v>
      </c>
      <c r="C4697" s="249">
        <v>124.79638496660485</v>
      </c>
    </row>
    <row r="4698" spans="2:3" x14ac:dyDescent="0.25">
      <c r="B4698" s="250">
        <v>4635</v>
      </c>
      <c r="C4698" s="249">
        <v>122.57870792764032</v>
      </c>
    </row>
    <row r="4699" spans="2:3" x14ac:dyDescent="0.25">
      <c r="B4699" s="250">
        <v>4636</v>
      </c>
      <c r="C4699" s="249">
        <v>102.46500723977543</v>
      </c>
    </row>
    <row r="4700" spans="2:3" x14ac:dyDescent="0.25">
      <c r="B4700" s="250">
        <v>4637</v>
      </c>
      <c r="C4700" s="249">
        <v>101.82733236356002</v>
      </c>
    </row>
    <row r="4701" spans="2:3" x14ac:dyDescent="0.25">
      <c r="B4701" s="250">
        <v>4638</v>
      </c>
      <c r="C4701" s="249">
        <v>102.23851650823894</v>
      </c>
    </row>
    <row r="4702" spans="2:3" x14ac:dyDescent="0.25">
      <c r="B4702" s="250">
        <v>4639</v>
      </c>
      <c r="C4702" s="249">
        <v>136.13470635822998</v>
      </c>
    </row>
    <row r="4703" spans="2:3" x14ac:dyDescent="0.25">
      <c r="B4703" s="250">
        <v>4640</v>
      </c>
      <c r="C4703" s="249">
        <v>190.35620438665239</v>
      </c>
    </row>
    <row r="4704" spans="2:3" x14ac:dyDescent="0.25">
      <c r="B4704" s="250">
        <v>4641</v>
      </c>
      <c r="C4704" s="249">
        <v>127.56648117098126</v>
      </c>
    </row>
    <row r="4705" spans="2:3" x14ac:dyDescent="0.25">
      <c r="B4705" s="250">
        <v>4642</v>
      </c>
      <c r="C4705" s="249">
        <v>105.31639055840557</v>
      </c>
    </row>
    <row r="4706" spans="2:3" x14ac:dyDescent="0.25">
      <c r="B4706" s="250">
        <v>4643</v>
      </c>
      <c r="C4706" s="249">
        <v>116.9208476449418</v>
      </c>
    </row>
    <row r="4707" spans="2:3" x14ac:dyDescent="0.25">
      <c r="B4707" s="250">
        <v>4644</v>
      </c>
      <c r="C4707" s="249">
        <v>91.948098071307072</v>
      </c>
    </row>
    <row r="4708" spans="2:3" x14ac:dyDescent="0.25">
      <c r="B4708" s="250">
        <v>4645</v>
      </c>
      <c r="C4708" s="249">
        <v>101.89826891590486</v>
      </c>
    </row>
    <row r="4709" spans="2:3" x14ac:dyDescent="0.25">
      <c r="B4709" s="250">
        <v>4646</v>
      </c>
      <c r="C4709" s="249">
        <v>147.5104382941106</v>
      </c>
    </row>
    <row r="4710" spans="2:3" x14ac:dyDescent="0.25">
      <c r="B4710" s="250">
        <v>4647</v>
      </c>
      <c r="C4710" s="249">
        <v>136.86059766318681</v>
      </c>
    </row>
    <row r="4711" spans="2:3" x14ac:dyDescent="0.25">
      <c r="B4711" s="250">
        <v>4648</v>
      </c>
      <c r="C4711" s="249">
        <v>118.44590452930532</v>
      </c>
    </row>
    <row r="4712" spans="2:3" x14ac:dyDescent="0.25">
      <c r="B4712" s="250">
        <v>4649</v>
      </c>
      <c r="C4712" s="249">
        <v>114.96079969790659</v>
      </c>
    </row>
    <row r="4713" spans="2:3" x14ac:dyDescent="0.25">
      <c r="B4713" s="250">
        <v>4650</v>
      </c>
      <c r="C4713" s="249">
        <v>114.23242391774644</v>
      </c>
    </row>
    <row r="4714" spans="2:3" x14ac:dyDescent="0.25">
      <c r="B4714" s="250">
        <v>4651</v>
      </c>
      <c r="C4714" s="249">
        <v>93.680502584326192</v>
      </c>
    </row>
    <row r="4715" spans="2:3" x14ac:dyDescent="0.25">
      <c r="B4715" s="250">
        <v>4652</v>
      </c>
      <c r="C4715" s="249">
        <v>128.24488886065413</v>
      </c>
    </row>
    <row r="4716" spans="2:3" x14ac:dyDescent="0.25">
      <c r="B4716" s="250">
        <v>4653</v>
      </c>
      <c r="C4716" s="249">
        <v>109.29888101886573</v>
      </c>
    </row>
    <row r="4717" spans="2:3" x14ac:dyDescent="0.25">
      <c r="B4717" s="250">
        <v>4654</v>
      </c>
      <c r="C4717" s="249">
        <v>119.98756664236555</v>
      </c>
    </row>
    <row r="4718" spans="2:3" x14ac:dyDescent="0.25">
      <c r="B4718" s="250">
        <v>4655</v>
      </c>
      <c r="C4718" s="249">
        <v>118.89944760768003</v>
      </c>
    </row>
    <row r="4719" spans="2:3" x14ac:dyDescent="0.25">
      <c r="B4719" s="250">
        <v>4656</v>
      </c>
      <c r="C4719" s="249">
        <v>113.74003434155186</v>
      </c>
    </row>
    <row r="4720" spans="2:3" x14ac:dyDescent="0.25">
      <c r="B4720" s="250">
        <v>4657</v>
      </c>
      <c r="C4720" s="249">
        <v>97.551181639532246</v>
      </c>
    </row>
    <row r="4721" spans="2:3" x14ac:dyDescent="0.25">
      <c r="B4721" s="250">
        <v>4658</v>
      </c>
      <c r="C4721" s="249">
        <v>115.47798265834942</v>
      </c>
    </row>
    <row r="4722" spans="2:3" x14ac:dyDescent="0.25">
      <c r="B4722" s="250">
        <v>4659</v>
      </c>
      <c r="C4722" s="249">
        <v>146.97877340050616</v>
      </c>
    </row>
    <row r="4723" spans="2:3" x14ac:dyDescent="0.25">
      <c r="B4723" s="250">
        <v>4660</v>
      </c>
      <c r="C4723" s="249">
        <v>113.18249468970218</v>
      </c>
    </row>
    <row r="4724" spans="2:3" x14ac:dyDescent="0.25">
      <c r="B4724" s="250">
        <v>4661</v>
      </c>
      <c r="C4724" s="249">
        <v>123.12950119655495</v>
      </c>
    </row>
    <row r="4725" spans="2:3" x14ac:dyDescent="0.25">
      <c r="B4725" s="250">
        <v>4662</v>
      </c>
      <c r="C4725" s="249">
        <v>115.54884776828467</v>
      </c>
    </row>
    <row r="4726" spans="2:3" x14ac:dyDescent="0.25">
      <c r="B4726" s="250">
        <v>4663</v>
      </c>
      <c r="C4726" s="249">
        <v>118.61438907996929</v>
      </c>
    </row>
    <row r="4727" spans="2:3" x14ac:dyDescent="0.25">
      <c r="B4727" s="250">
        <v>4664</v>
      </c>
      <c r="C4727" s="249">
        <v>92.556636930127326</v>
      </c>
    </row>
    <row r="4728" spans="2:3" x14ac:dyDescent="0.25">
      <c r="B4728" s="250">
        <v>4665</v>
      </c>
      <c r="C4728" s="249">
        <v>113.4499153676872</v>
      </c>
    </row>
    <row r="4729" spans="2:3" x14ac:dyDescent="0.25">
      <c r="B4729" s="250">
        <v>4666</v>
      </c>
      <c r="C4729" s="249">
        <v>124.12268827762051</v>
      </c>
    </row>
    <row r="4730" spans="2:3" x14ac:dyDescent="0.25">
      <c r="B4730" s="250">
        <v>4667</v>
      </c>
      <c r="C4730" s="249">
        <v>99.304681200317617</v>
      </c>
    </row>
    <row r="4731" spans="2:3" x14ac:dyDescent="0.25">
      <c r="B4731" s="250">
        <v>4668</v>
      </c>
      <c r="C4731" s="249">
        <v>135.10536409521438</v>
      </c>
    </row>
    <row r="4732" spans="2:3" x14ac:dyDescent="0.25">
      <c r="B4732" s="250">
        <v>4669</v>
      </c>
      <c r="C4732" s="249">
        <v>114.063334532784</v>
      </c>
    </row>
    <row r="4733" spans="2:3" x14ac:dyDescent="0.25">
      <c r="B4733" s="250">
        <v>4670</v>
      </c>
      <c r="C4733" s="249">
        <v>100.1017240430281</v>
      </c>
    </row>
    <row r="4734" spans="2:3" x14ac:dyDescent="0.25">
      <c r="B4734" s="250">
        <v>4671</v>
      </c>
      <c r="C4734" s="249">
        <v>118.3917236325422</v>
      </c>
    </row>
    <row r="4735" spans="2:3" x14ac:dyDescent="0.25">
      <c r="B4735" s="250">
        <v>4672</v>
      </c>
      <c r="C4735" s="249">
        <v>106.60880449273319</v>
      </c>
    </row>
    <row r="4736" spans="2:3" x14ac:dyDescent="0.25">
      <c r="B4736" s="250">
        <v>4673</v>
      </c>
      <c r="C4736" s="249">
        <v>143.1494754835899</v>
      </c>
    </row>
    <row r="4737" spans="2:3" x14ac:dyDescent="0.25">
      <c r="B4737" s="250">
        <v>4674</v>
      </c>
      <c r="C4737" s="249">
        <v>115.2046017335371</v>
      </c>
    </row>
    <row r="4738" spans="2:3" x14ac:dyDescent="0.25">
      <c r="B4738" s="250">
        <v>4675</v>
      </c>
      <c r="C4738" s="249">
        <v>155.74181356473639</v>
      </c>
    </row>
    <row r="4739" spans="2:3" x14ac:dyDescent="0.25">
      <c r="B4739" s="250">
        <v>4676</v>
      </c>
      <c r="C4739" s="249">
        <v>143.97364331316354</v>
      </c>
    </row>
    <row r="4740" spans="2:3" x14ac:dyDescent="0.25">
      <c r="B4740" s="250">
        <v>4677</v>
      </c>
      <c r="C4740" s="249">
        <v>103.52216120378742</v>
      </c>
    </row>
    <row r="4741" spans="2:3" x14ac:dyDescent="0.25">
      <c r="B4741" s="250">
        <v>4678</v>
      </c>
      <c r="C4741" s="249">
        <v>131.65985903788905</v>
      </c>
    </row>
    <row r="4742" spans="2:3" x14ac:dyDescent="0.25">
      <c r="B4742" s="250">
        <v>4679</v>
      </c>
      <c r="C4742" s="249">
        <v>107.36877059008147</v>
      </c>
    </row>
    <row r="4743" spans="2:3" x14ac:dyDescent="0.25">
      <c r="B4743" s="250">
        <v>4680</v>
      </c>
      <c r="C4743" s="249">
        <v>124.29178689655292</v>
      </c>
    </row>
    <row r="4744" spans="2:3" x14ac:dyDescent="0.25">
      <c r="B4744" s="250">
        <v>4681</v>
      </c>
      <c r="C4744" s="249">
        <v>159.91267014892176</v>
      </c>
    </row>
    <row r="4745" spans="2:3" x14ac:dyDescent="0.25">
      <c r="B4745" s="250">
        <v>4682</v>
      </c>
      <c r="C4745" s="249">
        <v>105.09736416450684</v>
      </c>
    </row>
    <row r="4746" spans="2:3" x14ac:dyDescent="0.25">
      <c r="B4746" s="250">
        <v>4683</v>
      </c>
      <c r="C4746" s="249">
        <v>105.89032051604937</v>
      </c>
    </row>
    <row r="4747" spans="2:3" x14ac:dyDescent="0.25">
      <c r="B4747" s="250">
        <v>4684</v>
      </c>
      <c r="C4747" s="249">
        <v>90.156318751121063</v>
      </c>
    </row>
    <row r="4748" spans="2:3" x14ac:dyDescent="0.25">
      <c r="B4748" s="250">
        <v>4685</v>
      </c>
      <c r="C4748" s="249">
        <v>99.436269447136056</v>
      </c>
    </row>
    <row r="4749" spans="2:3" x14ac:dyDescent="0.25">
      <c r="B4749" s="250">
        <v>4686</v>
      </c>
      <c r="C4749" s="249">
        <v>102.03593941049554</v>
      </c>
    </row>
    <row r="4750" spans="2:3" x14ac:dyDescent="0.25">
      <c r="B4750" s="250">
        <v>4687</v>
      </c>
      <c r="C4750" s="249">
        <v>124.42855598794689</v>
      </c>
    </row>
    <row r="4751" spans="2:3" x14ac:dyDescent="0.25">
      <c r="B4751" s="250">
        <v>4688</v>
      </c>
      <c r="C4751" s="249">
        <v>151.11487327812483</v>
      </c>
    </row>
    <row r="4752" spans="2:3" x14ac:dyDescent="0.25">
      <c r="B4752" s="250">
        <v>4689</v>
      </c>
      <c r="C4752" s="249">
        <v>96.621534920069664</v>
      </c>
    </row>
    <row r="4753" spans="2:3" x14ac:dyDescent="0.25">
      <c r="B4753" s="250">
        <v>4690</v>
      </c>
      <c r="C4753" s="249">
        <v>105.79724573874526</v>
      </c>
    </row>
    <row r="4754" spans="2:3" x14ac:dyDescent="0.25">
      <c r="B4754" s="250">
        <v>4691</v>
      </c>
      <c r="C4754" s="249">
        <v>135.55266548368721</v>
      </c>
    </row>
    <row r="4755" spans="2:3" x14ac:dyDescent="0.25">
      <c r="B4755" s="250">
        <v>4692</v>
      </c>
      <c r="C4755" s="249">
        <v>62.036300931290739</v>
      </c>
    </row>
    <row r="4756" spans="2:3" x14ac:dyDescent="0.25">
      <c r="B4756" s="250">
        <v>4693</v>
      </c>
      <c r="C4756" s="249">
        <v>133.02121148331776</v>
      </c>
    </row>
    <row r="4757" spans="2:3" x14ac:dyDescent="0.25">
      <c r="B4757" s="250">
        <v>4694</v>
      </c>
      <c r="C4757" s="249">
        <v>99.521498205978389</v>
      </c>
    </row>
    <row r="4758" spans="2:3" x14ac:dyDescent="0.25">
      <c r="B4758" s="250">
        <v>4695</v>
      </c>
      <c r="C4758" s="249">
        <v>150.86879319115559</v>
      </c>
    </row>
    <row r="4759" spans="2:3" x14ac:dyDescent="0.25">
      <c r="B4759" s="250">
        <v>4696</v>
      </c>
      <c r="C4759" s="249">
        <v>89.796116206886012</v>
      </c>
    </row>
    <row r="4760" spans="2:3" x14ac:dyDescent="0.25">
      <c r="B4760" s="250">
        <v>4697</v>
      </c>
      <c r="C4760" s="249">
        <v>141.23347185335399</v>
      </c>
    </row>
    <row r="4761" spans="2:3" x14ac:dyDescent="0.25">
      <c r="B4761" s="250">
        <v>4698</v>
      </c>
      <c r="C4761" s="249">
        <v>89.839798663204192</v>
      </c>
    </row>
    <row r="4762" spans="2:3" x14ac:dyDescent="0.25">
      <c r="B4762" s="250">
        <v>4699</v>
      </c>
      <c r="C4762" s="249">
        <v>84.894067883522439</v>
      </c>
    </row>
    <row r="4763" spans="2:3" x14ac:dyDescent="0.25">
      <c r="B4763" s="250">
        <v>4700</v>
      </c>
      <c r="C4763" s="249">
        <v>89.630738413232905</v>
      </c>
    </row>
    <row r="4764" spans="2:3" x14ac:dyDescent="0.25">
      <c r="B4764" s="250">
        <v>4701</v>
      </c>
      <c r="C4764" s="249">
        <v>128.36273629503461</v>
      </c>
    </row>
    <row r="4765" spans="2:3" x14ac:dyDescent="0.25">
      <c r="B4765" s="250">
        <v>4702</v>
      </c>
      <c r="C4765" s="249">
        <v>128.08727252151715</v>
      </c>
    </row>
    <row r="4766" spans="2:3" x14ac:dyDescent="0.25">
      <c r="B4766" s="250">
        <v>4703</v>
      </c>
      <c r="C4766" s="249">
        <v>142.32949356661948</v>
      </c>
    </row>
    <row r="4767" spans="2:3" x14ac:dyDescent="0.25">
      <c r="B4767" s="250">
        <v>4704</v>
      </c>
      <c r="C4767" s="249">
        <v>134.29447005557859</v>
      </c>
    </row>
    <row r="4768" spans="2:3" x14ac:dyDescent="0.25">
      <c r="B4768" s="250">
        <v>4705</v>
      </c>
      <c r="C4768" s="249">
        <v>111.14245431984509</v>
      </c>
    </row>
    <row r="4769" spans="2:3" x14ac:dyDescent="0.25">
      <c r="B4769" s="250">
        <v>4706</v>
      </c>
      <c r="C4769" s="249">
        <v>142.36733182299278</v>
      </c>
    </row>
    <row r="4770" spans="2:3" x14ac:dyDescent="0.25">
      <c r="B4770" s="250">
        <v>4707</v>
      </c>
      <c r="C4770" s="249">
        <v>140.68532280416537</v>
      </c>
    </row>
    <row r="4771" spans="2:3" x14ac:dyDescent="0.25">
      <c r="B4771" s="250">
        <v>4708</v>
      </c>
      <c r="C4771" s="249">
        <v>144.90810730501198</v>
      </c>
    </row>
    <row r="4772" spans="2:3" x14ac:dyDescent="0.25">
      <c r="B4772" s="250">
        <v>4709</v>
      </c>
      <c r="C4772" s="249">
        <v>119.02427518203422</v>
      </c>
    </row>
    <row r="4773" spans="2:3" x14ac:dyDescent="0.25">
      <c r="B4773" s="250">
        <v>4710</v>
      </c>
      <c r="C4773" s="249">
        <v>121.66615041831938</v>
      </c>
    </row>
    <row r="4774" spans="2:3" x14ac:dyDescent="0.25">
      <c r="B4774" s="250">
        <v>4711</v>
      </c>
      <c r="C4774" s="249">
        <v>121.14139801773784</v>
      </c>
    </row>
    <row r="4775" spans="2:3" x14ac:dyDescent="0.25">
      <c r="B4775" s="250">
        <v>4712</v>
      </c>
      <c r="C4775" s="249">
        <v>134.59091483050099</v>
      </c>
    </row>
    <row r="4776" spans="2:3" x14ac:dyDescent="0.25">
      <c r="B4776" s="250">
        <v>4713</v>
      </c>
      <c r="C4776" s="249">
        <v>127.7105774466379</v>
      </c>
    </row>
    <row r="4777" spans="2:3" x14ac:dyDescent="0.25">
      <c r="B4777" s="250">
        <v>4714</v>
      </c>
      <c r="C4777" s="249">
        <v>126.82793462397927</v>
      </c>
    </row>
    <row r="4778" spans="2:3" x14ac:dyDescent="0.25">
      <c r="B4778" s="250">
        <v>4715</v>
      </c>
      <c r="C4778" s="249">
        <v>126.81169517934848</v>
      </c>
    </row>
    <row r="4779" spans="2:3" x14ac:dyDescent="0.25">
      <c r="B4779" s="250">
        <v>4716</v>
      </c>
      <c r="C4779" s="249">
        <v>115.30135841841829</v>
      </c>
    </row>
    <row r="4780" spans="2:3" x14ac:dyDescent="0.25">
      <c r="B4780" s="250">
        <v>4717</v>
      </c>
      <c r="C4780" s="249">
        <v>91.982820978076518</v>
      </c>
    </row>
    <row r="4781" spans="2:3" x14ac:dyDescent="0.25">
      <c r="B4781" s="250">
        <v>4718</v>
      </c>
      <c r="C4781" s="249">
        <v>135.96384094464074</v>
      </c>
    </row>
    <row r="4782" spans="2:3" x14ac:dyDescent="0.25">
      <c r="B4782" s="250">
        <v>4719</v>
      </c>
      <c r="C4782" s="249">
        <v>109.93732468875787</v>
      </c>
    </row>
    <row r="4783" spans="2:3" x14ac:dyDescent="0.25">
      <c r="B4783" s="250">
        <v>4720</v>
      </c>
      <c r="C4783" s="249">
        <v>139.25570955179504</v>
      </c>
    </row>
    <row r="4784" spans="2:3" x14ac:dyDescent="0.25">
      <c r="B4784" s="250">
        <v>4721</v>
      </c>
      <c r="C4784" s="249">
        <v>166.90377368435173</v>
      </c>
    </row>
    <row r="4785" spans="2:3" x14ac:dyDescent="0.25">
      <c r="B4785" s="250">
        <v>4722</v>
      </c>
      <c r="C4785" s="249">
        <v>144.16122029007926</v>
      </c>
    </row>
    <row r="4786" spans="2:3" x14ac:dyDescent="0.25">
      <c r="B4786" s="250">
        <v>4723</v>
      </c>
      <c r="C4786" s="249">
        <v>94.200190874584266</v>
      </c>
    </row>
    <row r="4787" spans="2:3" x14ac:dyDescent="0.25">
      <c r="B4787" s="250">
        <v>4724</v>
      </c>
      <c r="C4787" s="249">
        <v>93.702649604701094</v>
      </c>
    </row>
    <row r="4788" spans="2:3" x14ac:dyDescent="0.25">
      <c r="B4788" s="250">
        <v>4725</v>
      </c>
      <c r="C4788" s="249">
        <v>98.758767663126889</v>
      </c>
    </row>
    <row r="4789" spans="2:3" x14ac:dyDescent="0.25">
      <c r="B4789" s="250">
        <v>4726</v>
      </c>
      <c r="C4789" s="249">
        <v>183.8201445768978</v>
      </c>
    </row>
    <row r="4790" spans="2:3" x14ac:dyDescent="0.25">
      <c r="B4790" s="250">
        <v>4727</v>
      </c>
      <c r="C4790" s="249">
        <v>132.95962435540346</v>
      </c>
    </row>
    <row r="4791" spans="2:3" x14ac:dyDescent="0.25">
      <c r="B4791" s="250">
        <v>4728</v>
      </c>
      <c r="C4791" s="249">
        <v>73.976549342055549</v>
      </c>
    </row>
    <row r="4792" spans="2:3" x14ac:dyDescent="0.25">
      <c r="B4792" s="250">
        <v>4729</v>
      </c>
      <c r="C4792" s="249">
        <v>116.25525846172761</v>
      </c>
    </row>
    <row r="4793" spans="2:3" x14ac:dyDescent="0.25">
      <c r="B4793" s="250">
        <v>4730</v>
      </c>
      <c r="C4793" s="249">
        <v>145.29359038264442</v>
      </c>
    </row>
    <row r="4794" spans="2:3" x14ac:dyDescent="0.25">
      <c r="B4794" s="250">
        <v>4731</v>
      </c>
      <c r="C4794" s="249">
        <v>120.3411109958343</v>
      </c>
    </row>
    <row r="4795" spans="2:3" x14ac:dyDescent="0.25">
      <c r="B4795" s="250">
        <v>4732</v>
      </c>
      <c r="C4795" s="249">
        <v>124.30839015276351</v>
      </c>
    </row>
    <row r="4796" spans="2:3" x14ac:dyDescent="0.25">
      <c r="B4796" s="250">
        <v>4733</v>
      </c>
      <c r="C4796" s="249">
        <v>141.95968088167513</v>
      </c>
    </row>
    <row r="4797" spans="2:3" x14ac:dyDescent="0.25">
      <c r="B4797" s="250">
        <v>4734</v>
      </c>
      <c r="C4797" s="249">
        <v>74.832276799764855</v>
      </c>
    </row>
    <row r="4798" spans="2:3" x14ac:dyDescent="0.25">
      <c r="B4798" s="250">
        <v>4735</v>
      </c>
      <c r="C4798" s="249">
        <v>168.28164456528978</v>
      </c>
    </row>
    <row r="4799" spans="2:3" x14ac:dyDescent="0.25">
      <c r="B4799" s="250">
        <v>4736</v>
      </c>
      <c r="C4799" s="249">
        <v>129.1388045088473</v>
      </c>
    </row>
    <row r="4800" spans="2:3" x14ac:dyDescent="0.25">
      <c r="B4800" s="250">
        <v>4737</v>
      </c>
      <c r="C4800" s="249">
        <v>101.94898806727539</v>
      </c>
    </row>
    <row r="4801" spans="2:3" x14ac:dyDescent="0.25">
      <c r="B4801" s="250">
        <v>4738</v>
      </c>
      <c r="C4801" s="249">
        <v>146.76556718172128</v>
      </c>
    </row>
    <row r="4802" spans="2:3" x14ac:dyDescent="0.25">
      <c r="B4802" s="250">
        <v>4739</v>
      </c>
      <c r="C4802" s="249">
        <v>119.37038907947812</v>
      </c>
    </row>
    <row r="4803" spans="2:3" x14ac:dyDescent="0.25">
      <c r="B4803" s="250">
        <v>4740</v>
      </c>
      <c r="C4803" s="249">
        <v>114.6931271455195</v>
      </c>
    </row>
    <row r="4804" spans="2:3" x14ac:dyDescent="0.25">
      <c r="B4804" s="250">
        <v>4741</v>
      </c>
      <c r="C4804" s="249">
        <v>140.91073108934256</v>
      </c>
    </row>
    <row r="4805" spans="2:3" x14ac:dyDescent="0.25">
      <c r="B4805" s="250">
        <v>4742</v>
      </c>
      <c r="C4805" s="249">
        <v>99.511486853170496</v>
      </c>
    </row>
    <row r="4806" spans="2:3" x14ac:dyDescent="0.25">
      <c r="B4806" s="250">
        <v>4743</v>
      </c>
      <c r="C4806" s="249">
        <v>121.24617454447434</v>
      </c>
    </row>
    <row r="4807" spans="2:3" x14ac:dyDescent="0.25">
      <c r="B4807" s="250">
        <v>4744</v>
      </c>
      <c r="C4807" s="249">
        <v>87.760051915857701</v>
      </c>
    </row>
    <row r="4808" spans="2:3" x14ac:dyDescent="0.25">
      <c r="B4808" s="250">
        <v>4745</v>
      </c>
      <c r="C4808" s="249">
        <v>75.708951636544242</v>
      </c>
    </row>
    <row r="4809" spans="2:3" x14ac:dyDescent="0.25">
      <c r="B4809" s="250">
        <v>4746</v>
      </c>
      <c r="C4809" s="249">
        <v>114.62326049257915</v>
      </c>
    </row>
    <row r="4810" spans="2:3" x14ac:dyDescent="0.25">
      <c r="B4810" s="250">
        <v>4747</v>
      </c>
      <c r="C4810" s="249">
        <v>101.3455199750737</v>
      </c>
    </row>
    <row r="4811" spans="2:3" x14ac:dyDescent="0.25">
      <c r="B4811" s="250">
        <v>4748</v>
      </c>
      <c r="C4811" s="249">
        <v>134.89031899339165</v>
      </c>
    </row>
    <row r="4812" spans="2:3" x14ac:dyDescent="0.25">
      <c r="B4812" s="250">
        <v>4749</v>
      </c>
      <c r="C4812" s="249">
        <v>118.24844766341538</v>
      </c>
    </row>
    <row r="4813" spans="2:3" x14ac:dyDescent="0.25">
      <c r="B4813" s="250">
        <v>4750</v>
      </c>
      <c r="C4813" s="249">
        <v>127.23821633340451</v>
      </c>
    </row>
    <row r="4814" spans="2:3" x14ac:dyDescent="0.25">
      <c r="B4814" s="250">
        <v>4751</v>
      </c>
      <c r="C4814" s="249">
        <v>113.54835461685866</v>
      </c>
    </row>
    <row r="4815" spans="2:3" x14ac:dyDescent="0.25">
      <c r="B4815" s="250">
        <v>4752</v>
      </c>
      <c r="C4815" s="249">
        <v>124.6124120025992</v>
      </c>
    </row>
    <row r="4816" spans="2:3" x14ac:dyDescent="0.25">
      <c r="B4816" s="250">
        <v>4753</v>
      </c>
      <c r="C4816" s="249">
        <v>97.569744607753663</v>
      </c>
    </row>
    <row r="4817" spans="2:3" x14ac:dyDescent="0.25">
      <c r="B4817" s="250">
        <v>4754</v>
      </c>
      <c r="C4817" s="249">
        <v>133.48143823786734</v>
      </c>
    </row>
    <row r="4818" spans="2:3" x14ac:dyDescent="0.25">
      <c r="B4818" s="250">
        <v>4755</v>
      </c>
      <c r="C4818" s="249">
        <v>103.88001003611748</v>
      </c>
    </row>
    <row r="4819" spans="2:3" x14ac:dyDescent="0.25">
      <c r="B4819" s="250">
        <v>4756</v>
      </c>
      <c r="C4819" s="249">
        <v>85.556447491067502</v>
      </c>
    </row>
    <row r="4820" spans="2:3" x14ac:dyDescent="0.25">
      <c r="B4820" s="250">
        <v>4757</v>
      </c>
      <c r="C4820" s="249">
        <v>158.18091633349778</v>
      </c>
    </row>
    <row r="4821" spans="2:3" x14ac:dyDescent="0.25">
      <c r="B4821" s="250">
        <v>4758</v>
      </c>
      <c r="C4821" s="249">
        <v>96.515571762235766</v>
      </c>
    </row>
    <row r="4822" spans="2:3" x14ac:dyDescent="0.25">
      <c r="B4822" s="250">
        <v>4759</v>
      </c>
      <c r="C4822" s="249">
        <v>138.46764280665349</v>
      </c>
    </row>
    <row r="4823" spans="2:3" x14ac:dyDescent="0.25">
      <c r="B4823" s="250">
        <v>4760</v>
      </c>
      <c r="C4823" s="249">
        <v>154.05389800320808</v>
      </c>
    </row>
    <row r="4824" spans="2:3" x14ac:dyDescent="0.25">
      <c r="B4824" s="250">
        <v>4761</v>
      </c>
      <c r="C4824" s="249">
        <v>109.1570422778411</v>
      </c>
    </row>
    <row r="4825" spans="2:3" x14ac:dyDescent="0.25">
      <c r="B4825" s="250">
        <v>4762</v>
      </c>
      <c r="C4825" s="249">
        <v>129.47869935632545</v>
      </c>
    </row>
    <row r="4826" spans="2:3" x14ac:dyDescent="0.25">
      <c r="B4826" s="250">
        <v>4763</v>
      </c>
      <c r="C4826" s="249">
        <v>133.45347745790048</v>
      </c>
    </row>
    <row r="4827" spans="2:3" x14ac:dyDescent="0.25">
      <c r="B4827" s="250">
        <v>4764</v>
      </c>
      <c r="C4827" s="249">
        <v>135.17305406422102</v>
      </c>
    </row>
    <row r="4828" spans="2:3" x14ac:dyDescent="0.25">
      <c r="B4828" s="250">
        <v>4765</v>
      </c>
      <c r="C4828" s="249">
        <v>116.54773639762236</v>
      </c>
    </row>
    <row r="4829" spans="2:3" x14ac:dyDescent="0.25">
      <c r="B4829" s="250">
        <v>4766</v>
      </c>
      <c r="C4829" s="249">
        <v>103.16393726590084</v>
      </c>
    </row>
    <row r="4830" spans="2:3" x14ac:dyDescent="0.25">
      <c r="B4830" s="250">
        <v>4767</v>
      </c>
      <c r="C4830" s="249">
        <v>90.728516948982431</v>
      </c>
    </row>
    <row r="4831" spans="2:3" x14ac:dyDescent="0.25">
      <c r="B4831" s="250">
        <v>4768</v>
      </c>
      <c r="C4831" s="249">
        <v>106.28875323105723</v>
      </c>
    </row>
    <row r="4832" spans="2:3" x14ac:dyDescent="0.25">
      <c r="B4832" s="250">
        <v>4769</v>
      </c>
      <c r="C4832" s="249">
        <v>107.76531481523361</v>
      </c>
    </row>
    <row r="4833" spans="2:3" x14ac:dyDescent="0.25">
      <c r="B4833" s="250">
        <v>4770</v>
      </c>
      <c r="C4833" s="249">
        <v>99.325697738998215</v>
      </c>
    </row>
    <row r="4834" spans="2:3" x14ac:dyDescent="0.25">
      <c r="B4834" s="250">
        <v>4771</v>
      </c>
      <c r="C4834" s="249">
        <v>120.72570242863327</v>
      </c>
    </row>
    <row r="4835" spans="2:3" x14ac:dyDescent="0.25">
      <c r="B4835" s="250">
        <v>4772</v>
      </c>
      <c r="C4835" s="249">
        <v>110.69927742116639</v>
      </c>
    </row>
    <row r="4836" spans="2:3" x14ac:dyDescent="0.25">
      <c r="B4836" s="250">
        <v>4773</v>
      </c>
      <c r="C4836" s="249">
        <v>82.986749601261266</v>
      </c>
    </row>
    <row r="4837" spans="2:3" x14ac:dyDescent="0.25">
      <c r="B4837" s="250">
        <v>4774</v>
      </c>
      <c r="C4837" s="249">
        <v>105.06868422756826</v>
      </c>
    </row>
    <row r="4838" spans="2:3" x14ac:dyDescent="0.25">
      <c r="B4838" s="250">
        <v>4775</v>
      </c>
      <c r="C4838" s="249">
        <v>91.049472327677108</v>
      </c>
    </row>
    <row r="4839" spans="2:3" x14ac:dyDescent="0.25">
      <c r="B4839" s="250">
        <v>4776</v>
      </c>
      <c r="C4839" s="249">
        <v>87.016803187117745</v>
      </c>
    </row>
    <row r="4840" spans="2:3" x14ac:dyDescent="0.25">
      <c r="B4840" s="250">
        <v>4777</v>
      </c>
      <c r="C4840" s="249">
        <v>101.72872534698142</v>
      </c>
    </row>
    <row r="4841" spans="2:3" x14ac:dyDescent="0.25">
      <c r="B4841" s="250">
        <v>4778</v>
      </c>
      <c r="C4841" s="249">
        <v>130.58569921038932</v>
      </c>
    </row>
    <row r="4842" spans="2:3" x14ac:dyDescent="0.25">
      <c r="B4842" s="250">
        <v>4779</v>
      </c>
      <c r="C4842" s="249">
        <v>147.26480387725053</v>
      </c>
    </row>
    <row r="4843" spans="2:3" x14ac:dyDescent="0.25">
      <c r="B4843" s="250">
        <v>4780</v>
      </c>
      <c r="C4843" s="249">
        <v>98.085007934771028</v>
      </c>
    </row>
    <row r="4844" spans="2:3" x14ac:dyDescent="0.25">
      <c r="B4844" s="250">
        <v>4781</v>
      </c>
      <c r="C4844" s="249">
        <v>129.90312878924695</v>
      </c>
    </row>
    <row r="4845" spans="2:3" x14ac:dyDescent="0.25">
      <c r="B4845" s="250">
        <v>4782</v>
      </c>
      <c r="C4845" s="249">
        <v>133.21024820162901</v>
      </c>
    </row>
    <row r="4846" spans="2:3" x14ac:dyDescent="0.25">
      <c r="B4846" s="250">
        <v>4783</v>
      </c>
      <c r="C4846" s="249">
        <v>167.74600466015136</v>
      </c>
    </row>
    <row r="4847" spans="2:3" x14ac:dyDescent="0.25">
      <c r="B4847" s="250">
        <v>4784</v>
      </c>
      <c r="C4847" s="249">
        <v>129.50560532478329</v>
      </c>
    </row>
    <row r="4848" spans="2:3" x14ac:dyDescent="0.25">
      <c r="B4848" s="250">
        <v>4785</v>
      </c>
      <c r="C4848" s="249">
        <v>141.64869249674703</v>
      </c>
    </row>
    <row r="4849" spans="2:3" x14ac:dyDescent="0.25">
      <c r="B4849" s="250">
        <v>4786</v>
      </c>
      <c r="C4849" s="249">
        <v>131.29619151596776</v>
      </c>
    </row>
    <row r="4850" spans="2:3" x14ac:dyDescent="0.25">
      <c r="B4850" s="250">
        <v>4787</v>
      </c>
      <c r="C4850" s="249">
        <v>85.774379639063142</v>
      </c>
    </row>
    <row r="4851" spans="2:3" x14ac:dyDescent="0.25">
      <c r="B4851" s="250">
        <v>4788</v>
      </c>
      <c r="C4851" s="249">
        <v>125.21039788723007</v>
      </c>
    </row>
    <row r="4852" spans="2:3" x14ac:dyDescent="0.25">
      <c r="B4852" s="250">
        <v>4789</v>
      </c>
      <c r="C4852" s="249">
        <v>88.10524792253149</v>
      </c>
    </row>
    <row r="4853" spans="2:3" x14ac:dyDescent="0.25">
      <c r="B4853" s="250">
        <v>4790</v>
      </c>
      <c r="C4853" s="249">
        <v>110.72794077925424</v>
      </c>
    </row>
    <row r="4854" spans="2:3" x14ac:dyDescent="0.25">
      <c r="B4854" s="250">
        <v>4791</v>
      </c>
      <c r="C4854" s="249">
        <v>132.04518463498343</v>
      </c>
    </row>
    <row r="4855" spans="2:3" x14ac:dyDescent="0.25">
      <c r="B4855" s="250">
        <v>4792</v>
      </c>
      <c r="C4855" s="249">
        <v>104.39535737326614</v>
      </c>
    </row>
    <row r="4856" spans="2:3" x14ac:dyDescent="0.25">
      <c r="B4856" s="250">
        <v>4793</v>
      </c>
      <c r="C4856" s="249">
        <v>120.81078522803855</v>
      </c>
    </row>
    <row r="4857" spans="2:3" x14ac:dyDescent="0.25">
      <c r="B4857" s="250">
        <v>4794</v>
      </c>
      <c r="C4857" s="249">
        <v>74.597588838543473</v>
      </c>
    </row>
    <row r="4858" spans="2:3" x14ac:dyDescent="0.25">
      <c r="B4858" s="250">
        <v>4795</v>
      </c>
      <c r="C4858" s="249">
        <v>77.179362717916902</v>
      </c>
    </row>
    <row r="4859" spans="2:3" x14ac:dyDescent="0.25">
      <c r="B4859" s="250">
        <v>4796</v>
      </c>
      <c r="C4859" s="249">
        <v>142.71455673966142</v>
      </c>
    </row>
    <row r="4860" spans="2:3" x14ac:dyDescent="0.25">
      <c r="B4860" s="250">
        <v>4797</v>
      </c>
      <c r="C4860" s="249">
        <v>118.03543431689654</v>
      </c>
    </row>
    <row r="4861" spans="2:3" x14ac:dyDescent="0.25">
      <c r="B4861" s="250">
        <v>4798</v>
      </c>
      <c r="C4861" s="249">
        <v>123.75639122210683</v>
      </c>
    </row>
    <row r="4862" spans="2:3" x14ac:dyDescent="0.25">
      <c r="B4862" s="250">
        <v>4799</v>
      </c>
      <c r="C4862" s="249">
        <v>133.48816120835684</v>
      </c>
    </row>
    <row r="4863" spans="2:3" x14ac:dyDescent="0.25">
      <c r="B4863" s="250">
        <v>4800</v>
      </c>
      <c r="C4863" s="249">
        <v>124.03063420228607</v>
      </c>
    </row>
    <row r="4864" spans="2:3" x14ac:dyDescent="0.25">
      <c r="B4864" s="250">
        <v>4801</v>
      </c>
      <c r="C4864" s="249">
        <v>140.52825000686312</v>
      </c>
    </row>
    <row r="4865" spans="2:3" x14ac:dyDescent="0.25">
      <c r="B4865" s="250">
        <v>4802</v>
      </c>
      <c r="C4865" s="249">
        <v>126.8125114646414</v>
      </c>
    </row>
    <row r="4866" spans="2:3" x14ac:dyDescent="0.25">
      <c r="B4866" s="250">
        <v>4803</v>
      </c>
      <c r="C4866" s="249">
        <v>84.247409442838517</v>
      </c>
    </row>
    <row r="4867" spans="2:3" x14ac:dyDescent="0.25">
      <c r="B4867" s="250">
        <v>4804</v>
      </c>
      <c r="C4867" s="249">
        <v>144.2956157054528</v>
      </c>
    </row>
    <row r="4868" spans="2:3" x14ac:dyDescent="0.25">
      <c r="B4868" s="250">
        <v>4805</v>
      </c>
      <c r="C4868" s="249">
        <v>152.33715037355188</v>
      </c>
    </row>
    <row r="4869" spans="2:3" x14ac:dyDescent="0.25">
      <c r="B4869" s="250">
        <v>4806</v>
      </c>
      <c r="C4869" s="249">
        <v>92.855474685882456</v>
      </c>
    </row>
    <row r="4870" spans="2:3" x14ac:dyDescent="0.25">
      <c r="B4870" s="250">
        <v>4807</v>
      </c>
      <c r="C4870" s="249">
        <v>118.31212265852898</v>
      </c>
    </row>
    <row r="4871" spans="2:3" x14ac:dyDescent="0.25">
      <c r="B4871" s="250">
        <v>4808</v>
      </c>
      <c r="C4871" s="249">
        <v>96.304656782470659</v>
      </c>
    </row>
    <row r="4872" spans="2:3" x14ac:dyDescent="0.25">
      <c r="B4872" s="250">
        <v>4809</v>
      </c>
      <c r="C4872" s="249">
        <v>115.82271308452054</v>
      </c>
    </row>
    <row r="4873" spans="2:3" x14ac:dyDescent="0.25">
      <c r="B4873" s="250">
        <v>4810</v>
      </c>
      <c r="C4873" s="249">
        <v>147.02544054865939</v>
      </c>
    </row>
    <row r="4874" spans="2:3" x14ac:dyDescent="0.25">
      <c r="B4874" s="250">
        <v>4811</v>
      </c>
      <c r="C4874" s="249">
        <v>164.76102088364999</v>
      </c>
    </row>
    <row r="4875" spans="2:3" x14ac:dyDescent="0.25">
      <c r="B4875" s="250">
        <v>4812</v>
      </c>
      <c r="C4875" s="249">
        <v>135.78727813584291</v>
      </c>
    </row>
    <row r="4876" spans="2:3" x14ac:dyDescent="0.25">
      <c r="B4876" s="250">
        <v>4813</v>
      </c>
      <c r="C4876" s="249">
        <v>106.48407429998453</v>
      </c>
    </row>
    <row r="4877" spans="2:3" x14ac:dyDescent="0.25">
      <c r="B4877" s="250">
        <v>4814</v>
      </c>
      <c r="C4877" s="249">
        <v>94.40420462682917</v>
      </c>
    </row>
    <row r="4878" spans="2:3" x14ac:dyDescent="0.25">
      <c r="B4878" s="250">
        <v>4815</v>
      </c>
      <c r="C4878" s="249">
        <v>91.434451394377703</v>
      </c>
    </row>
    <row r="4879" spans="2:3" x14ac:dyDescent="0.25">
      <c r="B4879" s="250">
        <v>4816</v>
      </c>
      <c r="C4879" s="249">
        <v>114.42152893032927</v>
      </c>
    </row>
    <row r="4880" spans="2:3" x14ac:dyDescent="0.25">
      <c r="B4880" s="250">
        <v>4817</v>
      </c>
      <c r="C4880" s="249">
        <v>87.306102842983478</v>
      </c>
    </row>
    <row r="4881" spans="2:3" x14ac:dyDescent="0.25">
      <c r="B4881" s="250">
        <v>4818</v>
      </c>
      <c r="C4881" s="249">
        <v>92.654349059497036</v>
      </c>
    </row>
    <row r="4882" spans="2:3" x14ac:dyDescent="0.25">
      <c r="B4882" s="250">
        <v>4819</v>
      </c>
      <c r="C4882" s="249">
        <v>98.880822150137746</v>
      </c>
    </row>
    <row r="4883" spans="2:3" x14ac:dyDescent="0.25">
      <c r="B4883" s="250">
        <v>4820</v>
      </c>
      <c r="C4883" s="249">
        <v>84.485601857663269</v>
      </c>
    </row>
    <row r="4884" spans="2:3" x14ac:dyDescent="0.25">
      <c r="B4884" s="250">
        <v>4821</v>
      </c>
      <c r="C4884" s="249">
        <v>110.47981601955179</v>
      </c>
    </row>
    <row r="4885" spans="2:3" x14ac:dyDescent="0.25">
      <c r="B4885" s="250">
        <v>4822</v>
      </c>
      <c r="C4885" s="249">
        <v>146.94952390490693</v>
      </c>
    </row>
    <row r="4886" spans="2:3" x14ac:dyDescent="0.25">
      <c r="B4886" s="250">
        <v>4823</v>
      </c>
      <c r="C4886" s="249">
        <v>157.04149150609277</v>
      </c>
    </row>
    <row r="4887" spans="2:3" x14ac:dyDescent="0.25">
      <c r="B4887" s="250">
        <v>4824</v>
      </c>
      <c r="C4887" s="249">
        <v>118.50450465300386</v>
      </c>
    </row>
    <row r="4888" spans="2:3" x14ac:dyDescent="0.25">
      <c r="B4888" s="250">
        <v>4825</v>
      </c>
      <c r="C4888" s="249">
        <v>107.15306670423539</v>
      </c>
    </row>
    <row r="4889" spans="2:3" x14ac:dyDescent="0.25">
      <c r="B4889" s="250">
        <v>4826</v>
      </c>
      <c r="C4889" s="249">
        <v>110.28287597882218</v>
      </c>
    </row>
    <row r="4890" spans="2:3" x14ac:dyDescent="0.25">
      <c r="B4890" s="250">
        <v>4827</v>
      </c>
      <c r="C4890" s="249">
        <v>148.31570656505829</v>
      </c>
    </row>
    <row r="4891" spans="2:3" x14ac:dyDescent="0.25">
      <c r="B4891" s="250">
        <v>4828</v>
      </c>
      <c r="C4891" s="249">
        <v>137.71672932352467</v>
      </c>
    </row>
    <row r="4892" spans="2:3" x14ac:dyDescent="0.25">
      <c r="B4892" s="250">
        <v>4829</v>
      </c>
      <c r="C4892" s="249">
        <v>117.77935523637775</v>
      </c>
    </row>
    <row r="4893" spans="2:3" x14ac:dyDescent="0.25">
      <c r="B4893" s="250">
        <v>4830</v>
      </c>
      <c r="C4893" s="249">
        <v>149.83263129184544</v>
      </c>
    </row>
    <row r="4894" spans="2:3" x14ac:dyDescent="0.25">
      <c r="B4894" s="250">
        <v>4831</v>
      </c>
      <c r="C4894" s="249">
        <v>157.23668439526381</v>
      </c>
    </row>
    <row r="4895" spans="2:3" x14ac:dyDescent="0.25">
      <c r="B4895" s="250">
        <v>4832</v>
      </c>
      <c r="C4895" s="249">
        <v>90.585009928742849</v>
      </c>
    </row>
    <row r="4896" spans="2:3" x14ac:dyDescent="0.25">
      <c r="B4896" s="250">
        <v>4833</v>
      </c>
      <c r="C4896" s="249">
        <v>73.504746145820491</v>
      </c>
    </row>
    <row r="4897" spans="2:3" x14ac:dyDescent="0.25">
      <c r="B4897" s="250">
        <v>4834</v>
      </c>
      <c r="C4897" s="249">
        <v>107.43672825839003</v>
      </c>
    </row>
    <row r="4898" spans="2:3" x14ac:dyDescent="0.25">
      <c r="B4898" s="250">
        <v>4835</v>
      </c>
      <c r="C4898" s="249">
        <v>115.15547919963566</v>
      </c>
    </row>
    <row r="4899" spans="2:3" x14ac:dyDescent="0.25">
      <c r="B4899" s="250">
        <v>4836</v>
      </c>
      <c r="C4899" s="249">
        <v>115.61269745676593</v>
      </c>
    </row>
    <row r="4900" spans="2:3" x14ac:dyDescent="0.25">
      <c r="B4900" s="250">
        <v>4837</v>
      </c>
      <c r="C4900" s="249">
        <v>123.96813290039657</v>
      </c>
    </row>
    <row r="4901" spans="2:3" x14ac:dyDescent="0.25">
      <c r="B4901" s="250">
        <v>4838</v>
      </c>
      <c r="C4901" s="249">
        <v>89.731684287873136</v>
      </c>
    </row>
    <row r="4902" spans="2:3" x14ac:dyDescent="0.25">
      <c r="B4902" s="250">
        <v>4839</v>
      </c>
      <c r="C4902" s="249">
        <v>157.07299012600203</v>
      </c>
    </row>
    <row r="4903" spans="2:3" x14ac:dyDescent="0.25">
      <c r="B4903" s="250">
        <v>4840</v>
      </c>
      <c r="C4903" s="249">
        <v>94.913723482149564</v>
      </c>
    </row>
    <row r="4904" spans="2:3" x14ac:dyDescent="0.25">
      <c r="B4904" s="250">
        <v>4841</v>
      </c>
      <c r="C4904" s="249">
        <v>122.22667536058576</v>
      </c>
    </row>
    <row r="4905" spans="2:3" x14ac:dyDescent="0.25">
      <c r="B4905" s="250">
        <v>4842</v>
      </c>
      <c r="C4905" s="249">
        <v>165.82019151894519</v>
      </c>
    </row>
    <row r="4906" spans="2:3" x14ac:dyDescent="0.25">
      <c r="B4906" s="250">
        <v>4843</v>
      </c>
      <c r="C4906" s="249">
        <v>126.20946365535156</v>
      </c>
    </row>
    <row r="4907" spans="2:3" x14ac:dyDescent="0.25">
      <c r="B4907" s="250">
        <v>4844</v>
      </c>
      <c r="C4907" s="249">
        <v>129.46567143258522</v>
      </c>
    </row>
    <row r="4908" spans="2:3" x14ac:dyDescent="0.25">
      <c r="B4908" s="250">
        <v>4845</v>
      </c>
      <c r="C4908" s="249">
        <v>89.656825328295056</v>
      </c>
    </row>
    <row r="4909" spans="2:3" x14ac:dyDescent="0.25">
      <c r="B4909" s="250">
        <v>4846</v>
      </c>
      <c r="C4909" s="249">
        <v>122.6058794852664</v>
      </c>
    </row>
    <row r="4910" spans="2:3" x14ac:dyDescent="0.25">
      <c r="B4910" s="250">
        <v>4847</v>
      </c>
      <c r="C4910" s="249">
        <v>128.15335670912316</v>
      </c>
    </row>
    <row r="4911" spans="2:3" x14ac:dyDescent="0.25">
      <c r="B4911" s="250">
        <v>4848</v>
      </c>
      <c r="C4911" s="249">
        <v>115.07168820737553</v>
      </c>
    </row>
    <row r="4912" spans="2:3" x14ac:dyDescent="0.25">
      <c r="B4912" s="250">
        <v>4849</v>
      </c>
      <c r="C4912" s="249">
        <v>117.56245737278464</v>
      </c>
    </row>
    <row r="4913" spans="2:3" x14ac:dyDescent="0.25">
      <c r="B4913" s="250">
        <v>4850</v>
      </c>
      <c r="C4913" s="249">
        <v>108.6748249771364</v>
      </c>
    </row>
    <row r="4914" spans="2:3" x14ac:dyDescent="0.25">
      <c r="B4914" s="250">
        <v>4851</v>
      </c>
      <c r="C4914" s="249">
        <v>184.87937103425665</v>
      </c>
    </row>
    <row r="4915" spans="2:3" x14ac:dyDescent="0.25">
      <c r="B4915" s="250">
        <v>4852</v>
      </c>
      <c r="C4915" s="249">
        <v>172.89915052042704</v>
      </c>
    </row>
    <row r="4916" spans="2:3" x14ac:dyDescent="0.25">
      <c r="B4916" s="250">
        <v>4853</v>
      </c>
      <c r="C4916" s="249">
        <v>113.98244464814026</v>
      </c>
    </row>
    <row r="4917" spans="2:3" x14ac:dyDescent="0.25">
      <c r="B4917" s="250">
        <v>4854</v>
      </c>
      <c r="C4917" s="249">
        <v>93.212884261223167</v>
      </c>
    </row>
    <row r="4918" spans="2:3" x14ac:dyDescent="0.25">
      <c r="B4918" s="250">
        <v>4855</v>
      </c>
      <c r="C4918" s="249">
        <v>137.00950169598713</v>
      </c>
    </row>
    <row r="4919" spans="2:3" x14ac:dyDescent="0.25">
      <c r="B4919" s="250">
        <v>4856</v>
      </c>
      <c r="C4919" s="249">
        <v>96.951909727296325</v>
      </c>
    </row>
    <row r="4920" spans="2:3" x14ac:dyDescent="0.25">
      <c r="B4920" s="250">
        <v>4857</v>
      </c>
      <c r="C4920" s="249">
        <v>127.31620129319751</v>
      </c>
    </row>
    <row r="4921" spans="2:3" x14ac:dyDescent="0.25">
      <c r="B4921" s="250">
        <v>4858</v>
      </c>
      <c r="C4921" s="249">
        <v>167.97676669028615</v>
      </c>
    </row>
    <row r="4922" spans="2:3" x14ac:dyDescent="0.25">
      <c r="B4922" s="250">
        <v>4859</v>
      </c>
      <c r="C4922" s="249">
        <v>103.39875825482088</v>
      </c>
    </row>
    <row r="4923" spans="2:3" x14ac:dyDescent="0.25">
      <c r="B4923" s="250">
        <v>4860</v>
      </c>
      <c r="C4923" s="249">
        <v>164.73933517520527</v>
      </c>
    </row>
    <row r="4924" spans="2:3" x14ac:dyDescent="0.25">
      <c r="B4924" s="250">
        <v>4861</v>
      </c>
      <c r="C4924" s="249">
        <v>116.21792232653154</v>
      </c>
    </row>
    <row r="4925" spans="2:3" x14ac:dyDescent="0.25">
      <c r="B4925" s="250">
        <v>4862</v>
      </c>
      <c r="C4925" s="249">
        <v>103.0478009037945</v>
      </c>
    </row>
    <row r="4926" spans="2:3" x14ac:dyDescent="0.25">
      <c r="B4926" s="250">
        <v>4863</v>
      </c>
      <c r="C4926" s="249">
        <v>90.726564999255487</v>
      </c>
    </row>
    <row r="4927" spans="2:3" x14ac:dyDescent="0.25">
      <c r="B4927" s="250">
        <v>4864</v>
      </c>
      <c r="C4927" s="249">
        <v>98.194557623012244</v>
      </c>
    </row>
    <row r="4928" spans="2:3" x14ac:dyDescent="0.25">
      <c r="B4928" s="250">
        <v>4865</v>
      </c>
      <c r="C4928" s="249">
        <v>94.435143956950498</v>
      </c>
    </row>
    <row r="4929" spans="2:3" x14ac:dyDescent="0.25">
      <c r="B4929" s="250">
        <v>4866</v>
      </c>
      <c r="C4929" s="249">
        <v>113.70372865627961</v>
      </c>
    </row>
    <row r="4930" spans="2:3" x14ac:dyDescent="0.25">
      <c r="B4930" s="250">
        <v>4867</v>
      </c>
      <c r="C4930" s="249">
        <v>117.00963365551959</v>
      </c>
    </row>
    <row r="4931" spans="2:3" x14ac:dyDescent="0.25">
      <c r="B4931" s="250">
        <v>4868</v>
      </c>
      <c r="C4931" s="249">
        <v>134.01532406116812</v>
      </c>
    </row>
    <row r="4932" spans="2:3" x14ac:dyDescent="0.25">
      <c r="B4932" s="250">
        <v>4869</v>
      </c>
      <c r="C4932" s="249">
        <v>130.0033244280535</v>
      </c>
    </row>
    <row r="4933" spans="2:3" x14ac:dyDescent="0.25">
      <c r="B4933" s="250">
        <v>4870</v>
      </c>
      <c r="C4933" s="249">
        <v>89.647891063054573</v>
      </c>
    </row>
    <row r="4934" spans="2:3" x14ac:dyDescent="0.25">
      <c r="B4934" s="250">
        <v>4871</v>
      </c>
      <c r="C4934" s="249">
        <v>122.01034826889314</v>
      </c>
    </row>
    <row r="4935" spans="2:3" x14ac:dyDescent="0.25">
      <c r="B4935" s="250">
        <v>4872</v>
      </c>
      <c r="C4935" s="249">
        <v>140.71808809120725</v>
      </c>
    </row>
    <row r="4936" spans="2:3" x14ac:dyDescent="0.25">
      <c r="B4936" s="250">
        <v>4873</v>
      </c>
      <c r="C4936" s="249">
        <v>106.31344152603337</v>
      </c>
    </row>
    <row r="4937" spans="2:3" x14ac:dyDescent="0.25">
      <c r="B4937" s="250">
        <v>4874</v>
      </c>
      <c r="C4937" s="249">
        <v>105.649713638097</v>
      </c>
    </row>
    <row r="4938" spans="2:3" x14ac:dyDescent="0.25">
      <c r="B4938" s="250">
        <v>4875</v>
      </c>
      <c r="C4938" s="249">
        <v>103.8682164586929</v>
      </c>
    </row>
    <row r="4939" spans="2:3" x14ac:dyDescent="0.25">
      <c r="B4939" s="250">
        <v>4876</v>
      </c>
      <c r="C4939" s="249">
        <v>125.2838095752187</v>
      </c>
    </row>
    <row r="4940" spans="2:3" x14ac:dyDescent="0.25">
      <c r="B4940" s="250">
        <v>4877</v>
      </c>
      <c r="C4940" s="249">
        <v>98.840657656471876</v>
      </c>
    </row>
    <row r="4941" spans="2:3" x14ac:dyDescent="0.25">
      <c r="B4941" s="250">
        <v>4878</v>
      </c>
      <c r="C4941" s="249">
        <v>123.8248374125281</v>
      </c>
    </row>
    <row r="4942" spans="2:3" x14ac:dyDescent="0.25">
      <c r="B4942" s="250">
        <v>4879</v>
      </c>
      <c r="C4942" s="249">
        <v>113.79516486004783</v>
      </c>
    </row>
    <row r="4943" spans="2:3" x14ac:dyDescent="0.25">
      <c r="B4943" s="250">
        <v>4880</v>
      </c>
      <c r="C4943" s="249">
        <v>134.45528340357447</v>
      </c>
    </row>
    <row r="4944" spans="2:3" x14ac:dyDescent="0.25">
      <c r="B4944" s="250">
        <v>4881</v>
      </c>
      <c r="C4944" s="249">
        <v>132.68517920569164</v>
      </c>
    </row>
    <row r="4945" spans="2:3" x14ac:dyDescent="0.25">
      <c r="B4945" s="250">
        <v>4882</v>
      </c>
      <c r="C4945" s="249">
        <v>131.57776329956133</v>
      </c>
    </row>
    <row r="4946" spans="2:3" x14ac:dyDescent="0.25">
      <c r="B4946" s="250">
        <v>4883</v>
      </c>
      <c r="C4946" s="249">
        <v>78.344854608146036</v>
      </c>
    </row>
    <row r="4947" spans="2:3" x14ac:dyDescent="0.25">
      <c r="B4947" s="250">
        <v>4884</v>
      </c>
      <c r="C4947" s="249">
        <v>152.51139003255108</v>
      </c>
    </row>
    <row r="4948" spans="2:3" x14ac:dyDescent="0.25">
      <c r="B4948" s="250">
        <v>4885</v>
      </c>
      <c r="C4948" s="249">
        <v>134.16384567612627</v>
      </c>
    </row>
    <row r="4949" spans="2:3" x14ac:dyDescent="0.25">
      <c r="B4949" s="250">
        <v>4886</v>
      </c>
      <c r="C4949" s="249">
        <v>132.15736229404308</v>
      </c>
    </row>
    <row r="4950" spans="2:3" x14ac:dyDescent="0.25">
      <c r="B4950" s="250">
        <v>4887</v>
      </c>
      <c r="C4950" s="249">
        <v>73.016288670308398</v>
      </c>
    </row>
    <row r="4951" spans="2:3" x14ac:dyDescent="0.25">
      <c r="B4951" s="250">
        <v>4888</v>
      </c>
      <c r="C4951" s="249">
        <v>105.1224402527763</v>
      </c>
    </row>
    <row r="4952" spans="2:3" x14ac:dyDescent="0.25">
      <c r="B4952" s="250">
        <v>4889</v>
      </c>
      <c r="C4952" s="249">
        <v>110.48554524250358</v>
      </c>
    </row>
    <row r="4953" spans="2:3" x14ac:dyDescent="0.25">
      <c r="B4953" s="250">
        <v>4890</v>
      </c>
      <c r="C4953" s="249">
        <v>104.05223465053794</v>
      </c>
    </row>
    <row r="4954" spans="2:3" x14ac:dyDescent="0.25">
      <c r="B4954" s="250">
        <v>4891</v>
      </c>
      <c r="C4954" s="249">
        <v>80.878468405939657</v>
      </c>
    </row>
    <row r="4955" spans="2:3" x14ac:dyDescent="0.25">
      <c r="B4955" s="250">
        <v>4892</v>
      </c>
      <c r="C4955" s="249">
        <v>129.03882179647189</v>
      </c>
    </row>
    <row r="4956" spans="2:3" x14ac:dyDescent="0.25">
      <c r="B4956" s="250">
        <v>4893</v>
      </c>
      <c r="C4956" s="249">
        <v>140.52504042398249</v>
      </c>
    </row>
    <row r="4957" spans="2:3" x14ac:dyDescent="0.25">
      <c r="B4957" s="250">
        <v>4894</v>
      </c>
      <c r="C4957" s="249">
        <v>111.89011710379641</v>
      </c>
    </row>
    <row r="4958" spans="2:3" x14ac:dyDescent="0.25">
      <c r="B4958" s="250">
        <v>4895</v>
      </c>
      <c r="C4958" s="249">
        <v>108.24749567605346</v>
      </c>
    </row>
    <row r="4959" spans="2:3" x14ac:dyDescent="0.25">
      <c r="B4959" s="250">
        <v>4896</v>
      </c>
      <c r="C4959" s="249">
        <v>127.31805498253959</v>
      </c>
    </row>
    <row r="4960" spans="2:3" x14ac:dyDescent="0.25">
      <c r="B4960" s="250">
        <v>4897</v>
      </c>
      <c r="C4960" s="249">
        <v>135.39121806452971</v>
      </c>
    </row>
    <row r="4961" spans="2:3" x14ac:dyDescent="0.25">
      <c r="B4961" s="250">
        <v>4898</v>
      </c>
      <c r="C4961" s="249">
        <v>128.63211802476755</v>
      </c>
    </row>
    <row r="4962" spans="2:3" x14ac:dyDescent="0.25">
      <c r="B4962" s="250">
        <v>4899</v>
      </c>
      <c r="C4962" s="249">
        <v>109.36353088474281</v>
      </c>
    </row>
    <row r="4963" spans="2:3" x14ac:dyDescent="0.25">
      <c r="B4963" s="250">
        <v>4900</v>
      </c>
      <c r="C4963" s="249">
        <v>192.31261597712907</v>
      </c>
    </row>
    <row r="4964" spans="2:3" x14ac:dyDescent="0.25">
      <c r="B4964" s="250">
        <v>4901</v>
      </c>
      <c r="C4964" s="249">
        <v>88.169347763036484</v>
      </c>
    </row>
    <row r="4965" spans="2:3" x14ac:dyDescent="0.25">
      <c r="B4965" s="250">
        <v>4902</v>
      </c>
      <c r="C4965" s="249">
        <v>141.21191734843097</v>
      </c>
    </row>
    <row r="4966" spans="2:3" x14ac:dyDescent="0.25">
      <c r="B4966" s="250">
        <v>4903</v>
      </c>
      <c r="C4966" s="249">
        <v>80.454347073182632</v>
      </c>
    </row>
    <row r="4967" spans="2:3" x14ac:dyDescent="0.25">
      <c r="B4967" s="250">
        <v>4904</v>
      </c>
      <c r="C4967" s="249">
        <v>155.82726733349153</v>
      </c>
    </row>
    <row r="4968" spans="2:3" x14ac:dyDescent="0.25">
      <c r="B4968" s="250">
        <v>4905</v>
      </c>
      <c r="C4968" s="249">
        <v>114.71977933670618</v>
      </c>
    </row>
    <row r="4969" spans="2:3" x14ac:dyDescent="0.25">
      <c r="B4969" s="250">
        <v>4906</v>
      </c>
      <c r="C4969" s="249">
        <v>146.10599842362359</v>
      </c>
    </row>
    <row r="4970" spans="2:3" x14ac:dyDescent="0.25">
      <c r="B4970" s="250">
        <v>4907</v>
      </c>
      <c r="C4970" s="249">
        <v>118.69223128739571</v>
      </c>
    </row>
    <row r="4971" spans="2:3" x14ac:dyDescent="0.25">
      <c r="B4971" s="250">
        <v>4908</v>
      </c>
      <c r="C4971" s="249">
        <v>106.25250519627618</v>
      </c>
    </row>
    <row r="4972" spans="2:3" x14ac:dyDescent="0.25">
      <c r="B4972" s="250">
        <v>4909</v>
      </c>
      <c r="C4972" s="249">
        <v>158.57490780146031</v>
      </c>
    </row>
    <row r="4973" spans="2:3" x14ac:dyDescent="0.25">
      <c r="B4973" s="250">
        <v>4910</v>
      </c>
      <c r="C4973" s="249">
        <v>85.232456311257977</v>
      </c>
    </row>
    <row r="4974" spans="2:3" x14ac:dyDescent="0.25">
      <c r="B4974" s="250">
        <v>4911</v>
      </c>
      <c r="C4974" s="249">
        <v>104.16994471648914</v>
      </c>
    </row>
    <row r="4975" spans="2:3" x14ac:dyDescent="0.25">
      <c r="B4975" s="250">
        <v>4912</v>
      </c>
      <c r="C4975" s="249">
        <v>136.04140953894907</v>
      </c>
    </row>
    <row r="4976" spans="2:3" x14ac:dyDescent="0.25">
      <c r="B4976" s="250">
        <v>4913</v>
      </c>
      <c r="C4976" s="249">
        <v>96.149754847987566</v>
      </c>
    </row>
    <row r="4977" spans="2:3" x14ac:dyDescent="0.25">
      <c r="B4977" s="250">
        <v>4914</v>
      </c>
      <c r="C4977" s="249">
        <v>169.39788221223773</v>
      </c>
    </row>
    <row r="4978" spans="2:3" x14ac:dyDescent="0.25">
      <c r="B4978" s="250">
        <v>4915</v>
      </c>
      <c r="C4978" s="249">
        <v>139.44780296075535</v>
      </c>
    </row>
    <row r="4979" spans="2:3" x14ac:dyDescent="0.25">
      <c r="B4979" s="250">
        <v>4916</v>
      </c>
      <c r="C4979" s="249">
        <v>134.66970716010019</v>
      </c>
    </row>
    <row r="4980" spans="2:3" x14ac:dyDescent="0.25">
      <c r="B4980" s="250">
        <v>4917</v>
      </c>
      <c r="C4980" s="249">
        <v>116.3282755421727</v>
      </c>
    </row>
    <row r="4981" spans="2:3" x14ac:dyDescent="0.25">
      <c r="B4981" s="250">
        <v>4918</v>
      </c>
      <c r="C4981" s="249">
        <v>104.57003904839263</v>
      </c>
    </row>
    <row r="4982" spans="2:3" x14ac:dyDescent="0.25">
      <c r="B4982" s="250">
        <v>4919</v>
      </c>
      <c r="C4982" s="249">
        <v>93.419997007910069</v>
      </c>
    </row>
    <row r="4983" spans="2:3" x14ac:dyDescent="0.25">
      <c r="B4983" s="250">
        <v>4920</v>
      </c>
      <c r="C4983" s="249">
        <v>82.477188282239226</v>
      </c>
    </row>
    <row r="4984" spans="2:3" x14ac:dyDescent="0.25">
      <c r="B4984" s="250">
        <v>4921</v>
      </c>
      <c r="C4984" s="249">
        <v>171.10726817570705</v>
      </c>
    </row>
    <row r="4985" spans="2:3" x14ac:dyDescent="0.25">
      <c r="B4985" s="250">
        <v>4922</v>
      </c>
      <c r="C4985" s="249">
        <v>75.466277452116728</v>
      </c>
    </row>
    <row r="4986" spans="2:3" x14ac:dyDescent="0.25">
      <c r="B4986" s="250">
        <v>4923</v>
      </c>
      <c r="C4986" s="249">
        <v>129.33490329398677</v>
      </c>
    </row>
    <row r="4987" spans="2:3" x14ac:dyDescent="0.25">
      <c r="B4987" s="250">
        <v>4924</v>
      </c>
      <c r="C4987" s="249">
        <v>109.14646097972094</v>
      </c>
    </row>
    <row r="4988" spans="2:3" x14ac:dyDescent="0.25">
      <c r="B4988" s="250">
        <v>4925</v>
      </c>
      <c r="C4988" s="249">
        <v>146.89222617157955</v>
      </c>
    </row>
    <row r="4989" spans="2:3" x14ac:dyDescent="0.25">
      <c r="B4989" s="250">
        <v>4926</v>
      </c>
      <c r="C4989" s="249">
        <v>132.07546215042964</v>
      </c>
    </row>
    <row r="4990" spans="2:3" x14ac:dyDescent="0.25">
      <c r="B4990" s="250">
        <v>4927</v>
      </c>
      <c r="C4990" s="249">
        <v>110.04509263514734</v>
      </c>
    </row>
    <row r="4991" spans="2:3" x14ac:dyDescent="0.25">
      <c r="B4991" s="250">
        <v>4928</v>
      </c>
      <c r="C4991" s="249">
        <v>148.46596462662021</v>
      </c>
    </row>
    <row r="4992" spans="2:3" x14ac:dyDescent="0.25">
      <c r="B4992" s="250">
        <v>4929</v>
      </c>
      <c r="C4992" s="249">
        <v>144.52039870363768</v>
      </c>
    </row>
    <row r="4993" spans="2:3" x14ac:dyDescent="0.25">
      <c r="B4993" s="250">
        <v>4930</v>
      </c>
      <c r="C4993" s="249">
        <v>114.67916625908464</v>
      </c>
    </row>
    <row r="4994" spans="2:3" x14ac:dyDescent="0.25">
      <c r="B4994" s="250">
        <v>4931</v>
      </c>
      <c r="C4994" s="249">
        <v>146.88650417725859</v>
      </c>
    </row>
    <row r="4995" spans="2:3" x14ac:dyDescent="0.25">
      <c r="B4995" s="250">
        <v>4932</v>
      </c>
      <c r="C4995" s="249">
        <v>107.97026630073999</v>
      </c>
    </row>
    <row r="4996" spans="2:3" x14ac:dyDescent="0.25">
      <c r="B4996" s="250">
        <v>4933</v>
      </c>
      <c r="C4996" s="249">
        <v>131.89201709815433</v>
      </c>
    </row>
    <row r="4997" spans="2:3" x14ac:dyDescent="0.25">
      <c r="B4997" s="250">
        <v>4934</v>
      </c>
      <c r="C4997" s="249">
        <v>106.41796134031866</v>
      </c>
    </row>
    <row r="4998" spans="2:3" x14ac:dyDescent="0.25">
      <c r="B4998" s="250">
        <v>4935</v>
      </c>
      <c r="C4998" s="249">
        <v>79.88762972810116</v>
      </c>
    </row>
    <row r="4999" spans="2:3" x14ac:dyDescent="0.25">
      <c r="B4999" s="250">
        <v>4936</v>
      </c>
      <c r="C4999" s="249">
        <v>153.86687587012642</v>
      </c>
    </row>
    <row r="5000" spans="2:3" x14ac:dyDescent="0.25">
      <c r="B5000" s="250">
        <v>4937</v>
      </c>
      <c r="C5000" s="249">
        <v>117.16313656339699</v>
      </c>
    </row>
    <row r="5001" spans="2:3" x14ac:dyDescent="0.25">
      <c r="B5001" s="250">
        <v>4938</v>
      </c>
      <c r="C5001" s="249">
        <v>147.9720151720031</v>
      </c>
    </row>
    <row r="5002" spans="2:3" x14ac:dyDescent="0.25">
      <c r="B5002" s="250">
        <v>4939</v>
      </c>
      <c r="C5002" s="249">
        <v>134.09534739977158</v>
      </c>
    </row>
    <row r="5003" spans="2:3" x14ac:dyDescent="0.25">
      <c r="B5003" s="250">
        <v>4940</v>
      </c>
      <c r="C5003" s="249">
        <v>132.24160969997402</v>
      </c>
    </row>
    <row r="5004" spans="2:3" x14ac:dyDescent="0.25">
      <c r="B5004" s="250">
        <v>4941</v>
      </c>
      <c r="C5004" s="249">
        <v>77.002149358723855</v>
      </c>
    </row>
    <row r="5005" spans="2:3" x14ac:dyDescent="0.25">
      <c r="B5005" s="250">
        <v>4942</v>
      </c>
      <c r="C5005" s="249">
        <v>94.123558814812441</v>
      </c>
    </row>
    <row r="5006" spans="2:3" x14ac:dyDescent="0.25">
      <c r="B5006" s="250">
        <v>4943</v>
      </c>
      <c r="C5006" s="249">
        <v>133.40981678049121</v>
      </c>
    </row>
    <row r="5007" spans="2:3" x14ac:dyDescent="0.25">
      <c r="B5007" s="250">
        <v>4944</v>
      </c>
      <c r="C5007" s="249">
        <v>141.70581939520056</v>
      </c>
    </row>
    <row r="5008" spans="2:3" x14ac:dyDescent="0.25">
      <c r="B5008" s="250">
        <v>4945</v>
      </c>
      <c r="C5008" s="249">
        <v>114.09633310068352</v>
      </c>
    </row>
    <row r="5009" spans="2:3" x14ac:dyDescent="0.25">
      <c r="B5009" s="250">
        <v>4946</v>
      </c>
      <c r="C5009" s="249">
        <v>134.93709037208561</v>
      </c>
    </row>
    <row r="5010" spans="2:3" x14ac:dyDescent="0.25">
      <c r="B5010" s="250">
        <v>4947</v>
      </c>
      <c r="C5010" s="249">
        <v>103.98945234388921</v>
      </c>
    </row>
    <row r="5011" spans="2:3" x14ac:dyDescent="0.25">
      <c r="B5011" s="250">
        <v>4948</v>
      </c>
      <c r="C5011" s="249">
        <v>80.397261592368267</v>
      </c>
    </row>
    <row r="5012" spans="2:3" x14ac:dyDescent="0.25">
      <c r="B5012" s="250">
        <v>4949</v>
      </c>
      <c r="C5012" s="249">
        <v>126.24693630764543</v>
      </c>
    </row>
    <row r="5013" spans="2:3" x14ac:dyDescent="0.25">
      <c r="B5013" s="250">
        <v>4950</v>
      </c>
      <c r="C5013" s="249">
        <v>101.46718255033866</v>
      </c>
    </row>
    <row r="5014" spans="2:3" x14ac:dyDescent="0.25">
      <c r="B5014" s="250">
        <v>4951</v>
      </c>
      <c r="C5014" s="249">
        <v>127.08714245127888</v>
      </c>
    </row>
    <row r="5015" spans="2:3" x14ac:dyDescent="0.25">
      <c r="B5015" s="250">
        <v>4952</v>
      </c>
      <c r="C5015" s="249">
        <v>121.86318847320779</v>
      </c>
    </row>
    <row r="5016" spans="2:3" x14ac:dyDescent="0.25">
      <c r="B5016" s="250">
        <v>4953</v>
      </c>
      <c r="C5016" s="249">
        <v>84.656822159650972</v>
      </c>
    </row>
    <row r="5017" spans="2:3" x14ac:dyDescent="0.25">
      <c r="B5017" s="250">
        <v>4954</v>
      </c>
      <c r="C5017" s="249">
        <v>84.954971261124825</v>
      </c>
    </row>
    <row r="5018" spans="2:3" x14ac:dyDescent="0.25">
      <c r="B5018" s="250">
        <v>4955</v>
      </c>
      <c r="C5018" s="249">
        <v>99.082161590743453</v>
      </c>
    </row>
    <row r="5019" spans="2:3" x14ac:dyDescent="0.25">
      <c r="B5019" s="250">
        <v>4956</v>
      </c>
      <c r="C5019" s="249">
        <v>141.05637866254787</v>
      </c>
    </row>
    <row r="5020" spans="2:3" x14ac:dyDescent="0.25">
      <c r="B5020" s="250">
        <v>4957</v>
      </c>
      <c r="C5020" s="249">
        <v>134.56351051987602</v>
      </c>
    </row>
    <row r="5021" spans="2:3" x14ac:dyDescent="0.25">
      <c r="B5021" s="250">
        <v>4958</v>
      </c>
      <c r="C5021" s="249">
        <v>92.002064251360551</v>
      </c>
    </row>
    <row r="5022" spans="2:3" x14ac:dyDescent="0.25">
      <c r="B5022" s="250">
        <v>4959</v>
      </c>
      <c r="C5022" s="249">
        <v>110.74670679464082</v>
      </c>
    </row>
    <row r="5023" spans="2:3" x14ac:dyDescent="0.25">
      <c r="B5023" s="250">
        <v>4960</v>
      </c>
      <c r="C5023" s="249">
        <v>122.93198191957366</v>
      </c>
    </row>
    <row r="5024" spans="2:3" x14ac:dyDescent="0.25">
      <c r="B5024" s="250">
        <v>4961</v>
      </c>
      <c r="C5024" s="249">
        <v>122.96293744495433</v>
      </c>
    </row>
    <row r="5025" spans="2:3" x14ac:dyDescent="0.25">
      <c r="B5025" s="250">
        <v>4962</v>
      </c>
      <c r="C5025" s="249">
        <v>120.40123013645803</v>
      </c>
    </row>
    <row r="5026" spans="2:3" x14ac:dyDescent="0.25">
      <c r="B5026" s="250">
        <v>4963</v>
      </c>
      <c r="C5026" s="249">
        <v>127.66564041639552</v>
      </c>
    </row>
    <row r="5027" spans="2:3" x14ac:dyDescent="0.25">
      <c r="B5027" s="250">
        <v>4964</v>
      </c>
      <c r="C5027" s="249">
        <v>116.87499514497026</v>
      </c>
    </row>
    <row r="5028" spans="2:3" x14ac:dyDescent="0.25">
      <c r="B5028" s="250">
        <v>4965</v>
      </c>
      <c r="C5028" s="249">
        <v>86.002473051066744</v>
      </c>
    </row>
    <row r="5029" spans="2:3" x14ac:dyDescent="0.25">
      <c r="B5029" s="250">
        <v>4966</v>
      </c>
      <c r="C5029" s="249">
        <v>137.62795352872382</v>
      </c>
    </row>
    <row r="5030" spans="2:3" x14ac:dyDescent="0.25">
      <c r="B5030" s="250">
        <v>4967</v>
      </c>
      <c r="C5030" s="249">
        <v>122.72099791890291</v>
      </c>
    </row>
    <row r="5031" spans="2:3" x14ac:dyDescent="0.25">
      <c r="B5031" s="250">
        <v>4968</v>
      </c>
      <c r="C5031" s="249">
        <v>137.5091263270412</v>
      </c>
    </row>
    <row r="5032" spans="2:3" x14ac:dyDescent="0.25">
      <c r="B5032" s="250">
        <v>4969</v>
      </c>
      <c r="C5032" s="249">
        <v>99.985867969275773</v>
      </c>
    </row>
    <row r="5033" spans="2:3" x14ac:dyDescent="0.25">
      <c r="B5033" s="250">
        <v>4970</v>
      </c>
      <c r="C5033" s="249">
        <v>110.33960610040309</v>
      </c>
    </row>
    <row r="5034" spans="2:3" x14ac:dyDescent="0.25">
      <c r="B5034" s="250">
        <v>4971</v>
      </c>
      <c r="C5034" s="249">
        <v>90.976190559070844</v>
      </c>
    </row>
    <row r="5035" spans="2:3" x14ac:dyDescent="0.25">
      <c r="B5035" s="250">
        <v>4972</v>
      </c>
      <c r="C5035" s="249">
        <v>116.67370941674494</v>
      </c>
    </row>
    <row r="5036" spans="2:3" x14ac:dyDescent="0.25">
      <c r="B5036" s="250">
        <v>4973</v>
      </c>
      <c r="C5036" s="249">
        <v>130.37039336438153</v>
      </c>
    </row>
    <row r="5037" spans="2:3" x14ac:dyDescent="0.25">
      <c r="B5037" s="250">
        <v>4974</v>
      </c>
      <c r="C5037" s="249">
        <v>129.75719810417837</v>
      </c>
    </row>
    <row r="5038" spans="2:3" x14ac:dyDescent="0.25">
      <c r="B5038" s="250">
        <v>4975</v>
      </c>
      <c r="C5038" s="249">
        <v>87.909695721907838</v>
      </c>
    </row>
    <row r="5039" spans="2:3" x14ac:dyDescent="0.25">
      <c r="B5039" s="250">
        <v>4976</v>
      </c>
      <c r="C5039" s="249">
        <v>138.2385241108235</v>
      </c>
    </row>
    <row r="5040" spans="2:3" x14ac:dyDescent="0.25">
      <c r="B5040" s="250">
        <v>4977</v>
      </c>
      <c r="C5040" s="249">
        <v>107.56246291656247</v>
      </c>
    </row>
    <row r="5041" spans="2:3" x14ac:dyDescent="0.25">
      <c r="B5041" s="250">
        <v>4978</v>
      </c>
      <c r="C5041" s="249">
        <v>98.039755157387901</v>
      </c>
    </row>
    <row r="5042" spans="2:3" x14ac:dyDescent="0.25">
      <c r="B5042" s="250">
        <v>4979</v>
      </c>
      <c r="C5042" s="249">
        <v>105.08614666493798</v>
      </c>
    </row>
    <row r="5043" spans="2:3" x14ac:dyDescent="0.25">
      <c r="B5043" s="250">
        <v>4980</v>
      </c>
      <c r="C5043" s="249">
        <v>110.19137867976221</v>
      </c>
    </row>
    <row r="5044" spans="2:3" x14ac:dyDescent="0.25">
      <c r="B5044" s="250">
        <v>4981</v>
      </c>
      <c r="C5044" s="249">
        <v>146.42203841599803</v>
      </c>
    </row>
    <row r="5045" spans="2:3" x14ac:dyDescent="0.25">
      <c r="B5045" s="250">
        <v>4982</v>
      </c>
      <c r="C5045" s="249">
        <v>96.801323976383514</v>
      </c>
    </row>
    <row r="5046" spans="2:3" x14ac:dyDescent="0.25">
      <c r="B5046" s="250">
        <v>4983</v>
      </c>
      <c r="C5046" s="249">
        <v>174.05834003017736</v>
      </c>
    </row>
    <row r="5047" spans="2:3" x14ac:dyDescent="0.25">
      <c r="B5047" s="250">
        <v>4984</v>
      </c>
      <c r="C5047" s="249">
        <v>118.532444395285</v>
      </c>
    </row>
    <row r="5048" spans="2:3" x14ac:dyDescent="0.25">
      <c r="B5048" s="250">
        <v>4985</v>
      </c>
      <c r="C5048" s="249">
        <v>99.524029295835263</v>
      </c>
    </row>
    <row r="5049" spans="2:3" x14ac:dyDescent="0.25">
      <c r="B5049" s="250">
        <v>4986</v>
      </c>
      <c r="C5049" s="249">
        <v>111.9634329414981</v>
      </c>
    </row>
    <row r="5050" spans="2:3" x14ac:dyDescent="0.25">
      <c r="B5050" s="250">
        <v>4987</v>
      </c>
      <c r="C5050" s="249">
        <v>124.79609396052444</v>
      </c>
    </row>
    <row r="5051" spans="2:3" x14ac:dyDescent="0.25">
      <c r="B5051" s="250">
        <v>4988</v>
      </c>
      <c r="C5051" s="249">
        <v>91.268256734851093</v>
      </c>
    </row>
    <row r="5052" spans="2:3" x14ac:dyDescent="0.25">
      <c r="B5052" s="250">
        <v>4989</v>
      </c>
      <c r="C5052" s="249">
        <v>96.667777776405032</v>
      </c>
    </row>
    <row r="5053" spans="2:3" x14ac:dyDescent="0.25">
      <c r="B5053" s="250">
        <v>4990</v>
      </c>
      <c r="C5053" s="249">
        <v>132.90431314556108</v>
      </c>
    </row>
    <row r="5054" spans="2:3" x14ac:dyDescent="0.25">
      <c r="B5054" s="250">
        <v>4991</v>
      </c>
      <c r="C5054" s="249">
        <v>108.39336974825848</v>
      </c>
    </row>
    <row r="5055" spans="2:3" x14ac:dyDescent="0.25">
      <c r="B5055" s="250">
        <v>4992</v>
      </c>
      <c r="C5055" s="249">
        <v>126.21934614011909</v>
      </c>
    </row>
    <row r="5056" spans="2:3" x14ac:dyDescent="0.25">
      <c r="B5056" s="250">
        <v>4993</v>
      </c>
      <c r="C5056" s="249">
        <v>147.46602953501704</v>
      </c>
    </row>
    <row r="5057" spans="2:3" x14ac:dyDescent="0.25">
      <c r="B5057" s="250">
        <v>4994</v>
      </c>
      <c r="C5057" s="249">
        <v>104.98189451356939</v>
      </c>
    </row>
    <row r="5058" spans="2:3" x14ac:dyDescent="0.25">
      <c r="B5058" s="250">
        <v>4995</v>
      </c>
      <c r="C5058" s="249">
        <v>138.95994427153931</v>
      </c>
    </row>
    <row r="5059" spans="2:3" x14ac:dyDescent="0.25">
      <c r="B5059" s="250">
        <v>4996</v>
      </c>
      <c r="C5059" s="249">
        <v>133.02072476700823</v>
      </c>
    </row>
    <row r="5060" spans="2:3" x14ac:dyDescent="0.25">
      <c r="B5060" s="250">
        <v>4997</v>
      </c>
      <c r="C5060" s="249">
        <v>106.0390439392615</v>
      </c>
    </row>
    <row r="5061" spans="2:3" x14ac:dyDescent="0.25">
      <c r="B5061" s="250">
        <v>4998</v>
      </c>
      <c r="C5061" s="249">
        <v>97.175869412364904</v>
      </c>
    </row>
    <row r="5062" spans="2:3" x14ac:dyDescent="0.25">
      <c r="B5062" s="250">
        <v>4999</v>
      </c>
      <c r="C5062" s="249">
        <v>168.31614250895012</v>
      </c>
    </row>
    <row r="5063" spans="2:3" x14ac:dyDescent="0.25">
      <c r="B5063" s="250">
        <v>5000</v>
      </c>
      <c r="C5063" s="249">
        <v>153.60295844991606</v>
      </c>
    </row>
    <row r="5064" spans="2:3" x14ac:dyDescent="0.25">
      <c r="B5064" s="250">
        <v>5001</v>
      </c>
      <c r="C5064" s="249">
        <v>115.20361753509469</v>
      </c>
    </row>
    <row r="5065" spans="2:3" x14ac:dyDescent="0.25">
      <c r="B5065" s="250">
        <v>5002</v>
      </c>
      <c r="C5065" s="249">
        <v>143.02385591022517</v>
      </c>
    </row>
    <row r="5066" spans="2:3" x14ac:dyDescent="0.25">
      <c r="B5066" s="250">
        <v>5003</v>
      </c>
      <c r="C5066" s="249">
        <v>107.52702308654915</v>
      </c>
    </row>
    <row r="5067" spans="2:3" x14ac:dyDescent="0.25">
      <c r="B5067" s="250">
        <v>5004</v>
      </c>
      <c r="C5067" s="249">
        <v>119.38570610049628</v>
      </c>
    </row>
    <row r="5068" spans="2:3" x14ac:dyDescent="0.25">
      <c r="B5068" s="250">
        <v>5005</v>
      </c>
      <c r="C5068" s="249">
        <v>102.32518976117527</v>
      </c>
    </row>
    <row r="5069" spans="2:3" x14ac:dyDescent="0.25">
      <c r="B5069" s="250">
        <v>5006</v>
      </c>
      <c r="C5069" s="249">
        <v>122.59417087137291</v>
      </c>
    </row>
    <row r="5070" spans="2:3" x14ac:dyDescent="0.25">
      <c r="B5070" s="250">
        <v>5007</v>
      </c>
      <c r="C5070" s="249">
        <v>120.61519038713912</v>
      </c>
    </row>
    <row r="5071" spans="2:3" x14ac:dyDescent="0.25">
      <c r="B5071" s="250">
        <v>5008</v>
      </c>
      <c r="C5071" s="249">
        <v>159.96598088569667</v>
      </c>
    </row>
    <row r="5072" spans="2:3" x14ac:dyDescent="0.25">
      <c r="B5072" s="250">
        <v>5009</v>
      </c>
      <c r="C5072" s="249">
        <v>124.17927805679186</v>
      </c>
    </row>
    <row r="5073" spans="2:3" x14ac:dyDescent="0.25">
      <c r="B5073" s="250">
        <v>5010</v>
      </c>
      <c r="C5073" s="249">
        <v>124.18519652421126</v>
      </c>
    </row>
    <row r="5074" spans="2:3" x14ac:dyDescent="0.25">
      <c r="B5074" s="250">
        <v>5011</v>
      </c>
      <c r="C5074" s="249">
        <v>111.1628082341863</v>
      </c>
    </row>
    <row r="5075" spans="2:3" x14ac:dyDescent="0.25">
      <c r="B5075" s="250">
        <v>5012</v>
      </c>
      <c r="C5075" s="249">
        <v>98.738882018343929</v>
      </c>
    </row>
    <row r="5076" spans="2:3" x14ac:dyDescent="0.25">
      <c r="B5076" s="250">
        <v>5013</v>
      </c>
      <c r="C5076" s="249">
        <v>104.86156774507525</v>
      </c>
    </row>
    <row r="5077" spans="2:3" x14ac:dyDescent="0.25">
      <c r="B5077" s="250">
        <v>5014</v>
      </c>
      <c r="C5077" s="249">
        <v>84.221246500696452</v>
      </c>
    </row>
    <row r="5078" spans="2:3" x14ac:dyDescent="0.25">
      <c r="B5078" s="250">
        <v>5015</v>
      </c>
      <c r="C5078" s="249">
        <v>153.92676266098169</v>
      </c>
    </row>
    <row r="5079" spans="2:3" x14ac:dyDescent="0.25">
      <c r="B5079" s="250">
        <v>5016</v>
      </c>
      <c r="C5079" s="249">
        <v>125.19766372410906</v>
      </c>
    </row>
    <row r="5080" spans="2:3" x14ac:dyDescent="0.25">
      <c r="B5080" s="250">
        <v>5017</v>
      </c>
      <c r="C5080" s="249">
        <v>123.17926409137382</v>
      </c>
    </row>
    <row r="5081" spans="2:3" x14ac:dyDescent="0.25">
      <c r="B5081" s="250">
        <v>5018</v>
      </c>
      <c r="C5081" s="249">
        <v>119.56800941654032</v>
      </c>
    </row>
    <row r="5082" spans="2:3" x14ac:dyDescent="0.25">
      <c r="B5082" s="250">
        <v>5019</v>
      </c>
      <c r="C5082" s="249">
        <v>135.3180111713101</v>
      </c>
    </row>
    <row r="5083" spans="2:3" x14ac:dyDescent="0.25">
      <c r="B5083" s="250">
        <v>5020</v>
      </c>
      <c r="C5083" s="249">
        <v>117.87967510065954</v>
      </c>
    </row>
    <row r="5084" spans="2:3" x14ac:dyDescent="0.25">
      <c r="B5084" s="250">
        <v>5021</v>
      </c>
      <c r="C5084" s="249">
        <v>120.99190396007234</v>
      </c>
    </row>
    <row r="5085" spans="2:3" x14ac:dyDescent="0.25">
      <c r="B5085" s="250">
        <v>5022</v>
      </c>
      <c r="C5085" s="249">
        <v>138.55218546319097</v>
      </c>
    </row>
    <row r="5086" spans="2:3" x14ac:dyDescent="0.25">
      <c r="B5086" s="250">
        <v>5023</v>
      </c>
      <c r="C5086" s="249">
        <v>129.73873561289281</v>
      </c>
    </row>
    <row r="5087" spans="2:3" x14ac:dyDescent="0.25">
      <c r="B5087" s="250">
        <v>5024</v>
      </c>
      <c r="C5087" s="249">
        <v>103.92148700432358</v>
      </c>
    </row>
    <row r="5088" spans="2:3" x14ac:dyDescent="0.25">
      <c r="B5088" s="250">
        <v>5025</v>
      </c>
      <c r="C5088" s="249">
        <v>164.8167194702435</v>
      </c>
    </row>
    <row r="5089" spans="2:3" x14ac:dyDescent="0.25">
      <c r="B5089" s="250">
        <v>5026</v>
      </c>
      <c r="C5089" s="249">
        <v>38.618936199914828</v>
      </c>
    </row>
    <row r="5090" spans="2:3" x14ac:dyDescent="0.25">
      <c r="B5090" s="250">
        <v>5027</v>
      </c>
      <c r="C5090" s="249">
        <v>117.40756931745419</v>
      </c>
    </row>
    <row r="5091" spans="2:3" x14ac:dyDescent="0.25">
      <c r="B5091" s="250">
        <v>5028</v>
      </c>
      <c r="C5091" s="249">
        <v>88.434692697657439</v>
      </c>
    </row>
    <row r="5092" spans="2:3" x14ac:dyDescent="0.25">
      <c r="B5092" s="250">
        <v>5029</v>
      </c>
      <c r="C5092" s="249">
        <v>153.3253033810872</v>
      </c>
    </row>
    <row r="5093" spans="2:3" x14ac:dyDescent="0.25">
      <c r="B5093" s="250">
        <v>5030</v>
      </c>
      <c r="C5093" s="249">
        <v>97.786388608939404</v>
      </c>
    </row>
    <row r="5094" spans="2:3" x14ac:dyDescent="0.25">
      <c r="B5094" s="250">
        <v>5031</v>
      </c>
      <c r="C5094" s="249">
        <v>117.79075630224229</v>
      </c>
    </row>
    <row r="5095" spans="2:3" x14ac:dyDescent="0.25">
      <c r="B5095" s="250">
        <v>5032</v>
      </c>
      <c r="C5095" s="249">
        <v>156.711400585257</v>
      </c>
    </row>
    <row r="5096" spans="2:3" x14ac:dyDescent="0.25">
      <c r="B5096" s="250">
        <v>5033</v>
      </c>
      <c r="C5096" s="249">
        <v>148.91580489677193</v>
      </c>
    </row>
    <row r="5097" spans="2:3" x14ac:dyDescent="0.25">
      <c r="B5097" s="250">
        <v>5034</v>
      </c>
      <c r="C5097" s="249">
        <v>94.266222925885856</v>
      </c>
    </row>
    <row r="5098" spans="2:3" x14ac:dyDescent="0.25">
      <c r="B5098" s="250">
        <v>5035</v>
      </c>
      <c r="C5098" s="249">
        <v>128.60529396485646</v>
      </c>
    </row>
    <row r="5099" spans="2:3" x14ac:dyDescent="0.25">
      <c r="B5099" s="250">
        <v>5036</v>
      </c>
      <c r="C5099" s="249">
        <v>95.445456994283333</v>
      </c>
    </row>
    <row r="5100" spans="2:3" x14ac:dyDescent="0.25">
      <c r="B5100" s="250">
        <v>5037</v>
      </c>
      <c r="C5100" s="249">
        <v>65.63392498682407</v>
      </c>
    </row>
    <row r="5101" spans="2:3" x14ac:dyDescent="0.25">
      <c r="B5101" s="250">
        <v>5038</v>
      </c>
      <c r="C5101" s="249">
        <v>112.2790157516702</v>
      </c>
    </row>
    <row r="5102" spans="2:3" x14ac:dyDescent="0.25">
      <c r="B5102" s="250">
        <v>5039</v>
      </c>
      <c r="C5102" s="249">
        <v>137.00154081764956</v>
      </c>
    </row>
    <row r="5103" spans="2:3" x14ac:dyDescent="0.25">
      <c r="B5103" s="250">
        <v>5040</v>
      </c>
      <c r="C5103" s="249">
        <v>134.17564556272924</v>
      </c>
    </row>
    <row r="5104" spans="2:3" x14ac:dyDescent="0.25">
      <c r="B5104" s="250">
        <v>5041</v>
      </c>
      <c r="C5104" s="249">
        <v>128.36620588567556</v>
      </c>
    </row>
    <row r="5105" spans="2:3" x14ac:dyDescent="0.25">
      <c r="B5105" s="250">
        <v>5042</v>
      </c>
      <c r="C5105" s="249">
        <v>98.637666490859942</v>
      </c>
    </row>
    <row r="5106" spans="2:3" x14ac:dyDescent="0.25">
      <c r="B5106" s="250">
        <v>5043</v>
      </c>
      <c r="C5106" s="249">
        <v>101.11235446490269</v>
      </c>
    </row>
    <row r="5107" spans="2:3" x14ac:dyDescent="0.25">
      <c r="B5107" s="250">
        <v>5044</v>
      </c>
      <c r="C5107" s="249">
        <v>149.95355913400255</v>
      </c>
    </row>
    <row r="5108" spans="2:3" x14ac:dyDescent="0.25">
      <c r="B5108" s="250">
        <v>5045</v>
      </c>
      <c r="C5108" s="249">
        <v>104.1552899760417</v>
      </c>
    </row>
    <row r="5109" spans="2:3" x14ac:dyDescent="0.25">
      <c r="B5109" s="250">
        <v>5046</v>
      </c>
      <c r="C5109" s="249">
        <v>145.12847047135571</v>
      </c>
    </row>
    <row r="5110" spans="2:3" x14ac:dyDescent="0.25">
      <c r="B5110" s="250">
        <v>5047</v>
      </c>
      <c r="C5110" s="249">
        <v>113.91818471432285</v>
      </c>
    </row>
    <row r="5111" spans="2:3" x14ac:dyDescent="0.25">
      <c r="B5111" s="250">
        <v>5048</v>
      </c>
      <c r="C5111" s="249">
        <v>129.15334987718313</v>
      </c>
    </row>
    <row r="5112" spans="2:3" x14ac:dyDescent="0.25">
      <c r="B5112" s="250">
        <v>5049</v>
      </c>
      <c r="C5112" s="249">
        <v>146.21438172733576</v>
      </c>
    </row>
    <row r="5113" spans="2:3" x14ac:dyDescent="0.25">
      <c r="B5113" s="250">
        <v>5050</v>
      </c>
      <c r="C5113" s="249">
        <v>144.54239982728305</v>
      </c>
    </row>
    <row r="5114" spans="2:3" x14ac:dyDescent="0.25">
      <c r="B5114" s="250">
        <v>5051</v>
      </c>
      <c r="C5114" s="249">
        <v>147.26514277171481</v>
      </c>
    </row>
    <row r="5115" spans="2:3" x14ac:dyDescent="0.25">
      <c r="B5115" s="250">
        <v>5052</v>
      </c>
      <c r="C5115" s="249">
        <v>138.39598402382489</v>
      </c>
    </row>
    <row r="5116" spans="2:3" x14ac:dyDescent="0.25">
      <c r="B5116" s="250">
        <v>5053</v>
      </c>
      <c r="C5116" s="249">
        <v>113.92886993484979</v>
      </c>
    </row>
    <row r="5117" spans="2:3" x14ac:dyDescent="0.25">
      <c r="B5117" s="250">
        <v>5054</v>
      </c>
      <c r="C5117" s="249">
        <v>132.69920920571252</v>
      </c>
    </row>
    <row r="5118" spans="2:3" x14ac:dyDescent="0.25">
      <c r="B5118" s="250">
        <v>5055</v>
      </c>
      <c r="C5118" s="249">
        <v>119.3590763785925</v>
      </c>
    </row>
    <row r="5119" spans="2:3" x14ac:dyDescent="0.25">
      <c r="B5119" s="250">
        <v>5056</v>
      </c>
      <c r="C5119" s="249">
        <v>94.427979909517518</v>
      </c>
    </row>
    <row r="5120" spans="2:3" x14ac:dyDescent="0.25">
      <c r="B5120" s="250">
        <v>5057</v>
      </c>
      <c r="C5120" s="249">
        <v>124.68426006231249</v>
      </c>
    </row>
    <row r="5121" spans="2:3" x14ac:dyDescent="0.25">
      <c r="B5121" s="250">
        <v>5058</v>
      </c>
      <c r="C5121" s="249">
        <v>107.5818517140721</v>
      </c>
    </row>
    <row r="5122" spans="2:3" x14ac:dyDescent="0.25">
      <c r="B5122" s="250">
        <v>5059</v>
      </c>
      <c r="C5122" s="249">
        <v>107.54997162954902</v>
      </c>
    </row>
    <row r="5123" spans="2:3" x14ac:dyDescent="0.25">
      <c r="B5123" s="250">
        <v>5060</v>
      </c>
      <c r="C5123" s="249">
        <v>179.23421341763478</v>
      </c>
    </row>
    <row r="5124" spans="2:3" x14ac:dyDescent="0.25">
      <c r="B5124" s="250">
        <v>5061</v>
      </c>
      <c r="C5124" s="249">
        <v>96.450811037530542</v>
      </c>
    </row>
    <row r="5125" spans="2:3" x14ac:dyDescent="0.25">
      <c r="B5125" s="250">
        <v>5062</v>
      </c>
      <c r="C5125" s="249">
        <v>167.81565196168071</v>
      </c>
    </row>
    <row r="5126" spans="2:3" x14ac:dyDescent="0.25">
      <c r="B5126" s="250">
        <v>5063</v>
      </c>
      <c r="C5126" s="249">
        <v>145.15402325087189</v>
      </c>
    </row>
    <row r="5127" spans="2:3" x14ac:dyDescent="0.25">
      <c r="B5127" s="250">
        <v>5064</v>
      </c>
      <c r="C5127" s="249">
        <v>132.95249883483595</v>
      </c>
    </row>
    <row r="5128" spans="2:3" x14ac:dyDescent="0.25">
      <c r="B5128" s="250">
        <v>5065</v>
      </c>
      <c r="C5128" s="249">
        <v>87.773776722720513</v>
      </c>
    </row>
    <row r="5129" spans="2:3" x14ac:dyDescent="0.25">
      <c r="B5129" s="250">
        <v>5066</v>
      </c>
      <c r="C5129" s="249">
        <v>148.12256894188414</v>
      </c>
    </row>
    <row r="5130" spans="2:3" x14ac:dyDescent="0.25">
      <c r="B5130" s="250">
        <v>5067</v>
      </c>
      <c r="C5130" s="249">
        <v>114.22491343202059</v>
      </c>
    </row>
    <row r="5131" spans="2:3" x14ac:dyDescent="0.25">
      <c r="B5131" s="250">
        <v>5068</v>
      </c>
      <c r="C5131" s="249">
        <v>132.67115429722625</v>
      </c>
    </row>
    <row r="5132" spans="2:3" x14ac:dyDescent="0.25">
      <c r="B5132" s="250">
        <v>5069</v>
      </c>
      <c r="C5132" s="249">
        <v>175.66740126160155</v>
      </c>
    </row>
    <row r="5133" spans="2:3" x14ac:dyDescent="0.25">
      <c r="B5133" s="250">
        <v>5070</v>
      </c>
      <c r="C5133" s="249">
        <v>93.426753652258554</v>
      </c>
    </row>
    <row r="5134" spans="2:3" x14ac:dyDescent="0.25">
      <c r="B5134" s="250">
        <v>5071</v>
      </c>
      <c r="C5134" s="249">
        <v>122.66279084874711</v>
      </c>
    </row>
    <row r="5135" spans="2:3" x14ac:dyDescent="0.25">
      <c r="B5135" s="250">
        <v>5072</v>
      </c>
      <c r="C5135" s="249">
        <v>109.49794379872597</v>
      </c>
    </row>
    <row r="5136" spans="2:3" x14ac:dyDescent="0.25">
      <c r="B5136" s="250">
        <v>5073</v>
      </c>
      <c r="C5136" s="249">
        <v>67.319774933595937</v>
      </c>
    </row>
    <row r="5137" spans="2:3" x14ac:dyDescent="0.25">
      <c r="B5137" s="250">
        <v>5074</v>
      </c>
      <c r="C5137" s="249">
        <v>144.44567960540192</v>
      </c>
    </row>
    <row r="5138" spans="2:3" x14ac:dyDescent="0.25">
      <c r="B5138" s="250">
        <v>5075</v>
      </c>
      <c r="C5138" s="249">
        <v>93.087354010671319</v>
      </c>
    </row>
    <row r="5139" spans="2:3" x14ac:dyDescent="0.25">
      <c r="B5139" s="250">
        <v>5076</v>
      </c>
      <c r="C5139" s="249">
        <v>95.489812966526927</v>
      </c>
    </row>
    <row r="5140" spans="2:3" x14ac:dyDescent="0.25">
      <c r="B5140" s="250">
        <v>5077</v>
      </c>
      <c r="C5140" s="249">
        <v>127.92354920966274</v>
      </c>
    </row>
    <row r="5141" spans="2:3" x14ac:dyDescent="0.25">
      <c r="B5141" s="250">
        <v>5078</v>
      </c>
      <c r="C5141" s="249">
        <v>123.76842726177537</v>
      </c>
    </row>
    <row r="5142" spans="2:3" x14ac:dyDescent="0.25">
      <c r="B5142" s="250">
        <v>5079</v>
      </c>
      <c r="C5142" s="249">
        <v>123.29181403556116</v>
      </c>
    </row>
    <row r="5143" spans="2:3" x14ac:dyDescent="0.25">
      <c r="B5143" s="250">
        <v>5080</v>
      </c>
      <c r="C5143" s="249">
        <v>96.664849929137304</v>
      </c>
    </row>
    <row r="5144" spans="2:3" x14ac:dyDescent="0.25">
      <c r="B5144" s="250">
        <v>5081</v>
      </c>
      <c r="C5144" s="249">
        <v>97.120892065903135</v>
      </c>
    </row>
    <row r="5145" spans="2:3" x14ac:dyDescent="0.25">
      <c r="B5145" s="250">
        <v>5082</v>
      </c>
      <c r="C5145" s="249">
        <v>119.36931023470717</v>
      </c>
    </row>
    <row r="5146" spans="2:3" x14ac:dyDescent="0.25">
      <c r="B5146" s="250">
        <v>5083</v>
      </c>
      <c r="C5146" s="249">
        <v>132.12778196692923</v>
      </c>
    </row>
    <row r="5147" spans="2:3" x14ac:dyDescent="0.25">
      <c r="B5147" s="250">
        <v>5084</v>
      </c>
      <c r="C5147" s="249">
        <v>141.03469847883744</v>
      </c>
    </row>
    <row r="5148" spans="2:3" x14ac:dyDescent="0.25">
      <c r="B5148" s="250">
        <v>5085</v>
      </c>
      <c r="C5148" s="249">
        <v>116.7794901674614</v>
      </c>
    </row>
    <row r="5149" spans="2:3" x14ac:dyDescent="0.25">
      <c r="B5149" s="250">
        <v>5086</v>
      </c>
      <c r="C5149" s="249">
        <v>92.997565739780455</v>
      </c>
    </row>
    <row r="5150" spans="2:3" x14ac:dyDescent="0.25">
      <c r="B5150" s="250">
        <v>5087</v>
      </c>
      <c r="C5150" s="249">
        <v>127.05054504812925</v>
      </c>
    </row>
    <row r="5151" spans="2:3" x14ac:dyDescent="0.25">
      <c r="B5151" s="250">
        <v>5088</v>
      </c>
      <c r="C5151" s="249">
        <v>100.58554328638051</v>
      </c>
    </row>
    <row r="5152" spans="2:3" x14ac:dyDescent="0.25">
      <c r="B5152" s="250">
        <v>5089</v>
      </c>
      <c r="C5152" s="249">
        <v>110.25167139461293</v>
      </c>
    </row>
    <row r="5153" spans="2:3" x14ac:dyDescent="0.25">
      <c r="B5153" s="250">
        <v>5090</v>
      </c>
      <c r="C5153" s="249">
        <v>101.20407030940328</v>
      </c>
    </row>
    <row r="5154" spans="2:3" x14ac:dyDescent="0.25">
      <c r="B5154" s="250">
        <v>5091</v>
      </c>
      <c r="C5154" s="249">
        <v>120.79305608259455</v>
      </c>
    </row>
    <row r="5155" spans="2:3" x14ac:dyDescent="0.25">
      <c r="B5155" s="250">
        <v>5092</v>
      </c>
      <c r="C5155" s="249">
        <v>77.189528643949131</v>
      </c>
    </row>
    <row r="5156" spans="2:3" x14ac:dyDescent="0.25">
      <c r="B5156" s="250">
        <v>5093</v>
      </c>
      <c r="C5156" s="249">
        <v>110.61911281861092</v>
      </c>
    </row>
    <row r="5157" spans="2:3" x14ac:dyDescent="0.25">
      <c r="B5157" s="250">
        <v>5094</v>
      </c>
      <c r="C5157" s="249">
        <v>124.95918653122061</v>
      </c>
    </row>
    <row r="5158" spans="2:3" x14ac:dyDescent="0.25">
      <c r="B5158" s="250">
        <v>5095</v>
      </c>
      <c r="C5158" s="249">
        <v>104.35329649807971</v>
      </c>
    </row>
    <row r="5159" spans="2:3" x14ac:dyDescent="0.25">
      <c r="B5159" s="250">
        <v>5096</v>
      </c>
      <c r="C5159" s="249">
        <v>129.29846656145864</v>
      </c>
    </row>
    <row r="5160" spans="2:3" x14ac:dyDescent="0.25">
      <c r="B5160" s="250">
        <v>5097</v>
      </c>
      <c r="C5160" s="249">
        <v>171.44098293917915</v>
      </c>
    </row>
    <row r="5161" spans="2:3" x14ac:dyDescent="0.25">
      <c r="B5161" s="250">
        <v>5098</v>
      </c>
      <c r="C5161" s="249">
        <v>147.376374434773</v>
      </c>
    </row>
    <row r="5162" spans="2:3" x14ac:dyDescent="0.25">
      <c r="B5162" s="250">
        <v>5099</v>
      </c>
      <c r="C5162" s="249">
        <v>134.40504226937429</v>
      </c>
    </row>
    <row r="5163" spans="2:3" x14ac:dyDescent="0.25">
      <c r="B5163" s="250">
        <v>5100</v>
      </c>
      <c r="C5163" s="249">
        <v>105.31040841789317</v>
      </c>
    </row>
    <row r="5164" spans="2:3" x14ac:dyDescent="0.25">
      <c r="B5164" s="250">
        <v>5101</v>
      </c>
      <c r="C5164" s="249">
        <v>104.55601718777035</v>
      </c>
    </row>
    <row r="5165" spans="2:3" x14ac:dyDescent="0.25">
      <c r="B5165" s="250">
        <v>5102</v>
      </c>
      <c r="C5165" s="249">
        <v>106.09078941429274</v>
      </c>
    </row>
    <row r="5166" spans="2:3" x14ac:dyDescent="0.25">
      <c r="B5166" s="250">
        <v>5103</v>
      </c>
      <c r="C5166" s="249">
        <v>81.917656822475308</v>
      </c>
    </row>
    <row r="5167" spans="2:3" x14ac:dyDescent="0.25">
      <c r="B5167" s="250">
        <v>5104</v>
      </c>
      <c r="C5167" s="249">
        <v>166.28035980939723</v>
      </c>
    </row>
    <row r="5168" spans="2:3" x14ac:dyDescent="0.25">
      <c r="B5168" s="250">
        <v>5105</v>
      </c>
      <c r="C5168" s="249">
        <v>131.81241335090542</v>
      </c>
    </row>
    <row r="5169" spans="2:3" x14ac:dyDescent="0.25">
      <c r="B5169" s="250">
        <v>5106</v>
      </c>
      <c r="C5169" s="249">
        <v>93.961085678121322</v>
      </c>
    </row>
    <row r="5170" spans="2:3" x14ac:dyDescent="0.25">
      <c r="B5170" s="250">
        <v>5107</v>
      </c>
      <c r="C5170" s="249">
        <v>123.34343576991034</v>
      </c>
    </row>
    <row r="5171" spans="2:3" x14ac:dyDescent="0.25">
      <c r="B5171" s="250">
        <v>5108</v>
      </c>
      <c r="C5171" s="249">
        <v>160.41527825983752</v>
      </c>
    </row>
    <row r="5172" spans="2:3" x14ac:dyDescent="0.25">
      <c r="B5172" s="250">
        <v>5109</v>
      </c>
      <c r="C5172" s="249">
        <v>90.315319946630254</v>
      </c>
    </row>
    <row r="5173" spans="2:3" x14ac:dyDescent="0.25">
      <c r="B5173" s="250">
        <v>5110</v>
      </c>
      <c r="C5173" s="249">
        <v>156.95856325603344</v>
      </c>
    </row>
    <row r="5174" spans="2:3" x14ac:dyDescent="0.25">
      <c r="B5174" s="250">
        <v>5111</v>
      </c>
      <c r="C5174" s="249">
        <v>114.76373514673659</v>
      </c>
    </row>
    <row r="5175" spans="2:3" x14ac:dyDescent="0.25">
      <c r="B5175" s="250">
        <v>5112</v>
      </c>
      <c r="C5175" s="249">
        <v>167.74928325194782</v>
      </c>
    </row>
    <row r="5176" spans="2:3" x14ac:dyDescent="0.25">
      <c r="B5176" s="250">
        <v>5113</v>
      </c>
      <c r="C5176" s="249">
        <v>87.46159021827917</v>
      </c>
    </row>
    <row r="5177" spans="2:3" x14ac:dyDescent="0.25">
      <c r="B5177" s="250">
        <v>5114</v>
      </c>
      <c r="C5177" s="249">
        <v>136.68515634796415</v>
      </c>
    </row>
    <row r="5178" spans="2:3" x14ac:dyDescent="0.25">
      <c r="B5178" s="250">
        <v>5115</v>
      </c>
      <c r="C5178" s="249">
        <v>122.89514595328259</v>
      </c>
    </row>
    <row r="5179" spans="2:3" x14ac:dyDescent="0.25">
      <c r="B5179" s="250">
        <v>5116</v>
      </c>
      <c r="C5179" s="249">
        <v>99.437629237272276</v>
      </c>
    </row>
    <row r="5180" spans="2:3" x14ac:dyDescent="0.25">
      <c r="B5180" s="250">
        <v>5117</v>
      </c>
      <c r="C5180" s="249">
        <v>110.26336117415751</v>
      </c>
    </row>
    <row r="5181" spans="2:3" x14ac:dyDescent="0.25">
      <c r="B5181" s="250">
        <v>5118</v>
      </c>
      <c r="C5181" s="249">
        <v>102.21026420459187</v>
      </c>
    </row>
    <row r="5182" spans="2:3" x14ac:dyDescent="0.25">
      <c r="B5182" s="250">
        <v>5119</v>
      </c>
      <c r="C5182" s="249">
        <v>139.88292091663342</v>
      </c>
    </row>
    <row r="5183" spans="2:3" x14ac:dyDescent="0.25">
      <c r="B5183" s="250">
        <v>5120</v>
      </c>
      <c r="C5183" s="249">
        <v>92.978180778931716</v>
      </c>
    </row>
    <row r="5184" spans="2:3" x14ac:dyDescent="0.25">
      <c r="B5184" s="250">
        <v>5121</v>
      </c>
      <c r="C5184" s="249">
        <v>136.55303620819896</v>
      </c>
    </row>
    <row r="5185" spans="2:3" x14ac:dyDescent="0.25">
      <c r="B5185" s="250">
        <v>5122</v>
      </c>
      <c r="C5185" s="249">
        <v>145.58306819700388</v>
      </c>
    </row>
    <row r="5186" spans="2:3" x14ac:dyDescent="0.25">
      <c r="B5186" s="250">
        <v>5123</v>
      </c>
      <c r="C5186" s="249">
        <v>150.07979512180771</v>
      </c>
    </row>
    <row r="5187" spans="2:3" x14ac:dyDescent="0.25">
      <c r="B5187" s="250">
        <v>5124</v>
      </c>
      <c r="C5187" s="249">
        <v>119.86793050580694</v>
      </c>
    </row>
    <row r="5188" spans="2:3" x14ac:dyDescent="0.25">
      <c r="B5188" s="250">
        <v>5125</v>
      </c>
      <c r="C5188" s="249">
        <v>157.35354209912714</v>
      </c>
    </row>
    <row r="5189" spans="2:3" x14ac:dyDescent="0.25">
      <c r="B5189" s="250">
        <v>5126</v>
      </c>
      <c r="C5189" s="249">
        <v>88.775959432784106</v>
      </c>
    </row>
    <row r="5190" spans="2:3" x14ac:dyDescent="0.25">
      <c r="B5190" s="250">
        <v>5127</v>
      </c>
      <c r="C5190" s="249">
        <v>131.16156647062894</v>
      </c>
    </row>
    <row r="5191" spans="2:3" x14ac:dyDescent="0.25">
      <c r="B5191" s="250">
        <v>5128</v>
      </c>
      <c r="C5191" s="249">
        <v>125.61456638979485</v>
      </c>
    </row>
    <row r="5192" spans="2:3" x14ac:dyDescent="0.25">
      <c r="B5192" s="250">
        <v>5129</v>
      </c>
      <c r="C5192" s="249">
        <v>114.24693314252762</v>
      </c>
    </row>
    <row r="5193" spans="2:3" x14ac:dyDescent="0.25">
      <c r="B5193" s="250">
        <v>5130</v>
      </c>
      <c r="C5193" s="249">
        <v>108.31055552053645</v>
      </c>
    </row>
    <row r="5194" spans="2:3" x14ac:dyDescent="0.25">
      <c r="B5194" s="250">
        <v>5131</v>
      </c>
      <c r="C5194" s="249">
        <v>156.54387357617463</v>
      </c>
    </row>
    <row r="5195" spans="2:3" x14ac:dyDescent="0.25">
      <c r="B5195" s="250">
        <v>5132</v>
      </c>
      <c r="C5195" s="249">
        <v>130.35396773166784</v>
      </c>
    </row>
    <row r="5196" spans="2:3" x14ac:dyDescent="0.25">
      <c r="B5196" s="250">
        <v>5133</v>
      </c>
      <c r="C5196" s="249">
        <v>129.5849623339999</v>
      </c>
    </row>
    <row r="5197" spans="2:3" x14ac:dyDescent="0.25">
      <c r="B5197" s="250">
        <v>5134</v>
      </c>
      <c r="C5197" s="249">
        <v>140.74169603728382</v>
      </c>
    </row>
    <row r="5198" spans="2:3" x14ac:dyDescent="0.25">
      <c r="B5198" s="250">
        <v>5135</v>
      </c>
      <c r="C5198" s="249">
        <v>109.24138804503804</v>
      </c>
    </row>
    <row r="5199" spans="2:3" x14ac:dyDescent="0.25">
      <c r="B5199" s="250">
        <v>5136</v>
      </c>
      <c r="C5199" s="249">
        <v>131.49385167276981</v>
      </c>
    </row>
    <row r="5200" spans="2:3" x14ac:dyDescent="0.25">
      <c r="B5200" s="250">
        <v>5137</v>
      </c>
      <c r="C5200" s="249">
        <v>118.48502373387957</v>
      </c>
    </row>
    <row r="5201" spans="2:3" x14ac:dyDescent="0.25">
      <c r="B5201" s="250">
        <v>5138</v>
      </c>
      <c r="C5201" s="249">
        <v>157.34187354199099</v>
      </c>
    </row>
    <row r="5202" spans="2:3" x14ac:dyDescent="0.25">
      <c r="B5202" s="250">
        <v>5139</v>
      </c>
      <c r="C5202" s="249">
        <v>113.53429953157209</v>
      </c>
    </row>
    <row r="5203" spans="2:3" x14ac:dyDescent="0.25">
      <c r="B5203" s="250">
        <v>5140</v>
      </c>
      <c r="C5203" s="249">
        <v>113.7137519505735</v>
      </c>
    </row>
    <row r="5204" spans="2:3" x14ac:dyDescent="0.25">
      <c r="B5204" s="250">
        <v>5141</v>
      </c>
      <c r="C5204" s="249">
        <v>123.177966571377</v>
      </c>
    </row>
    <row r="5205" spans="2:3" x14ac:dyDescent="0.25">
      <c r="B5205" s="250">
        <v>5142</v>
      </c>
      <c r="C5205" s="249">
        <v>85.523286387803637</v>
      </c>
    </row>
    <row r="5206" spans="2:3" x14ac:dyDescent="0.25">
      <c r="B5206" s="250">
        <v>5143</v>
      </c>
      <c r="C5206" s="249">
        <v>108.77382849018775</v>
      </c>
    </row>
    <row r="5207" spans="2:3" x14ac:dyDescent="0.25">
      <c r="B5207" s="250">
        <v>5144</v>
      </c>
      <c r="C5207" s="249">
        <v>128.16180928317846</v>
      </c>
    </row>
    <row r="5208" spans="2:3" x14ac:dyDescent="0.25">
      <c r="B5208" s="250">
        <v>5145</v>
      </c>
      <c r="C5208" s="249">
        <v>93.736856115061698</v>
      </c>
    </row>
    <row r="5209" spans="2:3" x14ac:dyDescent="0.25">
      <c r="B5209" s="250">
        <v>5146</v>
      </c>
      <c r="C5209" s="249">
        <v>147.15997802730797</v>
      </c>
    </row>
    <row r="5210" spans="2:3" x14ac:dyDescent="0.25">
      <c r="B5210" s="250">
        <v>5147</v>
      </c>
      <c r="C5210" s="249">
        <v>63.51957178819945</v>
      </c>
    </row>
    <row r="5211" spans="2:3" x14ac:dyDescent="0.25">
      <c r="B5211" s="250">
        <v>5148</v>
      </c>
      <c r="C5211" s="249">
        <v>133.33392892597797</v>
      </c>
    </row>
    <row r="5212" spans="2:3" x14ac:dyDescent="0.25">
      <c r="B5212" s="250">
        <v>5149</v>
      </c>
      <c r="C5212" s="249">
        <v>125.91811605415046</v>
      </c>
    </row>
    <row r="5213" spans="2:3" x14ac:dyDescent="0.25">
      <c r="B5213" s="250">
        <v>5150</v>
      </c>
      <c r="C5213" s="249">
        <v>164.23142538437133</v>
      </c>
    </row>
    <row r="5214" spans="2:3" x14ac:dyDescent="0.25">
      <c r="B5214" s="250">
        <v>5151</v>
      </c>
      <c r="C5214" s="249">
        <v>103.21127165664169</v>
      </c>
    </row>
    <row r="5215" spans="2:3" x14ac:dyDescent="0.25">
      <c r="B5215" s="250">
        <v>5152</v>
      </c>
      <c r="C5215" s="249">
        <v>109.04250608875853</v>
      </c>
    </row>
    <row r="5216" spans="2:3" x14ac:dyDescent="0.25">
      <c r="B5216" s="250">
        <v>5153</v>
      </c>
      <c r="C5216" s="249">
        <v>110.26854458450225</v>
      </c>
    </row>
    <row r="5217" spans="2:3" x14ac:dyDescent="0.25">
      <c r="B5217" s="250">
        <v>5154</v>
      </c>
      <c r="C5217" s="249">
        <v>103.06492740888791</v>
      </c>
    </row>
    <row r="5218" spans="2:3" x14ac:dyDescent="0.25">
      <c r="B5218" s="250">
        <v>5155</v>
      </c>
      <c r="C5218" s="249">
        <v>97.542579921782206</v>
      </c>
    </row>
    <row r="5219" spans="2:3" x14ac:dyDescent="0.25">
      <c r="B5219" s="250">
        <v>5156</v>
      </c>
      <c r="C5219" s="249">
        <v>142.54154694881851</v>
      </c>
    </row>
    <row r="5220" spans="2:3" x14ac:dyDescent="0.25">
      <c r="B5220" s="250">
        <v>5157</v>
      </c>
      <c r="C5220" s="249">
        <v>110.05796066828511</v>
      </c>
    </row>
    <row r="5221" spans="2:3" x14ac:dyDescent="0.25">
      <c r="B5221" s="250">
        <v>5158</v>
      </c>
      <c r="C5221" s="249">
        <v>145.10188832424066</v>
      </c>
    </row>
    <row r="5222" spans="2:3" x14ac:dyDescent="0.25">
      <c r="B5222" s="250">
        <v>5159</v>
      </c>
      <c r="C5222" s="249">
        <v>80.613943296910563</v>
      </c>
    </row>
    <row r="5223" spans="2:3" x14ac:dyDescent="0.25">
      <c r="B5223" s="250">
        <v>5160</v>
      </c>
      <c r="C5223" s="249">
        <v>151.4928078904378</v>
      </c>
    </row>
    <row r="5224" spans="2:3" x14ac:dyDescent="0.25">
      <c r="B5224" s="250">
        <v>5161</v>
      </c>
      <c r="C5224" s="249">
        <v>102.4889066414562</v>
      </c>
    </row>
    <row r="5225" spans="2:3" x14ac:dyDescent="0.25">
      <c r="B5225" s="250">
        <v>5162</v>
      </c>
      <c r="C5225" s="249">
        <v>99.265083999634015</v>
      </c>
    </row>
    <row r="5226" spans="2:3" x14ac:dyDescent="0.25">
      <c r="B5226" s="250">
        <v>5163</v>
      </c>
      <c r="C5226" s="249">
        <v>98.289119723894785</v>
      </c>
    </row>
    <row r="5227" spans="2:3" x14ac:dyDescent="0.25">
      <c r="B5227" s="250">
        <v>5164</v>
      </c>
      <c r="C5227" s="249">
        <v>111.04940921553339</v>
      </c>
    </row>
    <row r="5228" spans="2:3" x14ac:dyDescent="0.25">
      <c r="B5228" s="250">
        <v>5165</v>
      </c>
      <c r="C5228" s="249">
        <v>107.94712135690934</v>
      </c>
    </row>
    <row r="5229" spans="2:3" x14ac:dyDescent="0.25">
      <c r="B5229" s="250">
        <v>5166</v>
      </c>
      <c r="C5229" s="249">
        <v>109.84494544299378</v>
      </c>
    </row>
    <row r="5230" spans="2:3" x14ac:dyDescent="0.25">
      <c r="B5230" s="250">
        <v>5167</v>
      </c>
      <c r="C5230" s="249">
        <v>98.054842278942758</v>
      </c>
    </row>
    <row r="5231" spans="2:3" x14ac:dyDescent="0.25">
      <c r="B5231" s="250">
        <v>5168</v>
      </c>
      <c r="C5231" s="249">
        <v>86.309039134608909</v>
      </c>
    </row>
    <row r="5232" spans="2:3" x14ac:dyDescent="0.25">
      <c r="B5232" s="250">
        <v>5169</v>
      </c>
      <c r="C5232" s="249">
        <v>119.58101774974381</v>
      </c>
    </row>
    <row r="5233" spans="2:3" x14ac:dyDescent="0.25">
      <c r="B5233" s="250">
        <v>5170</v>
      </c>
      <c r="C5233" s="249">
        <v>80.693773417073118</v>
      </c>
    </row>
    <row r="5234" spans="2:3" x14ac:dyDescent="0.25">
      <c r="B5234" s="250">
        <v>5171</v>
      </c>
      <c r="C5234" s="249">
        <v>117.53730672806303</v>
      </c>
    </row>
    <row r="5235" spans="2:3" x14ac:dyDescent="0.25">
      <c r="B5235" s="250">
        <v>5172</v>
      </c>
      <c r="C5235" s="249">
        <v>146.45496548249969</v>
      </c>
    </row>
    <row r="5236" spans="2:3" x14ac:dyDescent="0.25">
      <c r="B5236" s="250">
        <v>5173</v>
      </c>
      <c r="C5236" s="249">
        <v>127.28813439650941</v>
      </c>
    </row>
    <row r="5237" spans="2:3" x14ac:dyDescent="0.25">
      <c r="B5237" s="250">
        <v>5174</v>
      </c>
      <c r="C5237" s="249">
        <v>105.16255031923455</v>
      </c>
    </row>
    <row r="5238" spans="2:3" x14ac:dyDescent="0.25">
      <c r="B5238" s="250">
        <v>5175</v>
      </c>
      <c r="C5238" s="249">
        <v>88.203864043056143</v>
      </c>
    </row>
    <row r="5239" spans="2:3" x14ac:dyDescent="0.25">
      <c r="B5239" s="250">
        <v>5176</v>
      </c>
      <c r="C5239" s="249">
        <v>93.412078139151745</v>
      </c>
    </row>
    <row r="5240" spans="2:3" x14ac:dyDescent="0.25">
      <c r="B5240" s="250">
        <v>5177</v>
      </c>
      <c r="C5240" s="249">
        <v>145.35133824551085</v>
      </c>
    </row>
    <row r="5241" spans="2:3" x14ac:dyDescent="0.25">
      <c r="B5241" s="250">
        <v>5178</v>
      </c>
      <c r="C5241" s="249">
        <v>136.51045694680559</v>
      </c>
    </row>
    <row r="5242" spans="2:3" x14ac:dyDescent="0.25">
      <c r="B5242" s="250">
        <v>5179</v>
      </c>
      <c r="C5242" s="249">
        <v>139.14943219665841</v>
      </c>
    </row>
    <row r="5243" spans="2:3" x14ac:dyDescent="0.25">
      <c r="B5243" s="250">
        <v>5180</v>
      </c>
      <c r="C5243" s="249">
        <v>139.50997967023787</v>
      </c>
    </row>
    <row r="5244" spans="2:3" x14ac:dyDescent="0.25">
      <c r="B5244" s="250">
        <v>5181</v>
      </c>
      <c r="C5244" s="249">
        <v>124.72937666874155</v>
      </c>
    </row>
    <row r="5245" spans="2:3" x14ac:dyDescent="0.25">
      <c r="B5245" s="250">
        <v>5182</v>
      </c>
      <c r="C5245" s="249">
        <v>93.356871101467817</v>
      </c>
    </row>
    <row r="5246" spans="2:3" x14ac:dyDescent="0.25">
      <c r="B5246" s="250">
        <v>5183</v>
      </c>
      <c r="C5246" s="249">
        <v>128.2985115359175</v>
      </c>
    </row>
    <row r="5247" spans="2:3" x14ac:dyDescent="0.25">
      <c r="B5247" s="250">
        <v>5184</v>
      </c>
      <c r="C5247" s="249">
        <v>86.851529634971428</v>
      </c>
    </row>
    <row r="5248" spans="2:3" x14ac:dyDescent="0.25">
      <c r="B5248" s="250">
        <v>5185</v>
      </c>
      <c r="C5248" s="249">
        <v>100.57896614811867</v>
      </c>
    </row>
    <row r="5249" spans="2:3" x14ac:dyDescent="0.25">
      <c r="B5249" s="250">
        <v>5186</v>
      </c>
      <c r="C5249" s="249">
        <v>128.18754150355062</v>
      </c>
    </row>
    <row r="5250" spans="2:3" x14ac:dyDescent="0.25">
      <c r="B5250" s="250">
        <v>5187</v>
      </c>
      <c r="C5250" s="249">
        <v>142.66043493677162</v>
      </c>
    </row>
    <row r="5251" spans="2:3" x14ac:dyDescent="0.25">
      <c r="B5251" s="250">
        <v>5188</v>
      </c>
      <c r="C5251" s="249">
        <v>157.38847447108992</v>
      </c>
    </row>
    <row r="5252" spans="2:3" x14ac:dyDescent="0.25">
      <c r="B5252" s="250">
        <v>5189</v>
      </c>
      <c r="C5252" s="249">
        <v>100.4178481290996</v>
      </c>
    </row>
    <row r="5253" spans="2:3" x14ac:dyDescent="0.25">
      <c r="B5253" s="250">
        <v>5190</v>
      </c>
      <c r="C5253" s="249">
        <v>120.78100990938479</v>
      </c>
    </row>
    <row r="5254" spans="2:3" x14ac:dyDescent="0.25">
      <c r="B5254" s="250">
        <v>5191</v>
      </c>
      <c r="C5254" s="249">
        <v>80.184503805694021</v>
      </c>
    </row>
    <row r="5255" spans="2:3" x14ac:dyDescent="0.25">
      <c r="B5255" s="250">
        <v>5192</v>
      </c>
      <c r="C5255" s="249">
        <v>107.49768624332596</v>
      </c>
    </row>
    <row r="5256" spans="2:3" x14ac:dyDescent="0.25">
      <c r="B5256" s="250">
        <v>5193</v>
      </c>
      <c r="C5256" s="249">
        <v>153.70408771823531</v>
      </c>
    </row>
    <row r="5257" spans="2:3" x14ac:dyDescent="0.25">
      <c r="B5257" s="250">
        <v>5194</v>
      </c>
      <c r="C5257" s="249">
        <v>71.998212980560311</v>
      </c>
    </row>
    <row r="5258" spans="2:3" x14ac:dyDescent="0.25">
      <c r="B5258" s="250">
        <v>5195</v>
      </c>
      <c r="C5258" s="249">
        <v>149.8094261958353</v>
      </c>
    </row>
    <row r="5259" spans="2:3" x14ac:dyDescent="0.25">
      <c r="B5259" s="250">
        <v>5196</v>
      </c>
      <c r="C5259" s="249">
        <v>72.861246963307309</v>
      </c>
    </row>
    <row r="5260" spans="2:3" x14ac:dyDescent="0.25">
      <c r="B5260" s="250">
        <v>5197</v>
      </c>
      <c r="C5260" s="249">
        <v>116.69273420032758</v>
      </c>
    </row>
    <row r="5261" spans="2:3" x14ac:dyDescent="0.25">
      <c r="B5261" s="250">
        <v>5198</v>
      </c>
      <c r="C5261" s="249">
        <v>158.46633563761492</v>
      </c>
    </row>
    <row r="5262" spans="2:3" x14ac:dyDescent="0.25">
      <c r="B5262" s="250">
        <v>5199</v>
      </c>
      <c r="C5262" s="249">
        <v>96.881306367205084</v>
      </c>
    </row>
    <row r="5263" spans="2:3" x14ac:dyDescent="0.25">
      <c r="B5263" s="250">
        <v>5200</v>
      </c>
      <c r="C5263" s="249">
        <v>128.47963090180167</v>
      </c>
    </row>
    <row r="5264" spans="2:3" x14ac:dyDescent="0.25">
      <c r="B5264" s="250">
        <v>5201</v>
      </c>
      <c r="C5264" s="249">
        <v>110.10268659302631</v>
      </c>
    </row>
    <row r="5265" spans="2:3" x14ac:dyDescent="0.25">
      <c r="B5265" s="250">
        <v>5202</v>
      </c>
      <c r="C5265" s="249">
        <v>124.11004019307924</v>
      </c>
    </row>
    <row r="5266" spans="2:3" x14ac:dyDescent="0.25">
      <c r="B5266" s="250">
        <v>5203</v>
      </c>
      <c r="C5266" s="249">
        <v>135.68962247769693</v>
      </c>
    </row>
    <row r="5267" spans="2:3" x14ac:dyDescent="0.25">
      <c r="B5267" s="250">
        <v>5204</v>
      </c>
      <c r="C5267" s="249">
        <v>87.055172874840395</v>
      </c>
    </row>
    <row r="5268" spans="2:3" x14ac:dyDescent="0.25">
      <c r="B5268" s="250">
        <v>5205</v>
      </c>
      <c r="C5268" s="249">
        <v>127.79423296602522</v>
      </c>
    </row>
    <row r="5269" spans="2:3" x14ac:dyDescent="0.25">
      <c r="B5269" s="250">
        <v>5206</v>
      </c>
      <c r="C5269" s="249">
        <v>121.9028882078596</v>
      </c>
    </row>
    <row r="5270" spans="2:3" x14ac:dyDescent="0.25">
      <c r="B5270" s="250">
        <v>5207</v>
      </c>
      <c r="C5270" s="249">
        <v>141.50701711302173</v>
      </c>
    </row>
    <row r="5271" spans="2:3" x14ac:dyDescent="0.25">
      <c r="B5271" s="250">
        <v>5208</v>
      </c>
      <c r="C5271" s="249">
        <v>118.22662078936429</v>
      </c>
    </row>
    <row r="5272" spans="2:3" x14ac:dyDescent="0.25">
      <c r="B5272" s="250">
        <v>5209</v>
      </c>
      <c r="C5272" s="249">
        <v>130.75285957092117</v>
      </c>
    </row>
    <row r="5273" spans="2:3" x14ac:dyDescent="0.25">
      <c r="B5273" s="250">
        <v>5210</v>
      </c>
      <c r="C5273" s="249">
        <v>129.4487485206314</v>
      </c>
    </row>
    <row r="5274" spans="2:3" x14ac:dyDescent="0.25">
      <c r="B5274" s="250">
        <v>5211</v>
      </c>
      <c r="C5274" s="249">
        <v>138.04854991440013</v>
      </c>
    </row>
    <row r="5275" spans="2:3" x14ac:dyDescent="0.25">
      <c r="B5275" s="250">
        <v>5212</v>
      </c>
      <c r="C5275" s="249">
        <v>89.478116652842402</v>
      </c>
    </row>
    <row r="5276" spans="2:3" x14ac:dyDescent="0.25">
      <c r="B5276" s="250">
        <v>5213</v>
      </c>
      <c r="C5276" s="249">
        <v>149.05765746976783</v>
      </c>
    </row>
    <row r="5277" spans="2:3" x14ac:dyDescent="0.25">
      <c r="B5277" s="250">
        <v>5214</v>
      </c>
      <c r="C5277" s="249">
        <v>118.40273205263132</v>
      </c>
    </row>
    <row r="5278" spans="2:3" x14ac:dyDescent="0.25">
      <c r="B5278" s="250">
        <v>5215</v>
      </c>
      <c r="C5278" s="249">
        <v>91.364078304720437</v>
      </c>
    </row>
    <row r="5279" spans="2:3" x14ac:dyDescent="0.25">
      <c r="B5279" s="250">
        <v>5216</v>
      </c>
      <c r="C5279" s="249">
        <v>89.029769422593063</v>
      </c>
    </row>
    <row r="5280" spans="2:3" x14ac:dyDescent="0.25">
      <c r="B5280" s="250">
        <v>5217</v>
      </c>
      <c r="C5280" s="249">
        <v>147.69645327022658</v>
      </c>
    </row>
    <row r="5281" spans="2:3" x14ac:dyDescent="0.25">
      <c r="B5281" s="250">
        <v>5218</v>
      </c>
      <c r="C5281" s="249">
        <v>98.935833287100209</v>
      </c>
    </row>
    <row r="5282" spans="2:3" x14ac:dyDescent="0.25">
      <c r="B5282" s="250">
        <v>5219</v>
      </c>
      <c r="C5282" s="249">
        <v>86.536451732005133</v>
      </c>
    </row>
    <row r="5283" spans="2:3" x14ac:dyDescent="0.25">
      <c r="B5283" s="250">
        <v>5220</v>
      </c>
      <c r="C5283" s="249">
        <v>101.31462835481923</v>
      </c>
    </row>
    <row r="5284" spans="2:3" x14ac:dyDescent="0.25">
      <c r="B5284" s="250">
        <v>5221</v>
      </c>
      <c r="C5284" s="249">
        <v>138.41515026597838</v>
      </c>
    </row>
    <row r="5285" spans="2:3" x14ac:dyDescent="0.25">
      <c r="B5285" s="250">
        <v>5222</v>
      </c>
      <c r="C5285" s="249">
        <v>138.59074568418271</v>
      </c>
    </row>
    <row r="5286" spans="2:3" x14ac:dyDescent="0.25">
      <c r="B5286" s="250">
        <v>5223</v>
      </c>
      <c r="C5286" s="249">
        <v>143.26600361035378</v>
      </c>
    </row>
    <row r="5287" spans="2:3" x14ac:dyDescent="0.25">
      <c r="B5287" s="250">
        <v>5224</v>
      </c>
      <c r="C5287" s="249">
        <v>125.86513454863069</v>
      </c>
    </row>
    <row r="5288" spans="2:3" x14ac:dyDescent="0.25">
      <c r="B5288" s="250">
        <v>5225</v>
      </c>
      <c r="C5288" s="249">
        <v>158.11466249744055</v>
      </c>
    </row>
    <row r="5289" spans="2:3" x14ac:dyDescent="0.25">
      <c r="B5289" s="250">
        <v>5226</v>
      </c>
      <c r="C5289" s="249">
        <v>98.170821922946516</v>
      </c>
    </row>
    <row r="5290" spans="2:3" x14ac:dyDescent="0.25">
      <c r="B5290" s="250">
        <v>5227</v>
      </c>
      <c r="C5290" s="249">
        <v>88.501785826368831</v>
      </c>
    </row>
    <row r="5291" spans="2:3" x14ac:dyDescent="0.25">
      <c r="B5291" s="250">
        <v>5228</v>
      </c>
      <c r="C5291" s="249">
        <v>142.42642481047761</v>
      </c>
    </row>
    <row r="5292" spans="2:3" x14ac:dyDescent="0.25">
      <c r="B5292" s="250">
        <v>5229</v>
      </c>
      <c r="C5292" s="249">
        <v>93.420368111694643</v>
      </c>
    </row>
    <row r="5293" spans="2:3" x14ac:dyDescent="0.25">
      <c r="B5293" s="250">
        <v>5230</v>
      </c>
      <c r="C5293" s="249">
        <v>154.58434797429982</v>
      </c>
    </row>
    <row r="5294" spans="2:3" x14ac:dyDescent="0.25">
      <c r="B5294" s="250">
        <v>5231</v>
      </c>
      <c r="C5294" s="249">
        <v>117.99173467571605</v>
      </c>
    </row>
    <row r="5295" spans="2:3" x14ac:dyDescent="0.25">
      <c r="B5295" s="250">
        <v>5232</v>
      </c>
      <c r="C5295" s="249">
        <v>110.74164709383275</v>
      </c>
    </row>
    <row r="5296" spans="2:3" x14ac:dyDescent="0.25">
      <c r="B5296" s="250">
        <v>5233</v>
      </c>
      <c r="C5296" s="249">
        <v>110.78915315175647</v>
      </c>
    </row>
    <row r="5297" spans="2:3" x14ac:dyDescent="0.25">
      <c r="B5297" s="250">
        <v>5234</v>
      </c>
      <c r="C5297" s="249">
        <v>158.62169670962999</v>
      </c>
    </row>
    <row r="5298" spans="2:3" x14ac:dyDescent="0.25">
      <c r="B5298" s="250">
        <v>5235</v>
      </c>
      <c r="C5298" s="249">
        <v>100.99850308200905</v>
      </c>
    </row>
    <row r="5299" spans="2:3" x14ac:dyDescent="0.25">
      <c r="B5299" s="250">
        <v>5236</v>
      </c>
      <c r="C5299" s="249">
        <v>148.25743502558407</v>
      </c>
    </row>
    <row r="5300" spans="2:3" x14ac:dyDescent="0.25">
      <c r="B5300" s="250">
        <v>5237</v>
      </c>
      <c r="C5300" s="249">
        <v>59.510548936588833</v>
      </c>
    </row>
    <row r="5301" spans="2:3" x14ac:dyDescent="0.25">
      <c r="B5301" s="250">
        <v>5238</v>
      </c>
      <c r="C5301" s="249">
        <v>119.33717000146106</v>
      </c>
    </row>
    <row r="5302" spans="2:3" x14ac:dyDescent="0.25">
      <c r="B5302" s="250">
        <v>5239</v>
      </c>
      <c r="C5302" s="249">
        <v>121.76273920154114</v>
      </c>
    </row>
    <row r="5303" spans="2:3" x14ac:dyDescent="0.25">
      <c r="B5303" s="250">
        <v>5240</v>
      </c>
      <c r="C5303" s="249">
        <v>47.2644263806515</v>
      </c>
    </row>
    <row r="5304" spans="2:3" x14ac:dyDescent="0.25">
      <c r="B5304" s="250">
        <v>5241</v>
      </c>
      <c r="C5304" s="249">
        <v>148.20682993179932</v>
      </c>
    </row>
    <row r="5305" spans="2:3" x14ac:dyDescent="0.25">
      <c r="B5305" s="250">
        <v>5242</v>
      </c>
      <c r="C5305" s="249">
        <v>106.77064802539722</v>
      </c>
    </row>
    <row r="5306" spans="2:3" x14ac:dyDescent="0.25">
      <c r="B5306" s="250">
        <v>5243</v>
      </c>
      <c r="C5306" s="249">
        <v>139.18841954576698</v>
      </c>
    </row>
    <row r="5307" spans="2:3" x14ac:dyDescent="0.25">
      <c r="B5307" s="250">
        <v>5244</v>
      </c>
      <c r="C5307" s="249">
        <v>120.95635901732784</v>
      </c>
    </row>
    <row r="5308" spans="2:3" x14ac:dyDescent="0.25">
      <c r="B5308" s="250">
        <v>5245</v>
      </c>
      <c r="C5308" s="249">
        <v>116.67232097859402</v>
      </c>
    </row>
    <row r="5309" spans="2:3" x14ac:dyDescent="0.25">
      <c r="B5309" s="250">
        <v>5246</v>
      </c>
      <c r="C5309" s="249">
        <v>110.78534998963238</v>
      </c>
    </row>
    <row r="5310" spans="2:3" x14ac:dyDescent="0.25">
      <c r="B5310" s="250">
        <v>5247</v>
      </c>
      <c r="C5310" s="249">
        <v>81.741726852261124</v>
      </c>
    </row>
    <row r="5311" spans="2:3" x14ac:dyDescent="0.25">
      <c r="B5311" s="250">
        <v>5248</v>
      </c>
      <c r="C5311" s="249">
        <v>108.75452867246901</v>
      </c>
    </row>
    <row r="5312" spans="2:3" x14ac:dyDescent="0.25">
      <c r="B5312" s="250">
        <v>5249</v>
      </c>
      <c r="C5312" s="249">
        <v>136.06195087331596</v>
      </c>
    </row>
    <row r="5313" spans="2:3" x14ac:dyDescent="0.25">
      <c r="B5313" s="250">
        <v>5250</v>
      </c>
      <c r="C5313" s="249">
        <v>154.3893268675325</v>
      </c>
    </row>
    <row r="5314" spans="2:3" x14ac:dyDescent="0.25">
      <c r="B5314" s="250">
        <v>5251</v>
      </c>
      <c r="C5314" s="249">
        <v>80.233833105568635</v>
      </c>
    </row>
    <row r="5315" spans="2:3" x14ac:dyDescent="0.25">
      <c r="B5315" s="250">
        <v>5252</v>
      </c>
      <c r="C5315" s="249">
        <v>114.42032042139287</v>
      </c>
    </row>
    <row r="5316" spans="2:3" x14ac:dyDescent="0.25">
      <c r="B5316" s="250">
        <v>5253</v>
      </c>
      <c r="C5316" s="249">
        <v>150.27750464444125</v>
      </c>
    </row>
    <row r="5317" spans="2:3" x14ac:dyDescent="0.25">
      <c r="B5317" s="250">
        <v>5254</v>
      </c>
      <c r="C5317" s="249">
        <v>120.90048592847114</v>
      </c>
    </row>
    <row r="5318" spans="2:3" x14ac:dyDescent="0.25">
      <c r="B5318" s="250">
        <v>5255</v>
      </c>
      <c r="C5318" s="249">
        <v>108.20444977112928</v>
      </c>
    </row>
    <row r="5319" spans="2:3" x14ac:dyDescent="0.25">
      <c r="B5319" s="250">
        <v>5256</v>
      </c>
      <c r="C5319" s="249">
        <v>148.11394101410608</v>
      </c>
    </row>
    <row r="5320" spans="2:3" x14ac:dyDescent="0.25">
      <c r="B5320" s="250">
        <v>5257</v>
      </c>
      <c r="C5320" s="249">
        <v>150.86898382638267</v>
      </c>
    </row>
    <row r="5321" spans="2:3" x14ac:dyDescent="0.25">
      <c r="B5321" s="250">
        <v>5258</v>
      </c>
      <c r="C5321" s="249">
        <v>123.64383338148569</v>
      </c>
    </row>
    <row r="5322" spans="2:3" x14ac:dyDescent="0.25">
      <c r="B5322" s="250">
        <v>5259</v>
      </c>
      <c r="C5322" s="249">
        <v>69.27228345163735</v>
      </c>
    </row>
    <row r="5323" spans="2:3" x14ac:dyDescent="0.25">
      <c r="B5323" s="250">
        <v>5260</v>
      </c>
      <c r="C5323" s="249">
        <v>113.89950090760951</v>
      </c>
    </row>
    <row r="5324" spans="2:3" x14ac:dyDescent="0.25">
      <c r="B5324" s="250">
        <v>5261</v>
      </c>
      <c r="C5324" s="249">
        <v>145.87400964822422</v>
      </c>
    </row>
    <row r="5325" spans="2:3" x14ac:dyDescent="0.25">
      <c r="B5325" s="250">
        <v>5262</v>
      </c>
      <c r="C5325" s="249">
        <v>131.29621467038965</v>
      </c>
    </row>
    <row r="5326" spans="2:3" x14ac:dyDescent="0.25">
      <c r="B5326" s="250">
        <v>5263</v>
      </c>
      <c r="C5326" s="249">
        <v>91.052043929058087</v>
      </c>
    </row>
    <row r="5327" spans="2:3" x14ac:dyDescent="0.25">
      <c r="B5327" s="250">
        <v>5264</v>
      </c>
      <c r="C5327" s="249">
        <v>70.034297611668634</v>
      </c>
    </row>
    <row r="5328" spans="2:3" x14ac:dyDescent="0.25">
      <c r="B5328" s="250">
        <v>5265</v>
      </c>
      <c r="C5328" s="249">
        <v>95.835847761206267</v>
      </c>
    </row>
    <row r="5329" spans="2:3" x14ac:dyDescent="0.25">
      <c r="B5329" s="250">
        <v>5266</v>
      </c>
      <c r="C5329" s="249">
        <v>121.56536325066998</v>
      </c>
    </row>
    <row r="5330" spans="2:3" x14ac:dyDescent="0.25">
      <c r="B5330" s="250">
        <v>5267</v>
      </c>
      <c r="C5330" s="249">
        <v>95.149009177585427</v>
      </c>
    </row>
    <row r="5331" spans="2:3" x14ac:dyDescent="0.25">
      <c r="B5331" s="250">
        <v>5268</v>
      </c>
      <c r="C5331" s="249">
        <v>88.92459109099255</v>
      </c>
    </row>
    <row r="5332" spans="2:3" x14ac:dyDescent="0.25">
      <c r="B5332" s="250">
        <v>5269</v>
      </c>
      <c r="C5332" s="249">
        <v>112.17641211306784</v>
      </c>
    </row>
    <row r="5333" spans="2:3" x14ac:dyDescent="0.25">
      <c r="B5333" s="250">
        <v>5270</v>
      </c>
      <c r="C5333" s="249">
        <v>90.27082428514845</v>
      </c>
    </row>
    <row r="5334" spans="2:3" x14ac:dyDescent="0.25">
      <c r="B5334" s="250">
        <v>5271</v>
      </c>
      <c r="C5334" s="249">
        <v>151.26673794734546</v>
      </c>
    </row>
    <row r="5335" spans="2:3" x14ac:dyDescent="0.25">
      <c r="B5335" s="250">
        <v>5272</v>
      </c>
      <c r="C5335" s="249">
        <v>95.773668654615747</v>
      </c>
    </row>
    <row r="5336" spans="2:3" x14ac:dyDescent="0.25">
      <c r="B5336" s="250">
        <v>5273</v>
      </c>
      <c r="C5336" s="249">
        <v>127.20812002402353</v>
      </c>
    </row>
    <row r="5337" spans="2:3" x14ac:dyDescent="0.25">
      <c r="B5337" s="250">
        <v>5274</v>
      </c>
      <c r="C5337" s="249">
        <v>138.58899183419155</v>
      </c>
    </row>
    <row r="5338" spans="2:3" x14ac:dyDescent="0.25">
      <c r="B5338" s="250">
        <v>5275</v>
      </c>
      <c r="C5338" s="249">
        <v>128.18761114260201</v>
      </c>
    </row>
    <row r="5339" spans="2:3" x14ac:dyDescent="0.25">
      <c r="B5339" s="250">
        <v>5276</v>
      </c>
      <c r="C5339" s="249">
        <v>121.79751356198307</v>
      </c>
    </row>
    <row r="5340" spans="2:3" x14ac:dyDescent="0.25">
      <c r="B5340" s="250">
        <v>5277</v>
      </c>
      <c r="C5340" s="249">
        <v>132.51511568558166</v>
      </c>
    </row>
    <row r="5341" spans="2:3" x14ac:dyDescent="0.25">
      <c r="B5341" s="250">
        <v>5278</v>
      </c>
      <c r="C5341" s="249">
        <v>164.57430822149919</v>
      </c>
    </row>
    <row r="5342" spans="2:3" x14ac:dyDescent="0.25">
      <c r="B5342" s="250">
        <v>5279</v>
      </c>
      <c r="C5342" s="249">
        <v>117.82196967289082</v>
      </c>
    </row>
    <row r="5343" spans="2:3" x14ac:dyDescent="0.25">
      <c r="B5343" s="250">
        <v>5280</v>
      </c>
      <c r="C5343" s="249">
        <v>139.31203370242068</v>
      </c>
    </row>
    <row r="5344" spans="2:3" x14ac:dyDescent="0.25">
      <c r="B5344" s="250">
        <v>5281</v>
      </c>
      <c r="C5344" s="249">
        <v>145.75798620474325</v>
      </c>
    </row>
    <row r="5345" spans="2:3" x14ac:dyDescent="0.25">
      <c r="B5345" s="250">
        <v>5282</v>
      </c>
      <c r="C5345" s="249">
        <v>147.89394360360978</v>
      </c>
    </row>
    <row r="5346" spans="2:3" x14ac:dyDescent="0.25">
      <c r="B5346" s="250">
        <v>5283</v>
      </c>
      <c r="C5346" s="249">
        <v>170.22961399757301</v>
      </c>
    </row>
    <row r="5347" spans="2:3" x14ac:dyDescent="0.25">
      <c r="B5347" s="250">
        <v>5284</v>
      </c>
      <c r="C5347" s="249">
        <v>111.82736694572642</v>
      </c>
    </row>
    <row r="5348" spans="2:3" x14ac:dyDescent="0.25">
      <c r="B5348" s="250">
        <v>5285</v>
      </c>
      <c r="C5348" s="249">
        <v>143.26954166317475</v>
      </c>
    </row>
    <row r="5349" spans="2:3" x14ac:dyDescent="0.25">
      <c r="B5349" s="250">
        <v>5286</v>
      </c>
      <c r="C5349" s="249">
        <v>154.02155653835598</v>
      </c>
    </row>
    <row r="5350" spans="2:3" x14ac:dyDescent="0.25">
      <c r="B5350" s="250">
        <v>5287</v>
      </c>
      <c r="C5350" s="249">
        <v>133.52769175436558</v>
      </c>
    </row>
    <row r="5351" spans="2:3" x14ac:dyDescent="0.25">
      <c r="B5351" s="250">
        <v>5288</v>
      </c>
      <c r="C5351" s="249">
        <v>130.46150174388632</v>
      </c>
    </row>
    <row r="5352" spans="2:3" x14ac:dyDescent="0.25">
      <c r="B5352" s="250">
        <v>5289</v>
      </c>
      <c r="C5352" s="249">
        <v>146.02166844560577</v>
      </c>
    </row>
    <row r="5353" spans="2:3" x14ac:dyDescent="0.25">
      <c r="B5353" s="250">
        <v>5290</v>
      </c>
      <c r="C5353" s="249">
        <v>128.3638282401688</v>
      </c>
    </row>
    <row r="5354" spans="2:3" x14ac:dyDescent="0.25">
      <c r="B5354" s="250">
        <v>5291</v>
      </c>
      <c r="C5354" s="249">
        <v>90.279380214926164</v>
      </c>
    </row>
    <row r="5355" spans="2:3" x14ac:dyDescent="0.25">
      <c r="B5355" s="250">
        <v>5292</v>
      </c>
      <c r="C5355" s="249">
        <v>96.136091012174816</v>
      </c>
    </row>
    <row r="5356" spans="2:3" x14ac:dyDescent="0.25">
      <c r="B5356" s="250">
        <v>5293</v>
      </c>
      <c r="C5356" s="249">
        <v>109.58192709093876</v>
      </c>
    </row>
    <row r="5357" spans="2:3" x14ac:dyDescent="0.25">
      <c r="B5357" s="250">
        <v>5294</v>
      </c>
      <c r="C5357" s="249">
        <v>89.980591395213111</v>
      </c>
    </row>
    <row r="5358" spans="2:3" x14ac:dyDescent="0.25">
      <c r="B5358" s="250">
        <v>5295</v>
      </c>
      <c r="C5358" s="249">
        <v>96.054815182029699</v>
      </c>
    </row>
    <row r="5359" spans="2:3" x14ac:dyDescent="0.25">
      <c r="B5359" s="250">
        <v>5296</v>
      </c>
      <c r="C5359" s="249">
        <v>145.32182577304718</v>
      </c>
    </row>
    <row r="5360" spans="2:3" x14ac:dyDescent="0.25">
      <c r="B5360" s="250">
        <v>5297</v>
      </c>
      <c r="C5360" s="249">
        <v>102.59651339480843</v>
      </c>
    </row>
    <row r="5361" spans="2:3" x14ac:dyDescent="0.25">
      <c r="B5361" s="250">
        <v>5298</v>
      </c>
      <c r="C5361" s="249">
        <v>198.47480861646869</v>
      </c>
    </row>
    <row r="5362" spans="2:3" x14ac:dyDescent="0.25">
      <c r="B5362" s="250">
        <v>5299</v>
      </c>
      <c r="C5362" s="249">
        <v>126.06454163243502</v>
      </c>
    </row>
    <row r="5363" spans="2:3" x14ac:dyDescent="0.25">
      <c r="B5363" s="250">
        <v>5300</v>
      </c>
      <c r="C5363" s="249">
        <v>139.74298776274526</v>
      </c>
    </row>
    <row r="5364" spans="2:3" x14ac:dyDescent="0.25">
      <c r="B5364" s="250">
        <v>5301</v>
      </c>
      <c r="C5364" s="249">
        <v>93.868843577779785</v>
      </c>
    </row>
    <row r="5365" spans="2:3" x14ac:dyDescent="0.25">
      <c r="B5365" s="250">
        <v>5302</v>
      </c>
      <c r="C5365" s="249">
        <v>75.575684101703573</v>
      </c>
    </row>
    <row r="5366" spans="2:3" x14ac:dyDescent="0.25">
      <c r="B5366" s="250">
        <v>5303</v>
      </c>
      <c r="C5366" s="249">
        <v>142.17814324225003</v>
      </c>
    </row>
    <row r="5367" spans="2:3" x14ac:dyDescent="0.25">
      <c r="B5367" s="250">
        <v>5304</v>
      </c>
      <c r="C5367" s="249">
        <v>131.6920054329523</v>
      </c>
    </row>
    <row r="5368" spans="2:3" x14ac:dyDescent="0.25">
      <c r="B5368" s="250">
        <v>5305</v>
      </c>
      <c r="C5368" s="249">
        <v>91.453592139311482</v>
      </c>
    </row>
    <row r="5369" spans="2:3" x14ac:dyDescent="0.25">
      <c r="B5369" s="250">
        <v>5306</v>
      </c>
      <c r="C5369" s="249">
        <v>157.84274409183084</v>
      </c>
    </row>
    <row r="5370" spans="2:3" x14ac:dyDescent="0.25">
      <c r="B5370" s="250">
        <v>5307</v>
      </c>
      <c r="C5370" s="249">
        <v>115.30248397930961</v>
      </c>
    </row>
    <row r="5371" spans="2:3" x14ac:dyDescent="0.25">
      <c r="B5371" s="250">
        <v>5308</v>
      </c>
      <c r="C5371" s="249">
        <v>129.07354228987154</v>
      </c>
    </row>
    <row r="5372" spans="2:3" x14ac:dyDescent="0.25">
      <c r="B5372" s="250">
        <v>5309</v>
      </c>
      <c r="C5372" s="249">
        <v>124.01469832914226</v>
      </c>
    </row>
    <row r="5373" spans="2:3" x14ac:dyDescent="0.25">
      <c r="B5373" s="250">
        <v>5310</v>
      </c>
      <c r="C5373" s="249">
        <v>129.22958054724512</v>
      </c>
    </row>
    <row r="5374" spans="2:3" x14ac:dyDescent="0.25">
      <c r="B5374" s="250">
        <v>5311</v>
      </c>
      <c r="C5374" s="249">
        <v>107.98951738660953</v>
      </c>
    </row>
    <row r="5375" spans="2:3" x14ac:dyDescent="0.25">
      <c r="B5375" s="250">
        <v>5312</v>
      </c>
      <c r="C5375" s="249">
        <v>88.613804504242708</v>
      </c>
    </row>
    <row r="5376" spans="2:3" x14ac:dyDescent="0.25">
      <c r="B5376" s="250">
        <v>5313</v>
      </c>
      <c r="C5376" s="249">
        <v>96.593432200746122</v>
      </c>
    </row>
    <row r="5377" spans="2:3" x14ac:dyDescent="0.25">
      <c r="B5377" s="250">
        <v>5314</v>
      </c>
      <c r="C5377" s="249">
        <v>104.40537414265279</v>
      </c>
    </row>
    <row r="5378" spans="2:3" x14ac:dyDescent="0.25">
      <c r="B5378" s="250">
        <v>5315</v>
      </c>
      <c r="C5378" s="249">
        <v>112.75400437303801</v>
      </c>
    </row>
    <row r="5379" spans="2:3" x14ac:dyDescent="0.25">
      <c r="B5379" s="250">
        <v>5316</v>
      </c>
      <c r="C5379" s="249">
        <v>86.909204893695417</v>
      </c>
    </row>
    <row r="5380" spans="2:3" x14ac:dyDescent="0.25">
      <c r="B5380" s="250">
        <v>5317</v>
      </c>
      <c r="C5380" s="249">
        <v>152.53746123948281</v>
      </c>
    </row>
    <row r="5381" spans="2:3" x14ac:dyDescent="0.25">
      <c r="B5381" s="250">
        <v>5318</v>
      </c>
      <c r="C5381" s="249">
        <v>97.917183333985435</v>
      </c>
    </row>
    <row r="5382" spans="2:3" x14ac:dyDescent="0.25">
      <c r="B5382" s="250">
        <v>5319</v>
      </c>
      <c r="C5382" s="249">
        <v>108.91020273812086</v>
      </c>
    </row>
    <row r="5383" spans="2:3" x14ac:dyDescent="0.25">
      <c r="B5383" s="250">
        <v>5320</v>
      </c>
      <c r="C5383" s="249">
        <v>103.45407471171288</v>
      </c>
    </row>
    <row r="5384" spans="2:3" x14ac:dyDescent="0.25">
      <c r="B5384" s="250">
        <v>5321</v>
      </c>
      <c r="C5384" s="249">
        <v>122.38447508553071</v>
      </c>
    </row>
    <row r="5385" spans="2:3" x14ac:dyDescent="0.25">
      <c r="B5385" s="250">
        <v>5322</v>
      </c>
      <c r="C5385" s="249">
        <v>79.996318474303251</v>
      </c>
    </row>
    <row r="5386" spans="2:3" x14ac:dyDescent="0.25">
      <c r="B5386" s="250">
        <v>5323</v>
      </c>
      <c r="C5386" s="249">
        <v>88.8006945150875</v>
      </c>
    </row>
    <row r="5387" spans="2:3" x14ac:dyDescent="0.25">
      <c r="B5387" s="250">
        <v>5324</v>
      </c>
      <c r="C5387" s="249">
        <v>94.822293234209695</v>
      </c>
    </row>
    <row r="5388" spans="2:3" x14ac:dyDescent="0.25">
      <c r="B5388" s="250">
        <v>5325</v>
      </c>
      <c r="C5388" s="249">
        <v>117.54329551916506</v>
      </c>
    </row>
    <row r="5389" spans="2:3" x14ac:dyDescent="0.25">
      <c r="B5389" s="250">
        <v>5326</v>
      </c>
      <c r="C5389" s="249">
        <v>73.126500411959881</v>
      </c>
    </row>
    <row r="5390" spans="2:3" x14ac:dyDescent="0.25">
      <c r="B5390" s="250">
        <v>5327</v>
      </c>
      <c r="C5390" s="249">
        <v>94.553603124881036</v>
      </c>
    </row>
    <row r="5391" spans="2:3" x14ac:dyDescent="0.25">
      <c r="B5391" s="250">
        <v>5328</v>
      </c>
      <c r="C5391" s="249">
        <v>135.45804324047498</v>
      </c>
    </row>
    <row r="5392" spans="2:3" x14ac:dyDescent="0.25">
      <c r="B5392" s="250">
        <v>5329</v>
      </c>
      <c r="C5392" s="249">
        <v>135.95658460210603</v>
      </c>
    </row>
    <row r="5393" spans="2:3" x14ac:dyDescent="0.25">
      <c r="B5393" s="250">
        <v>5330</v>
      </c>
      <c r="C5393" s="249">
        <v>139.92925577968219</v>
      </c>
    </row>
    <row r="5394" spans="2:3" x14ac:dyDescent="0.25">
      <c r="B5394" s="250">
        <v>5331</v>
      </c>
      <c r="C5394" s="249">
        <v>83.975061903875044</v>
      </c>
    </row>
    <row r="5395" spans="2:3" x14ac:dyDescent="0.25">
      <c r="B5395" s="250">
        <v>5332</v>
      </c>
      <c r="C5395" s="249">
        <v>124.03420314247248</v>
      </c>
    </row>
    <row r="5396" spans="2:3" x14ac:dyDescent="0.25">
      <c r="B5396" s="250">
        <v>5333</v>
      </c>
      <c r="C5396" s="249">
        <v>124.40554910915407</v>
      </c>
    </row>
    <row r="5397" spans="2:3" x14ac:dyDescent="0.25">
      <c r="B5397" s="250">
        <v>5334</v>
      </c>
      <c r="C5397" s="249">
        <v>103.93499619245382</v>
      </c>
    </row>
    <row r="5398" spans="2:3" x14ac:dyDescent="0.25">
      <c r="B5398" s="250">
        <v>5335</v>
      </c>
      <c r="C5398" s="249">
        <v>117.7597629855743</v>
      </c>
    </row>
    <row r="5399" spans="2:3" x14ac:dyDescent="0.25">
      <c r="B5399" s="250">
        <v>5336</v>
      </c>
      <c r="C5399" s="249">
        <v>128.49345382428066</v>
      </c>
    </row>
    <row r="5400" spans="2:3" x14ac:dyDescent="0.25">
      <c r="B5400" s="250">
        <v>5337</v>
      </c>
      <c r="C5400" s="249">
        <v>96.816315013352806</v>
      </c>
    </row>
    <row r="5401" spans="2:3" x14ac:dyDescent="0.25">
      <c r="B5401" s="250">
        <v>5338</v>
      </c>
      <c r="C5401" s="249">
        <v>152.35713519568696</v>
      </c>
    </row>
    <row r="5402" spans="2:3" x14ac:dyDescent="0.25">
      <c r="B5402" s="250">
        <v>5339</v>
      </c>
      <c r="C5402" s="249">
        <v>132.16301121542401</v>
      </c>
    </row>
    <row r="5403" spans="2:3" x14ac:dyDescent="0.25">
      <c r="B5403" s="250">
        <v>5340</v>
      </c>
      <c r="C5403" s="249">
        <v>121.59635359007841</v>
      </c>
    </row>
    <row r="5404" spans="2:3" x14ac:dyDescent="0.25">
      <c r="B5404" s="250">
        <v>5341</v>
      </c>
      <c r="C5404" s="249">
        <v>90.320000843664587</v>
      </c>
    </row>
    <row r="5405" spans="2:3" x14ac:dyDescent="0.25">
      <c r="B5405" s="250">
        <v>5342</v>
      </c>
      <c r="C5405" s="249">
        <v>69.64154869304555</v>
      </c>
    </row>
    <row r="5406" spans="2:3" x14ac:dyDescent="0.25">
      <c r="B5406" s="250">
        <v>5343</v>
      </c>
      <c r="C5406" s="249">
        <v>124.53217512240577</v>
      </c>
    </row>
    <row r="5407" spans="2:3" x14ac:dyDescent="0.25">
      <c r="B5407" s="250">
        <v>5344</v>
      </c>
      <c r="C5407" s="249">
        <v>161.73540548946534</v>
      </c>
    </row>
    <row r="5408" spans="2:3" x14ac:dyDescent="0.25">
      <c r="B5408" s="250">
        <v>5345</v>
      </c>
      <c r="C5408" s="249">
        <v>93.331595481320406</v>
      </c>
    </row>
    <row r="5409" spans="2:3" x14ac:dyDescent="0.25">
      <c r="B5409" s="250">
        <v>5346</v>
      </c>
      <c r="C5409" s="249">
        <v>85.831291694001663</v>
      </c>
    </row>
    <row r="5410" spans="2:3" x14ac:dyDescent="0.25">
      <c r="B5410" s="250">
        <v>5347</v>
      </c>
      <c r="C5410" s="249">
        <v>116.23636564549749</v>
      </c>
    </row>
    <row r="5411" spans="2:3" x14ac:dyDescent="0.25">
      <c r="B5411" s="250">
        <v>5348</v>
      </c>
      <c r="C5411" s="249">
        <v>177.43888968315133</v>
      </c>
    </row>
    <row r="5412" spans="2:3" x14ac:dyDescent="0.25">
      <c r="B5412" s="250">
        <v>5349</v>
      </c>
      <c r="C5412" s="249">
        <v>161.98257090746094</v>
      </c>
    </row>
    <row r="5413" spans="2:3" x14ac:dyDescent="0.25">
      <c r="B5413" s="250">
        <v>5350</v>
      </c>
      <c r="C5413" s="249">
        <v>106.86379107895995</v>
      </c>
    </row>
    <row r="5414" spans="2:3" x14ac:dyDescent="0.25">
      <c r="B5414" s="250">
        <v>5351</v>
      </c>
      <c r="C5414" s="249">
        <v>108.65437844834945</v>
      </c>
    </row>
    <row r="5415" spans="2:3" x14ac:dyDescent="0.25">
      <c r="B5415" s="250">
        <v>5352</v>
      </c>
      <c r="C5415" s="249">
        <v>85.910550935214047</v>
      </c>
    </row>
    <row r="5416" spans="2:3" x14ac:dyDescent="0.25">
      <c r="B5416" s="250">
        <v>5353</v>
      </c>
      <c r="C5416" s="249">
        <v>127.15225182676824</v>
      </c>
    </row>
    <row r="5417" spans="2:3" x14ac:dyDescent="0.25">
      <c r="B5417" s="250">
        <v>5354</v>
      </c>
      <c r="C5417" s="249">
        <v>124.42171403022142</v>
      </c>
    </row>
    <row r="5418" spans="2:3" x14ac:dyDescent="0.25">
      <c r="B5418" s="250">
        <v>5355</v>
      </c>
      <c r="C5418" s="249">
        <v>123.76331898141177</v>
      </c>
    </row>
    <row r="5419" spans="2:3" x14ac:dyDescent="0.25">
      <c r="B5419" s="250">
        <v>5356</v>
      </c>
      <c r="C5419" s="249">
        <v>133.34509929395281</v>
      </c>
    </row>
    <row r="5420" spans="2:3" x14ac:dyDescent="0.25">
      <c r="B5420" s="250">
        <v>5357</v>
      </c>
      <c r="C5420" s="249">
        <v>155.41482582302643</v>
      </c>
    </row>
    <row r="5421" spans="2:3" x14ac:dyDescent="0.25">
      <c r="B5421" s="250">
        <v>5358</v>
      </c>
      <c r="C5421" s="249">
        <v>132.02723617022394</v>
      </c>
    </row>
    <row r="5422" spans="2:3" x14ac:dyDescent="0.25">
      <c r="B5422" s="250">
        <v>5359</v>
      </c>
      <c r="C5422" s="249">
        <v>78.276067347568485</v>
      </c>
    </row>
    <row r="5423" spans="2:3" x14ac:dyDescent="0.25">
      <c r="B5423" s="250">
        <v>5360</v>
      </c>
      <c r="C5423" s="249">
        <v>106.06644382028324</v>
      </c>
    </row>
    <row r="5424" spans="2:3" x14ac:dyDescent="0.25">
      <c r="B5424" s="250">
        <v>5361</v>
      </c>
      <c r="C5424" s="249">
        <v>100.31725919788819</v>
      </c>
    </row>
    <row r="5425" spans="2:3" x14ac:dyDescent="0.25">
      <c r="B5425" s="250">
        <v>5362</v>
      </c>
      <c r="C5425" s="249">
        <v>121.59892886596937</v>
      </c>
    </row>
    <row r="5426" spans="2:3" x14ac:dyDescent="0.25">
      <c r="B5426" s="250">
        <v>5363</v>
      </c>
      <c r="C5426" s="249">
        <v>89.422877017172169</v>
      </c>
    </row>
    <row r="5427" spans="2:3" x14ac:dyDescent="0.25">
      <c r="B5427" s="250">
        <v>5364</v>
      </c>
      <c r="C5427" s="249">
        <v>133.73215746968236</v>
      </c>
    </row>
    <row r="5428" spans="2:3" x14ac:dyDescent="0.25">
      <c r="B5428" s="250">
        <v>5365</v>
      </c>
      <c r="C5428" s="249">
        <v>139.79966105259484</v>
      </c>
    </row>
    <row r="5429" spans="2:3" x14ac:dyDescent="0.25">
      <c r="B5429" s="250">
        <v>5366</v>
      </c>
      <c r="C5429" s="249">
        <v>115.16687238969575</v>
      </c>
    </row>
    <row r="5430" spans="2:3" x14ac:dyDescent="0.25">
      <c r="B5430" s="250">
        <v>5367</v>
      </c>
      <c r="C5430" s="249">
        <v>104.83528703471569</v>
      </c>
    </row>
    <row r="5431" spans="2:3" x14ac:dyDescent="0.25">
      <c r="B5431" s="250">
        <v>5368</v>
      </c>
      <c r="C5431" s="249">
        <v>107.78195815070686</v>
      </c>
    </row>
    <row r="5432" spans="2:3" x14ac:dyDescent="0.25">
      <c r="B5432" s="250">
        <v>5369</v>
      </c>
      <c r="C5432" s="249">
        <v>114.12677840338016</v>
      </c>
    </row>
    <row r="5433" spans="2:3" x14ac:dyDescent="0.25">
      <c r="B5433" s="250">
        <v>5370</v>
      </c>
      <c r="C5433" s="249">
        <v>144.79477744311907</v>
      </c>
    </row>
    <row r="5434" spans="2:3" x14ac:dyDescent="0.25">
      <c r="B5434" s="250">
        <v>5371</v>
      </c>
      <c r="C5434" s="249">
        <v>109.18977403121853</v>
      </c>
    </row>
    <row r="5435" spans="2:3" x14ac:dyDescent="0.25">
      <c r="B5435" s="250">
        <v>5372</v>
      </c>
      <c r="C5435" s="249">
        <v>103.92378546541738</v>
      </c>
    </row>
    <row r="5436" spans="2:3" x14ac:dyDescent="0.25">
      <c r="B5436" s="250">
        <v>5373</v>
      </c>
      <c r="C5436" s="249">
        <v>101.87852554345719</v>
      </c>
    </row>
    <row r="5437" spans="2:3" x14ac:dyDescent="0.25">
      <c r="B5437" s="250">
        <v>5374</v>
      </c>
      <c r="C5437" s="249">
        <v>68.65431777873016</v>
      </c>
    </row>
    <row r="5438" spans="2:3" x14ac:dyDescent="0.25">
      <c r="B5438" s="250">
        <v>5375</v>
      </c>
      <c r="C5438" s="249">
        <v>111.8135584981675</v>
      </c>
    </row>
    <row r="5439" spans="2:3" x14ac:dyDescent="0.25">
      <c r="B5439" s="250">
        <v>5376</v>
      </c>
      <c r="C5439" s="249">
        <v>166.16028068156407</v>
      </c>
    </row>
    <row r="5440" spans="2:3" x14ac:dyDescent="0.25">
      <c r="B5440" s="250">
        <v>5377</v>
      </c>
      <c r="C5440" s="249">
        <v>122.29933313086281</v>
      </c>
    </row>
    <row r="5441" spans="2:3" x14ac:dyDescent="0.25">
      <c r="B5441" s="250">
        <v>5378</v>
      </c>
      <c r="C5441" s="249">
        <v>121.59246000406334</v>
      </c>
    </row>
    <row r="5442" spans="2:3" x14ac:dyDescent="0.25">
      <c r="B5442" s="250">
        <v>5379</v>
      </c>
      <c r="C5442" s="249">
        <v>145.95455290762393</v>
      </c>
    </row>
    <row r="5443" spans="2:3" x14ac:dyDescent="0.25">
      <c r="B5443" s="250">
        <v>5380</v>
      </c>
      <c r="C5443" s="249">
        <v>140.66189795438095</v>
      </c>
    </row>
    <row r="5444" spans="2:3" x14ac:dyDescent="0.25">
      <c r="B5444" s="250">
        <v>5381</v>
      </c>
      <c r="C5444" s="249">
        <v>99.653222315310828</v>
      </c>
    </row>
    <row r="5445" spans="2:3" x14ac:dyDescent="0.25">
      <c r="B5445" s="250">
        <v>5382</v>
      </c>
      <c r="C5445" s="249">
        <v>132.35180923568859</v>
      </c>
    </row>
    <row r="5446" spans="2:3" x14ac:dyDescent="0.25">
      <c r="B5446" s="250">
        <v>5383</v>
      </c>
      <c r="C5446" s="249">
        <v>126.67329857053956</v>
      </c>
    </row>
    <row r="5447" spans="2:3" x14ac:dyDescent="0.25">
      <c r="B5447" s="250">
        <v>5384</v>
      </c>
      <c r="C5447" s="249">
        <v>124.94548208283142</v>
      </c>
    </row>
    <row r="5448" spans="2:3" x14ac:dyDescent="0.25">
      <c r="B5448" s="250">
        <v>5385</v>
      </c>
      <c r="C5448" s="249">
        <v>100.86528951050823</v>
      </c>
    </row>
    <row r="5449" spans="2:3" x14ac:dyDescent="0.25">
      <c r="B5449" s="250">
        <v>5386</v>
      </c>
      <c r="C5449" s="249">
        <v>136.95330863717902</v>
      </c>
    </row>
    <row r="5450" spans="2:3" x14ac:dyDescent="0.25">
      <c r="B5450" s="250">
        <v>5387</v>
      </c>
      <c r="C5450" s="249">
        <v>106.66220174887548</v>
      </c>
    </row>
    <row r="5451" spans="2:3" x14ac:dyDescent="0.25">
      <c r="B5451" s="250">
        <v>5388</v>
      </c>
      <c r="C5451" s="249">
        <v>161.52917417440992</v>
      </c>
    </row>
    <row r="5452" spans="2:3" x14ac:dyDescent="0.25">
      <c r="B5452" s="250">
        <v>5389</v>
      </c>
      <c r="C5452" s="249">
        <v>93.090283239009608</v>
      </c>
    </row>
    <row r="5453" spans="2:3" x14ac:dyDescent="0.25">
      <c r="B5453" s="250">
        <v>5390</v>
      </c>
      <c r="C5453" s="249">
        <v>116.37856950906578</v>
      </c>
    </row>
    <row r="5454" spans="2:3" x14ac:dyDescent="0.25">
      <c r="B5454" s="250">
        <v>5391</v>
      </c>
      <c r="C5454" s="249">
        <v>110.80213076663675</v>
      </c>
    </row>
    <row r="5455" spans="2:3" x14ac:dyDescent="0.25">
      <c r="B5455" s="250">
        <v>5392</v>
      </c>
      <c r="C5455" s="249">
        <v>116.78917717936494</v>
      </c>
    </row>
    <row r="5456" spans="2:3" x14ac:dyDescent="0.25">
      <c r="B5456" s="250">
        <v>5393</v>
      </c>
      <c r="C5456" s="249">
        <v>138.02978835119188</v>
      </c>
    </row>
    <row r="5457" spans="2:3" x14ac:dyDescent="0.25">
      <c r="B5457" s="250">
        <v>5394</v>
      </c>
      <c r="C5457" s="249">
        <v>94.898234234307722</v>
      </c>
    </row>
    <row r="5458" spans="2:3" x14ac:dyDescent="0.25">
      <c r="B5458" s="250">
        <v>5395</v>
      </c>
      <c r="C5458" s="249">
        <v>136.76868596523161</v>
      </c>
    </row>
    <row r="5459" spans="2:3" x14ac:dyDescent="0.25">
      <c r="B5459" s="250">
        <v>5396</v>
      </c>
      <c r="C5459" s="249">
        <v>140.85496187617161</v>
      </c>
    </row>
    <row r="5460" spans="2:3" x14ac:dyDescent="0.25">
      <c r="B5460" s="250">
        <v>5397</v>
      </c>
      <c r="C5460" s="249">
        <v>111.61448583214876</v>
      </c>
    </row>
    <row r="5461" spans="2:3" x14ac:dyDescent="0.25">
      <c r="B5461" s="250">
        <v>5398</v>
      </c>
      <c r="C5461" s="249">
        <v>115.76620102593294</v>
      </c>
    </row>
    <row r="5462" spans="2:3" x14ac:dyDescent="0.25">
      <c r="B5462" s="250">
        <v>5399</v>
      </c>
      <c r="C5462" s="249">
        <v>139.6560879541783</v>
      </c>
    </row>
    <row r="5463" spans="2:3" x14ac:dyDescent="0.25">
      <c r="B5463" s="250">
        <v>5400</v>
      </c>
      <c r="C5463" s="249">
        <v>113.67839635546862</v>
      </c>
    </row>
    <row r="5464" spans="2:3" x14ac:dyDescent="0.25">
      <c r="B5464" s="250">
        <v>5401</v>
      </c>
      <c r="C5464" s="249">
        <v>127.25558329736326</v>
      </c>
    </row>
    <row r="5465" spans="2:3" x14ac:dyDescent="0.25">
      <c r="B5465" s="250">
        <v>5402</v>
      </c>
      <c r="C5465" s="249">
        <v>107.08159061343278</v>
      </c>
    </row>
    <row r="5466" spans="2:3" x14ac:dyDescent="0.25">
      <c r="B5466" s="250">
        <v>5403</v>
      </c>
      <c r="C5466" s="249">
        <v>143.98733821869101</v>
      </c>
    </row>
    <row r="5467" spans="2:3" x14ac:dyDescent="0.25">
      <c r="B5467" s="250">
        <v>5404</v>
      </c>
      <c r="C5467" s="249">
        <v>137.18334249116117</v>
      </c>
    </row>
    <row r="5468" spans="2:3" x14ac:dyDescent="0.25">
      <c r="B5468" s="250">
        <v>5405</v>
      </c>
      <c r="C5468" s="249">
        <v>75.094953914853917</v>
      </c>
    </row>
    <row r="5469" spans="2:3" x14ac:dyDescent="0.25">
      <c r="B5469" s="250">
        <v>5406</v>
      </c>
      <c r="C5469" s="249">
        <v>120.60964089629138</v>
      </c>
    </row>
    <row r="5470" spans="2:3" x14ac:dyDescent="0.25">
      <c r="B5470" s="250">
        <v>5407</v>
      </c>
      <c r="C5470" s="249">
        <v>111.63680251010224</v>
      </c>
    </row>
    <row r="5471" spans="2:3" x14ac:dyDescent="0.25">
      <c r="B5471" s="250">
        <v>5408</v>
      </c>
      <c r="C5471" s="249">
        <v>88.044435002223651</v>
      </c>
    </row>
    <row r="5472" spans="2:3" x14ac:dyDescent="0.25">
      <c r="B5472" s="250">
        <v>5409</v>
      </c>
      <c r="C5472" s="249">
        <v>105.53037184020243</v>
      </c>
    </row>
    <row r="5473" spans="2:3" x14ac:dyDescent="0.25">
      <c r="B5473" s="250">
        <v>5410</v>
      </c>
      <c r="C5473" s="249">
        <v>127.94662819894936</v>
      </c>
    </row>
    <row r="5474" spans="2:3" x14ac:dyDescent="0.25">
      <c r="B5474" s="250">
        <v>5411</v>
      </c>
      <c r="C5474" s="249">
        <v>119.91865503426118</v>
      </c>
    </row>
    <row r="5475" spans="2:3" x14ac:dyDescent="0.25">
      <c r="B5475" s="250">
        <v>5412</v>
      </c>
      <c r="C5475" s="249">
        <v>98.43123408121987</v>
      </c>
    </row>
    <row r="5476" spans="2:3" x14ac:dyDescent="0.25">
      <c r="B5476" s="250">
        <v>5413</v>
      </c>
      <c r="C5476" s="249">
        <v>134.19148186864737</v>
      </c>
    </row>
    <row r="5477" spans="2:3" x14ac:dyDescent="0.25">
      <c r="B5477" s="250">
        <v>5414</v>
      </c>
      <c r="C5477" s="249">
        <v>48.02445107970037</v>
      </c>
    </row>
    <row r="5478" spans="2:3" x14ac:dyDescent="0.25">
      <c r="B5478" s="250">
        <v>5415</v>
      </c>
      <c r="C5478" s="249">
        <v>100.07816869298719</v>
      </c>
    </row>
    <row r="5479" spans="2:3" x14ac:dyDescent="0.25">
      <c r="B5479" s="250">
        <v>5416</v>
      </c>
      <c r="C5479" s="249">
        <v>101.55311803419255</v>
      </c>
    </row>
    <row r="5480" spans="2:3" x14ac:dyDescent="0.25">
      <c r="B5480" s="250">
        <v>5417</v>
      </c>
      <c r="C5480" s="249">
        <v>124.81913573096752</v>
      </c>
    </row>
    <row r="5481" spans="2:3" x14ac:dyDescent="0.25">
      <c r="B5481" s="250">
        <v>5418</v>
      </c>
      <c r="C5481" s="249">
        <v>105.30297760410537</v>
      </c>
    </row>
    <row r="5482" spans="2:3" x14ac:dyDescent="0.25">
      <c r="B5482" s="250">
        <v>5419</v>
      </c>
      <c r="C5482" s="249">
        <v>141.64182009655153</v>
      </c>
    </row>
    <row r="5483" spans="2:3" x14ac:dyDescent="0.25">
      <c r="B5483" s="250">
        <v>5420</v>
      </c>
      <c r="C5483" s="249">
        <v>108.15408678381129</v>
      </c>
    </row>
    <row r="5484" spans="2:3" x14ac:dyDescent="0.25">
      <c r="B5484" s="250">
        <v>5421</v>
      </c>
      <c r="C5484" s="249">
        <v>48.858728746898493</v>
      </c>
    </row>
    <row r="5485" spans="2:3" x14ac:dyDescent="0.25">
      <c r="B5485" s="250">
        <v>5422</v>
      </c>
      <c r="C5485" s="249">
        <v>122.39543650513203</v>
      </c>
    </row>
    <row r="5486" spans="2:3" x14ac:dyDescent="0.25">
      <c r="B5486" s="250">
        <v>5423</v>
      </c>
      <c r="C5486" s="249">
        <v>145.47463764491852</v>
      </c>
    </row>
    <row r="5487" spans="2:3" x14ac:dyDescent="0.25">
      <c r="B5487" s="250">
        <v>5424</v>
      </c>
      <c r="C5487" s="249">
        <v>128.527220627557</v>
      </c>
    </row>
    <row r="5488" spans="2:3" x14ac:dyDescent="0.25">
      <c r="B5488" s="250">
        <v>5425</v>
      </c>
      <c r="C5488" s="249">
        <v>128.66330051452002</v>
      </c>
    </row>
    <row r="5489" spans="2:3" x14ac:dyDescent="0.25">
      <c r="B5489" s="250">
        <v>5426</v>
      </c>
      <c r="C5489" s="249">
        <v>124.04522624801355</v>
      </c>
    </row>
    <row r="5490" spans="2:3" x14ac:dyDescent="0.25">
      <c r="B5490" s="250">
        <v>5427</v>
      </c>
      <c r="C5490" s="249">
        <v>144.96505390539119</v>
      </c>
    </row>
    <row r="5491" spans="2:3" x14ac:dyDescent="0.25">
      <c r="B5491" s="250">
        <v>5428</v>
      </c>
      <c r="C5491" s="249">
        <v>115.85669303345061</v>
      </c>
    </row>
    <row r="5492" spans="2:3" x14ac:dyDescent="0.25">
      <c r="B5492" s="250">
        <v>5429</v>
      </c>
      <c r="C5492" s="249">
        <v>114.57177751345209</v>
      </c>
    </row>
    <row r="5493" spans="2:3" x14ac:dyDescent="0.25">
      <c r="B5493" s="250">
        <v>5430</v>
      </c>
      <c r="C5493" s="249">
        <v>62.144587124728986</v>
      </c>
    </row>
    <row r="5494" spans="2:3" x14ac:dyDescent="0.25">
      <c r="B5494" s="250">
        <v>5431</v>
      </c>
      <c r="C5494" s="249">
        <v>104.34817548123905</v>
      </c>
    </row>
    <row r="5495" spans="2:3" x14ac:dyDescent="0.25">
      <c r="B5495" s="250">
        <v>5432</v>
      </c>
      <c r="C5495" s="249">
        <v>102.01325103188736</v>
      </c>
    </row>
    <row r="5496" spans="2:3" x14ac:dyDescent="0.25">
      <c r="B5496" s="250">
        <v>5433</v>
      </c>
      <c r="C5496" s="249">
        <v>101.49636912826743</v>
      </c>
    </row>
    <row r="5497" spans="2:3" x14ac:dyDescent="0.25">
      <c r="B5497" s="250">
        <v>5434</v>
      </c>
      <c r="C5497" s="249">
        <v>105.74333318115184</v>
      </c>
    </row>
    <row r="5498" spans="2:3" x14ac:dyDescent="0.25">
      <c r="B5498" s="250">
        <v>5435</v>
      </c>
      <c r="C5498" s="249">
        <v>89.344043963088353</v>
      </c>
    </row>
    <row r="5499" spans="2:3" x14ac:dyDescent="0.25">
      <c r="B5499" s="250">
        <v>5436</v>
      </c>
      <c r="C5499" s="249">
        <v>72.670329627352288</v>
      </c>
    </row>
    <row r="5500" spans="2:3" x14ac:dyDescent="0.25">
      <c r="B5500" s="250">
        <v>5437</v>
      </c>
      <c r="C5500" s="249">
        <v>120.63889450905</v>
      </c>
    </row>
    <row r="5501" spans="2:3" x14ac:dyDescent="0.25">
      <c r="B5501" s="250">
        <v>5438</v>
      </c>
      <c r="C5501" s="249">
        <v>134.28804703556816</v>
      </c>
    </row>
    <row r="5502" spans="2:3" x14ac:dyDescent="0.25">
      <c r="B5502" s="250">
        <v>5439</v>
      </c>
      <c r="C5502" s="249">
        <v>121.6289976272421</v>
      </c>
    </row>
    <row r="5503" spans="2:3" x14ac:dyDescent="0.25">
      <c r="B5503" s="250">
        <v>5440</v>
      </c>
      <c r="C5503" s="249">
        <v>105.23336508225336</v>
      </c>
    </row>
    <row r="5504" spans="2:3" x14ac:dyDescent="0.25">
      <c r="B5504" s="250">
        <v>5441</v>
      </c>
      <c r="C5504" s="249">
        <v>91.107700885608992</v>
      </c>
    </row>
    <row r="5505" spans="2:3" x14ac:dyDescent="0.25">
      <c r="B5505" s="250">
        <v>5442</v>
      </c>
      <c r="C5505" s="249">
        <v>155.60240450262592</v>
      </c>
    </row>
    <row r="5506" spans="2:3" x14ac:dyDescent="0.25">
      <c r="B5506" s="250">
        <v>5443</v>
      </c>
      <c r="C5506" s="249">
        <v>160.22125632048542</v>
      </c>
    </row>
    <row r="5507" spans="2:3" x14ac:dyDescent="0.25">
      <c r="B5507" s="250">
        <v>5444</v>
      </c>
      <c r="C5507" s="249">
        <v>145.35039506931156</v>
      </c>
    </row>
    <row r="5508" spans="2:3" x14ac:dyDescent="0.25">
      <c r="B5508" s="250">
        <v>5445</v>
      </c>
      <c r="C5508" s="249">
        <v>136.69225298113616</v>
      </c>
    </row>
    <row r="5509" spans="2:3" x14ac:dyDescent="0.25">
      <c r="B5509" s="250">
        <v>5446</v>
      </c>
      <c r="C5509" s="249">
        <v>123.73657236106746</v>
      </c>
    </row>
    <row r="5510" spans="2:3" x14ac:dyDescent="0.25">
      <c r="B5510" s="250">
        <v>5447</v>
      </c>
      <c r="C5510" s="249">
        <v>114.40069300301997</v>
      </c>
    </row>
    <row r="5511" spans="2:3" x14ac:dyDescent="0.25">
      <c r="B5511" s="250">
        <v>5448</v>
      </c>
      <c r="C5511" s="249">
        <v>73.879765445215526</v>
      </c>
    </row>
    <row r="5512" spans="2:3" x14ac:dyDescent="0.25">
      <c r="B5512" s="250">
        <v>5449</v>
      </c>
      <c r="C5512" s="249">
        <v>116.92060800193639</v>
      </c>
    </row>
    <row r="5513" spans="2:3" x14ac:dyDescent="0.25">
      <c r="B5513" s="250">
        <v>5450</v>
      </c>
      <c r="C5513" s="249">
        <v>119.76058300244557</v>
      </c>
    </row>
    <row r="5514" spans="2:3" x14ac:dyDescent="0.25">
      <c r="B5514" s="250">
        <v>5451</v>
      </c>
      <c r="C5514" s="249">
        <v>95.038260833184765</v>
      </c>
    </row>
    <row r="5515" spans="2:3" x14ac:dyDescent="0.25">
      <c r="B5515" s="250">
        <v>5452</v>
      </c>
      <c r="C5515" s="249">
        <v>129.61307727804382</v>
      </c>
    </row>
    <row r="5516" spans="2:3" x14ac:dyDescent="0.25">
      <c r="B5516" s="250">
        <v>5453</v>
      </c>
      <c r="C5516" s="249">
        <v>103.17301884694848</v>
      </c>
    </row>
    <row r="5517" spans="2:3" x14ac:dyDescent="0.25">
      <c r="B5517" s="250">
        <v>5454</v>
      </c>
      <c r="C5517" s="249">
        <v>124.54238076558012</v>
      </c>
    </row>
    <row r="5518" spans="2:3" x14ac:dyDescent="0.25">
      <c r="B5518" s="250">
        <v>5455</v>
      </c>
      <c r="C5518" s="249">
        <v>126.47711092859331</v>
      </c>
    </row>
    <row r="5519" spans="2:3" x14ac:dyDescent="0.25">
      <c r="B5519" s="250">
        <v>5456</v>
      </c>
      <c r="C5519" s="249">
        <v>117.34311306519221</v>
      </c>
    </row>
    <row r="5520" spans="2:3" x14ac:dyDescent="0.25">
      <c r="B5520" s="250">
        <v>5457</v>
      </c>
      <c r="C5520" s="249">
        <v>121.79609694192906</v>
      </c>
    </row>
    <row r="5521" spans="2:3" x14ac:dyDescent="0.25">
      <c r="B5521" s="250">
        <v>5458</v>
      </c>
      <c r="C5521" s="249">
        <v>112.46905841402942</v>
      </c>
    </row>
    <row r="5522" spans="2:3" x14ac:dyDescent="0.25">
      <c r="B5522" s="250">
        <v>5459</v>
      </c>
      <c r="C5522" s="249">
        <v>118.39043328797966</v>
      </c>
    </row>
    <row r="5523" spans="2:3" x14ac:dyDescent="0.25">
      <c r="B5523" s="250">
        <v>5460</v>
      </c>
      <c r="C5523" s="249">
        <v>87.787079312353342</v>
      </c>
    </row>
    <row r="5524" spans="2:3" x14ac:dyDescent="0.25">
      <c r="B5524" s="250">
        <v>5461</v>
      </c>
      <c r="C5524" s="249">
        <v>96.640867252857149</v>
      </c>
    </row>
    <row r="5525" spans="2:3" x14ac:dyDescent="0.25">
      <c r="B5525" s="250">
        <v>5462</v>
      </c>
      <c r="C5525" s="249">
        <v>108.0670951463629</v>
      </c>
    </row>
    <row r="5526" spans="2:3" x14ac:dyDescent="0.25">
      <c r="B5526" s="250">
        <v>5463</v>
      </c>
      <c r="C5526" s="249">
        <v>113.40409735440382</v>
      </c>
    </row>
    <row r="5527" spans="2:3" x14ac:dyDescent="0.25">
      <c r="B5527" s="250">
        <v>5464</v>
      </c>
      <c r="C5527" s="249">
        <v>112.38564993648021</v>
      </c>
    </row>
    <row r="5528" spans="2:3" x14ac:dyDescent="0.25">
      <c r="B5528" s="250">
        <v>5465</v>
      </c>
      <c r="C5528" s="249">
        <v>111.59768021095499</v>
      </c>
    </row>
    <row r="5529" spans="2:3" x14ac:dyDescent="0.25">
      <c r="B5529" s="250">
        <v>5466</v>
      </c>
      <c r="C5529" s="249">
        <v>95.484153936413094</v>
      </c>
    </row>
    <row r="5530" spans="2:3" x14ac:dyDescent="0.25">
      <c r="B5530" s="250">
        <v>5467</v>
      </c>
      <c r="C5530" s="249">
        <v>99.348432600418874</v>
      </c>
    </row>
    <row r="5531" spans="2:3" x14ac:dyDescent="0.25">
      <c r="B5531" s="250">
        <v>5468</v>
      </c>
      <c r="C5531" s="249">
        <v>152.0074525464093</v>
      </c>
    </row>
    <row r="5532" spans="2:3" x14ac:dyDescent="0.25">
      <c r="B5532" s="250">
        <v>5469</v>
      </c>
      <c r="C5532" s="249">
        <v>145.26301553046153</v>
      </c>
    </row>
    <row r="5533" spans="2:3" x14ac:dyDescent="0.25">
      <c r="B5533" s="250">
        <v>5470</v>
      </c>
      <c r="C5533" s="249">
        <v>138.12283099380349</v>
      </c>
    </row>
    <row r="5534" spans="2:3" x14ac:dyDescent="0.25">
      <c r="B5534" s="250">
        <v>5471</v>
      </c>
      <c r="C5534" s="249">
        <v>147.24949631005191</v>
      </c>
    </row>
    <row r="5535" spans="2:3" x14ac:dyDescent="0.25">
      <c r="B5535" s="250">
        <v>5472</v>
      </c>
      <c r="C5535" s="249">
        <v>158.80951562760811</v>
      </c>
    </row>
    <row r="5536" spans="2:3" x14ac:dyDescent="0.25">
      <c r="B5536" s="250">
        <v>5473</v>
      </c>
      <c r="C5536" s="249">
        <v>108.53331401120782</v>
      </c>
    </row>
    <row r="5537" spans="2:3" x14ac:dyDescent="0.25">
      <c r="B5537" s="250">
        <v>5474</v>
      </c>
      <c r="C5537" s="249">
        <v>144.41957470303805</v>
      </c>
    </row>
    <row r="5538" spans="2:3" x14ac:dyDescent="0.25">
      <c r="B5538" s="250">
        <v>5475</v>
      </c>
      <c r="C5538" s="249">
        <v>113.23700474786136</v>
      </c>
    </row>
    <row r="5539" spans="2:3" x14ac:dyDescent="0.25">
      <c r="B5539" s="250">
        <v>5476</v>
      </c>
      <c r="C5539" s="249">
        <v>110.57800197337333</v>
      </c>
    </row>
    <row r="5540" spans="2:3" x14ac:dyDescent="0.25">
      <c r="B5540" s="250">
        <v>5477</v>
      </c>
      <c r="C5540" s="249">
        <v>98.051860262472104</v>
      </c>
    </row>
    <row r="5541" spans="2:3" x14ac:dyDescent="0.25">
      <c r="B5541" s="250">
        <v>5478</v>
      </c>
      <c r="C5541" s="249">
        <v>107.21982845994005</v>
      </c>
    </row>
    <row r="5542" spans="2:3" x14ac:dyDescent="0.25">
      <c r="B5542" s="250">
        <v>5479</v>
      </c>
      <c r="C5542" s="249">
        <v>102.07665094565331</v>
      </c>
    </row>
    <row r="5543" spans="2:3" x14ac:dyDescent="0.25">
      <c r="B5543" s="250">
        <v>5480</v>
      </c>
      <c r="C5543" s="249">
        <v>73.573935740743792</v>
      </c>
    </row>
    <row r="5544" spans="2:3" x14ac:dyDescent="0.25">
      <c r="B5544" s="250">
        <v>5481</v>
      </c>
      <c r="C5544" s="249">
        <v>181.17317737455753</v>
      </c>
    </row>
    <row r="5545" spans="2:3" x14ac:dyDescent="0.25">
      <c r="B5545" s="250">
        <v>5482</v>
      </c>
      <c r="C5545" s="249">
        <v>116.15340545511387</v>
      </c>
    </row>
    <row r="5546" spans="2:3" x14ac:dyDescent="0.25">
      <c r="B5546" s="250">
        <v>5483</v>
      </c>
      <c r="C5546" s="249">
        <v>91.021992786408333</v>
      </c>
    </row>
    <row r="5547" spans="2:3" x14ac:dyDescent="0.25">
      <c r="B5547" s="250">
        <v>5484</v>
      </c>
      <c r="C5547" s="249">
        <v>145.7248114076547</v>
      </c>
    </row>
    <row r="5548" spans="2:3" x14ac:dyDescent="0.25">
      <c r="B5548" s="250">
        <v>5485</v>
      </c>
      <c r="C5548" s="249">
        <v>110.98221546664985</v>
      </c>
    </row>
    <row r="5549" spans="2:3" x14ac:dyDescent="0.25">
      <c r="B5549" s="250">
        <v>5486</v>
      </c>
      <c r="C5549" s="249">
        <v>149.52751546198851</v>
      </c>
    </row>
    <row r="5550" spans="2:3" x14ac:dyDescent="0.25">
      <c r="B5550" s="250">
        <v>5487</v>
      </c>
      <c r="C5550" s="249">
        <v>128.7711936978215</v>
      </c>
    </row>
    <row r="5551" spans="2:3" x14ac:dyDescent="0.25">
      <c r="B5551" s="250">
        <v>5488</v>
      </c>
      <c r="C5551" s="249">
        <v>107.10495772428874</v>
      </c>
    </row>
    <row r="5552" spans="2:3" x14ac:dyDescent="0.25">
      <c r="B5552" s="250">
        <v>5489</v>
      </c>
      <c r="C5552" s="249">
        <v>118.40496556140852</v>
      </c>
    </row>
    <row r="5553" spans="2:3" x14ac:dyDescent="0.25">
      <c r="B5553" s="250">
        <v>5490</v>
      </c>
      <c r="C5553" s="249">
        <v>133.04183729621232</v>
      </c>
    </row>
    <row r="5554" spans="2:3" x14ac:dyDescent="0.25">
      <c r="B5554" s="250">
        <v>5491</v>
      </c>
      <c r="C5554" s="249">
        <v>128.94439630667696</v>
      </c>
    </row>
    <row r="5555" spans="2:3" x14ac:dyDescent="0.25">
      <c r="B5555" s="250">
        <v>5492</v>
      </c>
      <c r="C5555" s="249">
        <v>136.65459531247336</v>
      </c>
    </row>
    <row r="5556" spans="2:3" x14ac:dyDescent="0.25">
      <c r="B5556" s="250">
        <v>5493</v>
      </c>
      <c r="C5556" s="249">
        <v>108.67236451746538</v>
      </c>
    </row>
    <row r="5557" spans="2:3" x14ac:dyDescent="0.25">
      <c r="B5557" s="250">
        <v>5494</v>
      </c>
      <c r="C5557" s="249">
        <v>148.26935281712983</v>
      </c>
    </row>
    <row r="5558" spans="2:3" x14ac:dyDescent="0.25">
      <c r="B5558" s="250">
        <v>5495</v>
      </c>
      <c r="C5558" s="249">
        <v>95.256916172319194</v>
      </c>
    </row>
    <row r="5559" spans="2:3" x14ac:dyDescent="0.25">
      <c r="B5559" s="250">
        <v>5496</v>
      </c>
      <c r="C5559" s="249">
        <v>155.30234827191899</v>
      </c>
    </row>
    <row r="5560" spans="2:3" x14ac:dyDescent="0.25">
      <c r="B5560" s="250">
        <v>5497</v>
      </c>
      <c r="C5560" s="249">
        <v>108.94122736699477</v>
      </c>
    </row>
    <row r="5561" spans="2:3" x14ac:dyDescent="0.25">
      <c r="B5561" s="250">
        <v>5498</v>
      </c>
      <c r="C5561" s="249">
        <v>98.912596797982189</v>
      </c>
    </row>
    <row r="5562" spans="2:3" x14ac:dyDescent="0.25">
      <c r="B5562" s="250">
        <v>5499</v>
      </c>
      <c r="C5562" s="249">
        <v>119.1231021634116</v>
      </c>
    </row>
    <row r="5563" spans="2:3" x14ac:dyDescent="0.25">
      <c r="B5563" s="250">
        <v>5500</v>
      </c>
      <c r="C5563" s="249">
        <v>156.30030382724198</v>
      </c>
    </row>
    <row r="5564" spans="2:3" x14ac:dyDescent="0.25">
      <c r="B5564" s="250">
        <v>5501</v>
      </c>
      <c r="C5564" s="249">
        <v>105.76345136813012</v>
      </c>
    </row>
    <row r="5565" spans="2:3" x14ac:dyDescent="0.25">
      <c r="B5565" s="250">
        <v>5502</v>
      </c>
      <c r="C5565" s="249">
        <v>165.9290981420946</v>
      </c>
    </row>
    <row r="5566" spans="2:3" x14ac:dyDescent="0.25">
      <c r="B5566" s="250">
        <v>5503</v>
      </c>
      <c r="C5566" s="249">
        <v>128.96168039485715</v>
      </c>
    </row>
    <row r="5567" spans="2:3" x14ac:dyDescent="0.25">
      <c r="B5567" s="250">
        <v>5504</v>
      </c>
      <c r="C5567" s="249">
        <v>153.14302079903698</v>
      </c>
    </row>
    <row r="5568" spans="2:3" x14ac:dyDescent="0.25">
      <c r="B5568" s="250">
        <v>5505</v>
      </c>
      <c r="C5568" s="249">
        <v>95.529585085446953</v>
      </c>
    </row>
    <row r="5569" spans="2:3" x14ac:dyDescent="0.25">
      <c r="B5569" s="250">
        <v>5506</v>
      </c>
      <c r="C5569" s="249">
        <v>98.103947564088784</v>
      </c>
    </row>
    <row r="5570" spans="2:3" x14ac:dyDescent="0.25">
      <c r="B5570" s="250">
        <v>5507</v>
      </c>
      <c r="C5570" s="249">
        <v>122.94114390993377</v>
      </c>
    </row>
    <row r="5571" spans="2:3" x14ac:dyDescent="0.25">
      <c r="B5571" s="250">
        <v>5508</v>
      </c>
      <c r="C5571" s="249">
        <v>130.85881063288656</v>
      </c>
    </row>
    <row r="5572" spans="2:3" x14ac:dyDescent="0.25">
      <c r="B5572" s="250">
        <v>5509</v>
      </c>
      <c r="C5572" s="249">
        <v>128.75123294968137</v>
      </c>
    </row>
    <row r="5573" spans="2:3" x14ac:dyDescent="0.25">
      <c r="B5573" s="250">
        <v>5510</v>
      </c>
      <c r="C5573" s="249">
        <v>132.00847593106494</v>
      </c>
    </row>
    <row r="5574" spans="2:3" x14ac:dyDescent="0.25">
      <c r="B5574" s="250">
        <v>5511</v>
      </c>
      <c r="C5574" s="249">
        <v>89.598731560915013</v>
      </c>
    </row>
    <row r="5575" spans="2:3" x14ac:dyDescent="0.25">
      <c r="B5575" s="250">
        <v>5512</v>
      </c>
      <c r="C5575" s="249">
        <v>121.43003231731133</v>
      </c>
    </row>
    <row r="5576" spans="2:3" x14ac:dyDescent="0.25">
      <c r="B5576" s="250">
        <v>5513</v>
      </c>
      <c r="C5576" s="249">
        <v>102.26541128965843</v>
      </c>
    </row>
    <row r="5577" spans="2:3" x14ac:dyDescent="0.25">
      <c r="B5577" s="250">
        <v>5514</v>
      </c>
      <c r="C5577" s="249">
        <v>86.372566181751665</v>
      </c>
    </row>
    <row r="5578" spans="2:3" x14ac:dyDescent="0.25">
      <c r="B5578" s="250">
        <v>5515</v>
      </c>
      <c r="C5578" s="249">
        <v>120.96924629175972</v>
      </c>
    </row>
    <row r="5579" spans="2:3" x14ac:dyDescent="0.25">
      <c r="B5579" s="250">
        <v>5516</v>
      </c>
      <c r="C5579" s="249">
        <v>113.92552962342305</v>
      </c>
    </row>
    <row r="5580" spans="2:3" x14ac:dyDescent="0.25">
      <c r="B5580" s="250">
        <v>5517</v>
      </c>
      <c r="C5580" s="249">
        <v>123.89329150748878</v>
      </c>
    </row>
    <row r="5581" spans="2:3" x14ac:dyDescent="0.25">
      <c r="B5581" s="250">
        <v>5518</v>
      </c>
      <c r="C5581" s="249">
        <v>125.90474935682735</v>
      </c>
    </row>
    <row r="5582" spans="2:3" x14ac:dyDescent="0.25">
      <c r="B5582" s="250">
        <v>5519</v>
      </c>
      <c r="C5582" s="249">
        <v>159.84907927714823</v>
      </c>
    </row>
    <row r="5583" spans="2:3" x14ac:dyDescent="0.25">
      <c r="B5583" s="250">
        <v>5520</v>
      </c>
      <c r="C5583" s="249">
        <v>120.36076509774523</v>
      </c>
    </row>
    <row r="5584" spans="2:3" x14ac:dyDescent="0.25">
      <c r="B5584" s="250">
        <v>5521</v>
      </c>
      <c r="C5584" s="249">
        <v>90.322614743955924</v>
      </c>
    </row>
    <row r="5585" spans="2:3" x14ac:dyDescent="0.25">
      <c r="B5585" s="250">
        <v>5522</v>
      </c>
      <c r="C5585" s="249">
        <v>120.1901445647684</v>
      </c>
    </row>
    <row r="5586" spans="2:3" x14ac:dyDescent="0.25">
      <c r="B5586" s="250">
        <v>5523</v>
      </c>
      <c r="C5586" s="249">
        <v>108.58480636169773</v>
      </c>
    </row>
    <row r="5587" spans="2:3" x14ac:dyDescent="0.25">
      <c r="B5587" s="250">
        <v>5524</v>
      </c>
      <c r="C5587" s="249">
        <v>117.25837439103664</v>
      </c>
    </row>
    <row r="5588" spans="2:3" x14ac:dyDescent="0.25">
      <c r="B5588" s="250">
        <v>5525</v>
      </c>
      <c r="C5588" s="249">
        <v>93.629721284679448</v>
      </c>
    </row>
    <row r="5589" spans="2:3" x14ac:dyDescent="0.25">
      <c r="B5589" s="250">
        <v>5526</v>
      </c>
      <c r="C5589" s="249">
        <v>103.84747818966946</v>
      </c>
    </row>
    <row r="5590" spans="2:3" x14ac:dyDescent="0.25">
      <c r="B5590" s="250">
        <v>5527</v>
      </c>
      <c r="C5590" s="249">
        <v>139.977511039533</v>
      </c>
    </row>
    <row r="5591" spans="2:3" x14ac:dyDescent="0.25">
      <c r="B5591" s="250">
        <v>5528</v>
      </c>
      <c r="C5591" s="249">
        <v>169.78622149547073</v>
      </c>
    </row>
    <row r="5592" spans="2:3" x14ac:dyDescent="0.25">
      <c r="B5592" s="250">
        <v>5529</v>
      </c>
      <c r="C5592" s="249">
        <v>74.02450727362924</v>
      </c>
    </row>
    <row r="5593" spans="2:3" x14ac:dyDescent="0.25">
      <c r="B5593" s="250">
        <v>5530</v>
      </c>
      <c r="C5593" s="249">
        <v>138.14825808457539</v>
      </c>
    </row>
    <row r="5594" spans="2:3" x14ac:dyDescent="0.25">
      <c r="B5594" s="250">
        <v>5531</v>
      </c>
      <c r="C5594" s="249">
        <v>109.05267512500637</v>
      </c>
    </row>
    <row r="5595" spans="2:3" x14ac:dyDescent="0.25">
      <c r="B5595" s="250">
        <v>5532</v>
      </c>
      <c r="C5595" s="249">
        <v>154.41728203746183</v>
      </c>
    </row>
    <row r="5596" spans="2:3" x14ac:dyDescent="0.25">
      <c r="B5596" s="250">
        <v>5533</v>
      </c>
      <c r="C5596" s="249">
        <v>127.4519232932648</v>
      </c>
    </row>
    <row r="5597" spans="2:3" x14ac:dyDescent="0.25">
      <c r="B5597" s="250">
        <v>5534</v>
      </c>
      <c r="C5597" s="249">
        <v>136.28757022695049</v>
      </c>
    </row>
    <row r="5598" spans="2:3" x14ac:dyDescent="0.25">
      <c r="B5598" s="250">
        <v>5535</v>
      </c>
      <c r="C5598" s="249">
        <v>135.68617031849061</v>
      </c>
    </row>
    <row r="5599" spans="2:3" x14ac:dyDescent="0.25">
      <c r="B5599" s="250">
        <v>5536</v>
      </c>
      <c r="C5599" s="249">
        <v>119.05060112832459</v>
      </c>
    </row>
    <row r="5600" spans="2:3" x14ac:dyDescent="0.25">
      <c r="B5600" s="250">
        <v>5537</v>
      </c>
      <c r="C5600" s="249">
        <v>122.09083441776487</v>
      </c>
    </row>
    <row r="5601" spans="2:3" x14ac:dyDescent="0.25">
      <c r="B5601" s="250">
        <v>5538</v>
      </c>
      <c r="C5601" s="249">
        <v>160.37392977901234</v>
      </c>
    </row>
    <row r="5602" spans="2:3" x14ac:dyDescent="0.25">
      <c r="B5602" s="250">
        <v>5539</v>
      </c>
      <c r="C5602" s="249">
        <v>126.40242351460168</v>
      </c>
    </row>
    <row r="5603" spans="2:3" x14ac:dyDescent="0.25">
      <c r="B5603" s="250">
        <v>5540</v>
      </c>
      <c r="C5603" s="249">
        <v>139.39210565422667</v>
      </c>
    </row>
    <row r="5604" spans="2:3" x14ac:dyDescent="0.25">
      <c r="B5604" s="250">
        <v>5541</v>
      </c>
      <c r="C5604" s="249">
        <v>103.44964214616502</v>
      </c>
    </row>
    <row r="5605" spans="2:3" x14ac:dyDescent="0.25">
      <c r="B5605" s="250">
        <v>5542</v>
      </c>
      <c r="C5605" s="249">
        <v>114.07399796742406</v>
      </c>
    </row>
    <row r="5606" spans="2:3" x14ac:dyDescent="0.25">
      <c r="B5606" s="250">
        <v>5543</v>
      </c>
      <c r="C5606" s="249">
        <v>64.002222210088206</v>
      </c>
    </row>
    <row r="5607" spans="2:3" x14ac:dyDescent="0.25">
      <c r="B5607" s="250">
        <v>5544</v>
      </c>
      <c r="C5607" s="249">
        <v>120.87580085969842</v>
      </c>
    </row>
    <row r="5608" spans="2:3" x14ac:dyDescent="0.25">
      <c r="B5608" s="250">
        <v>5545</v>
      </c>
      <c r="C5608" s="249">
        <v>76.001684850771554</v>
      </c>
    </row>
    <row r="5609" spans="2:3" x14ac:dyDescent="0.25">
      <c r="B5609" s="250">
        <v>5546</v>
      </c>
      <c r="C5609" s="249">
        <v>90.265665794740002</v>
      </c>
    </row>
    <row r="5610" spans="2:3" x14ac:dyDescent="0.25">
      <c r="B5610" s="250">
        <v>5547</v>
      </c>
      <c r="C5610" s="249">
        <v>85.248912909996434</v>
      </c>
    </row>
    <row r="5611" spans="2:3" x14ac:dyDescent="0.25">
      <c r="B5611" s="250">
        <v>5548</v>
      </c>
      <c r="C5611" s="249">
        <v>96.202747025111123</v>
      </c>
    </row>
    <row r="5612" spans="2:3" x14ac:dyDescent="0.25">
      <c r="B5612" s="250">
        <v>5549</v>
      </c>
      <c r="C5612" s="249">
        <v>110.78075012301184</v>
      </c>
    </row>
    <row r="5613" spans="2:3" x14ac:dyDescent="0.25">
      <c r="B5613" s="250">
        <v>5550</v>
      </c>
      <c r="C5613" s="249">
        <v>110.72368164614994</v>
      </c>
    </row>
    <row r="5614" spans="2:3" x14ac:dyDescent="0.25">
      <c r="B5614" s="250">
        <v>5551</v>
      </c>
      <c r="C5614" s="249">
        <v>106.87741971955263</v>
      </c>
    </row>
    <row r="5615" spans="2:3" x14ac:dyDescent="0.25">
      <c r="B5615" s="250">
        <v>5552</v>
      </c>
      <c r="C5615" s="249">
        <v>155.58167594800346</v>
      </c>
    </row>
    <row r="5616" spans="2:3" x14ac:dyDescent="0.25">
      <c r="B5616" s="250">
        <v>5553</v>
      </c>
      <c r="C5616" s="249">
        <v>91.696835352173451</v>
      </c>
    </row>
    <row r="5617" spans="2:3" x14ac:dyDescent="0.25">
      <c r="B5617" s="250">
        <v>5554</v>
      </c>
      <c r="C5617" s="249">
        <v>82.316201842427205</v>
      </c>
    </row>
    <row r="5618" spans="2:3" x14ac:dyDescent="0.25">
      <c r="B5618" s="250">
        <v>5555</v>
      </c>
      <c r="C5618" s="249">
        <v>126.9111903463117</v>
      </c>
    </row>
    <row r="5619" spans="2:3" x14ac:dyDescent="0.25">
      <c r="B5619" s="250">
        <v>5556</v>
      </c>
      <c r="C5619" s="249">
        <v>155.70693131849887</v>
      </c>
    </row>
    <row r="5620" spans="2:3" x14ac:dyDescent="0.25">
      <c r="B5620" s="250">
        <v>5557</v>
      </c>
      <c r="C5620" s="249">
        <v>102.06243321598807</v>
      </c>
    </row>
    <row r="5621" spans="2:3" x14ac:dyDescent="0.25">
      <c r="B5621" s="250">
        <v>5558</v>
      </c>
      <c r="C5621" s="249">
        <v>137.10929938686803</v>
      </c>
    </row>
    <row r="5622" spans="2:3" x14ac:dyDescent="0.25">
      <c r="B5622" s="250">
        <v>5559</v>
      </c>
      <c r="C5622" s="249">
        <v>127.08266369797965</v>
      </c>
    </row>
    <row r="5623" spans="2:3" x14ac:dyDescent="0.25">
      <c r="B5623" s="250">
        <v>5560</v>
      </c>
      <c r="C5623" s="249">
        <v>102.64414083252581</v>
      </c>
    </row>
    <row r="5624" spans="2:3" x14ac:dyDescent="0.25">
      <c r="B5624" s="250">
        <v>5561</v>
      </c>
      <c r="C5624" s="249">
        <v>90.497578478084776</v>
      </c>
    </row>
    <row r="5625" spans="2:3" x14ac:dyDescent="0.25">
      <c r="B5625" s="250">
        <v>5562</v>
      </c>
      <c r="C5625" s="249">
        <v>110.7739356437808</v>
      </c>
    </row>
    <row r="5626" spans="2:3" x14ac:dyDescent="0.25">
      <c r="B5626" s="250">
        <v>5563</v>
      </c>
      <c r="C5626" s="249">
        <v>80.871511967889973</v>
      </c>
    </row>
    <row r="5627" spans="2:3" x14ac:dyDescent="0.25">
      <c r="B5627" s="250">
        <v>5564</v>
      </c>
      <c r="C5627" s="249">
        <v>140.39972781172588</v>
      </c>
    </row>
    <row r="5628" spans="2:3" x14ac:dyDescent="0.25">
      <c r="B5628" s="250">
        <v>5565</v>
      </c>
      <c r="C5628" s="249">
        <v>134.96116904281632</v>
      </c>
    </row>
    <row r="5629" spans="2:3" x14ac:dyDescent="0.25">
      <c r="B5629" s="250">
        <v>5566</v>
      </c>
      <c r="C5629" s="249">
        <v>141.48059374988804</v>
      </c>
    </row>
    <row r="5630" spans="2:3" x14ac:dyDescent="0.25">
      <c r="B5630" s="250">
        <v>5567</v>
      </c>
      <c r="C5630" s="249">
        <v>135.39560075857113</v>
      </c>
    </row>
    <row r="5631" spans="2:3" x14ac:dyDescent="0.25">
      <c r="B5631" s="250">
        <v>5568</v>
      </c>
      <c r="C5631" s="249">
        <v>175.13553312089422</v>
      </c>
    </row>
    <row r="5632" spans="2:3" x14ac:dyDescent="0.25">
      <c r="B5632" s="250">
        <v>5569</v>
      </c>
      <c r="C5632" s="249">
        <v>111.94033815274503</v>
      </c>
    </row>
    <row r="5633" spans="2:3" x14ac:dyDescent="0.25">
      <c r="B5633" s="250">
        <v>5570</v>
      </c>
      <c r="C5633" s="249">
        <v>104.09285254181302</v>
      </c>
    </row>
    <row r="5634" spans="2:3" x14ac:dyDescent="0.25">
      <c r="B5634" s="250">
        <v>5571</v>
      </c>
      <c r="C5634" s="249">
        <v>62.509421449729544</v>
      </c>
    </row>
    <row r="5635" spans="2:3" x14ac:dyDescent="0.25">
      <c r="B5635" s="250">
        <v>5572</v>
      </c>
      <c r="C5635" s="249">
        <v>116.85183870672084</v>
      </c>
    </row>
    <row r="5636" spans="2:3" x14ac:dyDescent="0.25">
      <c r="B5636" s="250">
        <v>5573</v>
      </c>
      <c r="C5636" s="249">
        <v>112.26101921344119</v>
      </c>
    </row>
    <row r="5637" spans="2:3" x14ac:dyDescent="0.25">
      <c r="B5637" s="250">
        <v>5574</v>
      </c>
      <c r="C5637" s="249">
        <v>121.58105452415552</v>
      </c>
    </row>
    <row r="5638" spans="2:3" x14ac:dyDescent="0.25">
      <c r="B5638" s="250">
        <v>5575</v>
      </c>
      <c r="C5638" s="249">
        <v>150.18751614859985</v>
      </c>
    </row>
    <row r="5639" spans="2:3" x14ac:dyDescent="0.25">
      <c r="B5639" s="250">
        <v>5576</v>
      </c>
      <c r="C5639" s="249">
        <v>89.586355863545364</v>
      </c>
    </row>
    <row r="5640" spans="2:3" x14ac:dyDescent="0.25">
      <c r="B5640" s="250">
        <v>5577</v>
      </c>
      <c r="C5640" s="249">
        <v>140.17842308028116</v>
      </c>
    </row>
    <row r="5641" spans="2:3" x14ac:dyDescent="0.25">
      <c r="B5641" s="250">
        <v>5578</v>
      </c>
      <c r="C5641" s="249">
        <v>145.63507103638074</v>
      </c>
    </row>
    <row r="5642" spans="2:3" x14ac:dyDescent="0.25">
      <c r="B5642" s="250">
        <v>5579</v>
      </c>
      <c r="C5642" s="249">
        <v>110.29329320562991</v>
      </c>
    </row>
    <row r="5643" spans="2:3" x14ac:dyDescent="0.25">
      <c r="B5643" s="250">
        <v>5580</v>
      </c>
      <c r="C5643" s="249">
        <v>129.38355875947499</v>
      </c>
    </row>
    <row r="5644" spans="2:3" x14ac:dyDescent="0.25">
      <c r="B5644" s="250">
        <v>5581</v>
      </c>
      <c r="C5644" s="249">
        <v>104.87904361888742</v>
      </c>
    </row>
    <row r="5645" spans="2:3" x14ac:dyDescent="0.25">
      <c r="B5645" s="250">
        <v>5582</v>
      </c>
      <c r="C5645" s="249">
        <v>75.72424854757088</v>
      </c>
    </row>
    <row r="5646" spans="2:3" x14ac:dyDescent="0.25">
      <c r="B5646" s="250">
        <v>5583</v>
      </c>
      <c r="C5646" s="249">
        <v>79.588062541869462</v>
      </c>
    </row>
    <row r="5647" spans="2:3" x14ac:dyDescent="0.25">
      <c r="B5647" s="250">
        <v>5584</v>
      </c>
      <c r="C5647" s="249">
        <v>143.57531706015655</v>
      </c>
    </row>
    <row r="5648" spans="2:3" x14ac:dyDescent="0.25">
      <c r="B5648" s="250">
        <v>5585</v>
      </c>
      <c r="C5648" s="249">
        <v>115.07027185156244</v>
      </c>
    </row>
    <row r="5649" spans="2:3" x14ac:dyDescent="0.25">
      <c r="B5649" s="250">
        <v>5586</v>
      </c>
      <c r="C5649" s="249">
        <v>154.73773813345346</v>
      </c>
    </row>
    <row r="5650" spans="2:3" x14ac:dyDescent="0.25">
      <c r="B5650" s="250">
        <v>5587</v>
      </c>
      <c r="C5650" s="249">
        <v>104.85441923675599</v>
      </c>
    </row>
    <row r="5651" spans="2:3" x14ac:dyDescent="0.25">
      <c r="B5651" s="250">
        <v>5588</v>
      </c>
      <c r="C5651" s="249">
        <v>151.45504616897713</v>
      </c>
    </row>
    <row r="5652" spans="2:3" x14ac:dyDescent="0.25">
      <c r="B5652" s="250">
        <v>5589</v>
      </c>
      <c r="C5652" s="249">
        <v>153.88961789271252</v>
      </c>
    </row>
    <row r="5653" spans="2:3" x14ac:dyDescent="0.25">
      <c r="B5653" s="250">
        <v>5590</v>
      </c>
      <c r="C5653" s="249">
        <v>82.273004364302096</v>
      </c>
    </row>
    <row r="5654" spans="2:3" x14ac:dyDescent="0.25">
      <c r="B5654" s="250">
        <v>5591</v>
      </c>
      <c r="C5654" s="249">
        <v>130.50473870713665</v>
      </c>
    </row>
    <row r="5655" spans="2:3" x14ac:dyDescent="0.25">
      <c r="B5655" s="250">
        <v>5592</v>
      </c>
      <c r="C5655" s="249">
        <v>134.38218446150822</v>
      </c>
    </row>
    <row r="5656" spans="2:3" x14ac:dyDescent="0.25">
      <c r="B5656" s="250">
        <v>5593</v>
      </c>
      <c r="C5656" s="249">
        <v>92.805231736852576</v>
      </c>
    </row>
    <row r="5657" spans="2:3" x14ac:dyDescent="0.25">
      <c r="B5657" s="250">
        <v>5594</v>
      </c>
      <c r="C5657" s="249">
        <v>91.438334942284428</v>
      </c>
    </row>
    <row r="5658" spans="2:3" x14ac:dyDescent="0.25">
      <c r="B5658" s="250">
        <v>5595</v>
      </c>
      <c r="C5658" s="249">
        <v>42.267334630339548</v>
      </c>
    </row>
    <row r="5659" spans="2:3" x14ac:dyDescent="0.25">
      <c r="B5659" s="250">
        <v>5596</v>
      </c>
      <c r="C5659" s="249">
        <v>122.80386540072051</v>
      </c>
    </row>
    <row r="5660" spans="2:3" x14ac:dyDescent="0.25">
      <c r="B5660" s="250">
        <v>5597</v>
      </c>
      <c r="C5660" s="249">
        <v>91.803116315267005</v>
      </c>
    </row>
    <row r="5661" spans="2:3" x14ac:dyDescent="0.25">
      <c r="B5661" s="250">
        <v>5598</v>
      </c>
      <c r="C5661" s="249">
        <v>119.67507864404472</v>
      </c>
    </row>
    <row r="5662" spans="2:3" x14ac:dyDescent="0.25">
      <c r="B5662" s="250">
        <v>5599</v>
      </c>
      <c r="C5662" s="249">
        <v>94.782738586842669</v>
      </c>
    </row>
    <row r="5663" spans="2:3" x14ac:dyDescent="0.25">
      <c r="B5663" s="250">
        <v>5600</v>
      </c>
      <c r="C5663" s="249">
        <v>124.57751865162129</v>
      </c>
    </row>
    <row r="5664" spans="2:3" x14ac:dyDescent="0.25">
      <c r="B5664" s="250">
        <v>5601</v>
      </c>
      <c r="C5664" s="249">
        <v>119.69261664822172</v>
      </c>
    </row>
    <row r="5665" spans="2:3" x14ac:dyDescent="0.25">
      <c r="B5665" s="250">
        <v>5602</v>
      </c>
      <c r="C5665" s="249">
        <v>141.3707615349492</v>
      </c>
    </row>
    <row r="5666" spans="2:3" x14ac:dyDescent="0.25">
      <c r="B5666" s="250">
        <v>5603</v>
      </c>
      <c r="C5666" s="249">
        <v>80.134860449324293</v>
      </c>
    </row>
    <row r="5667" spans="2:3" x14ac:dyDescent="0.25">
      <c r="B5667" s="250">
        <v>5604</v>
      </c>
      <c r="C5667" s="249">
        <v>148.35605798059407</v>
      </c>
    </row>
    <row r="5668" spans="2:3" x14ac:dyDescent="0.25">
      <c r="B5668" s="250">
        <v>5605</v>
      </c>
      <c r="C5668" s="249">
        <v>134.25761129041362</v>
      </c>
    </row>
    <row r="5669" spans="2:3" x14ac:dyDescent="0.25">
      <c r="B5669" s="250">
        <v>5606</v>
      </c>
      <c r="C5669" s="249">
        <v>96.620120875570109</v>
      </c>
    </row>
    <row r="5670" spans="2:3" x14ac:dyDescent="0.25">
      <c r="B5670" s="250">
        <v>5607</v>
      </c>
      <c r="C5670" s="249">
        <v>129.20684840611057</v>
      </c>
    </row>
    <row r="5671" spans="2:3" x14ac:dyDescent="0.25">
      <c r="B5671" s="250">
        <v>5608</v>
      </c>
      <c r="C5671" s="249">
        <v>62.815141211087663</v>
      </c>
    </row>
    <row r="5672" spans="2:3" x14ac:dyDescent="0.25">
      <c r="B5672" s="250">
        <v>5609</v>
      </c>
      <c r="C5672" s="249">
        <v>125.43610461585763</v>
      </c>
    </row>
    <row r="5673" spans="2:3" x14ac:dyDescent="0.25">
      <c r="B5673" s="250">
        <v>5610</v>
      </c>
      <c r="C5673" s="249">
        <v>88.64450394353878</v>
      </c>
    </row>
    <row r="5674" spans="2:3" x14ac:dyDescent="0.25">
      <c r="B5674" s="250">
        <v>5611</v>
      </c>
      <c r="C5674" s="249">
        <v>101.28760550754279</v>
      </c>
    </row>
    <row r="5675" spans="2:3" x14ac:dyDescent="0.25">
      <c r="B5675" s="250">
        <v>5612</v>
      </c>
      <c r="C5675" s="249">
        <v>126.97653857030269</v>
      </c>
    </row>
    <row r="5676" spans="2:3" x14ac:dyDescent="0.25">
      <c r="B5676" s="250">
        <v>5613</v>
      </c>
      <c r="C5676" s="249">
        <v>137.57912706796628</v>
      </c>
    </row>
    <row r="5677" spans="2:3" x14ac:dyDescent="0.25">
      <c r="B5677" s="250">
        <v>5614</v>
      </c>
      <c r="C5677" s="249">
        <v>85.197520160075953</v>
      </c>
    </row>
    <row r="5678" spans="2:3" x14ac:dyDescent="0.25">
      <c r="B5678" s="250">
        <v>5615</v>
      </c>
      <c r="C5678" s="249">
        <v>114.85714551689011</v>
      </c>
    </row>
    <row r="5679" spans="2:3" x14ac:dyDescent="0.25">
      <c r="B5679" s="250">
        <v>5616</v>
      </c>
      <c r="C5679" s="249">
        <v>150.99733307524116</v>
      </c>
    </row>
    <row r="5680" spans="2:3" x14ac:dyDescent="0.25">
      <c r="B5680" s="250">
        <v>5617</v>
      </c>
      <c r="C5680" s="249">
        <v>98.07830002114666</v>
      </c>
    </row>
    <row r="5681" spans="2:3" x14ac:dyDescent="0.25">
      <c r="B5681" s="250">
        <v>5618</v>
      </c>
      <c r="C5681" s="249">
        <v>139.05416573546984</v>
      </c>
    </row>
    <row r="5682" spans="2:3" x14ac:dyDescent="0.25">
      <c r="B5682" s="250">
        <v>5619</v>
      </c>
      <c r="C5682" s="249">
        <v>104.28799862544537</v>
      </c>
    </row>
    <row r="5683" spans="2:3" x14ac:dyDescent="0.25">
      <c r="B5683" s="250">
        <v>5620</v>
      </c>
      <c r="C5683" s="249">
        <v>84.038739651486793</v>
      </c>
    </row>
    <row r="5684" spans="2:3" x14ac:dyDescent="0.25">
      <c r="B5684" s="250">
        <v>5621</v>
      </c>
      <c r="C5684" s="249">
        <v>135.85870888666747</v>
      </c>
    </row>
    <row r="5685" spans="2:3" x14ac:dyDescent="0.25">
      <c r="B5685" s="250">
        <v>5622</v>
      </c>
      <c r="C5685" s="249">
        <v>142.64302201887912</v>
      </c>
    </row>
    <row r="5686" spans="2:3" x14ac:dyDescent="0.25">
      <c r="B5686" s="250">
        <v>5623</v>
      </c>
      <c r="C5686" s="249">
        <v>134.53149739435165</v>
      </c>
    </row>
    <row r="5687" spans="2:3" x14ac:dyDescent="0.25">
      <c r="B5687" s="250">
        <v>5624</v>
      </c>
      <c r="C5687" s="249">
        <v>109.45334822381038</v>
      </c>
    </row>
    <row r="5688" spans="2:3" x14ac:dyDescent="0.25">
      <c r="B5688" s="250">
        <v>5625</v>
      </c>
      <c r="C5688" s="249">
        <v>110.55931173377583</v>
      </c>
    </row>
    <row r="5689" spans="2:3" x14ac:dyDescent="0.25">
      <c r="B5689" s="250">
        <v>5626</v>
      </c>
      <c r="C5689" s="249">
        <v>67.265609453641744</v>
      </c>
    </row>
    <row r="5690" spans="2:3" x14ac:dyDescent="0.25">
      <c r="B5690" s="250">
        <v>5627</v>
      </c>
      <c r="C5690" s="249">
        <v>143.53904510239542</v>
      </c>
    </row>
    <row r="5691" spans="2:3" x14ac:dyDescent="0.25">
      <c r="B5691" s="250">
        <v>5628</v>
      </c>
      <c r="C5691" s="249">
        <v>139.81499799508956</v>
      </c>
    </row>
    <row r="5692" spans="2:3" x14ac:dyDescent="0.25">
      <c r="B5692" s="250">
        <v>5629</v>
      </c>
      <c r="C5692" s="249">
        <v>96.51119730502451</v>
      </c>
    </row>
    <row r="5693" spans="2:3" x14ac:dyDescent="0.25">
      <c r="B5693" s="250">
        <v>5630</v>
      </c>
      <c r="C5693" s="249">
        <v>120.11110433734815</v>
      </c>
    </row>
    <row r="5694" spans="2:3" x14ac:dyDescent="0.25">
      <c r="B5694" s="250">
        <v>5631</v>
      </c>
      <c r="C5694" s="249">
        <v>136.81293742696045</v>
      </c>
    </row>
    <row r="5695" spans="2:3" x14ac:dyDescent="0.25">
      <c r="B5695" s="250">
        <v>5632</v>
      </c>
      <c r="C5695" s="249">
        <v>97.595656305669976</v>
      </c>
    </row>
    <row r="5696" spans="2:3" x14ac:dyDescent="0.25">
      <c r="B5696" s="250">
        <v>5633</v>
      </c>
      <c r="C5696" s="249">
        <v>126.89943748339563</v>
      </c>
    </row>
    <row r="5697" spans="2:3" x14ac:dyDescent="0.25">
      <c r="B5697" s="250">
        <v>5634</v>
      </c>
      <c r="C5697" s="249">
        <v>124.08767572548622</v>
      </c>
    </row>
    <row r="5698" spans="2:3" x14ac:dyDescent="0.25">
      <c r="B5698" s="250">
        <v>5635</v>
      </c>
      <c r="C5698" s="249">
        <v>112.85351566094678</v>
      </c>
    </row>
    <row r="5699" spans="2:3" x14ac:dyDescent="0.25">
      <c r="B5699" s="250">
        <v>5636</v>
      </c>
      <c r="C5699" s="249">
        <v>87.71089434599628</v>
      </c>
    </row>
    <row r="5700" spans="2:3" x14ac:dyDescent="0.25">
      <c r="B5700" s="250">
        <v>5637</v>
      </c>
      <c r="C5700" s="249">
        <v>173.1191911221689</v>
      </c>
    </row>
    <row r="5701" spans="2:3" x14ac:dyDescent="0.25">
      <c r="B5701" s="250">
        <v>5638</v>
      </c>
      <c r="C5701" s="249">
        <v>116.97888230985083</v>
      </c>
    </row>
    <row r="5702" spans="2:3" x14ac:dyDescent="0.25">
      <c r="B5702" s="250">
        <v>5639</v>
      </c>
      <c r="C5702" s="249">
        <v>155.09665613781871</v>
      </c>
    </row>
    <row r="5703" spans="2:3" x14ac:dyDescent="0.25">
      <c r="B5703" s="250">
        <v>5640</v>
      </c>
      <c r="C5703" s="249">
        <v>127.50619465051736</v>
      </c>
    </row>
    <row r="5704" spans="2:3" x14ac:dyDescent="0.25">
      <c r="B5704" s="250">
        <v>5641</v>
      </c>
      <c r="C5704" s="249">
        <v>131.77530010435427</v>
      </c>
    </row>
    <row r="5705" spans="2:3" x14ac:dyDescent="0.25">
      <c r="B5705" s="250">
        <v>5642</v>
      </c>
      <c r="C5705" s="249">
        <v>105.70831705906868</v>
      </c>
    </row>
    <row r="5706" spans="2:3" x14ac:dyDescent="0.25">
      <c r="B5706" s="250">
        <v>5643</v>
      </c>
      <c r="C5706" s="249">
        <v>153.848503504413</v>
      </c>
    </row>
    <row r="5707" spans="2:3" x14ac:dyDescent="0.25">
      <c r="B5707" s="250">
        <v>5644</v>
      </c>
      <c r="C5707" s="249">
        <v>108.29342766487947</v>
      </c>
    </row>
    <row r="5708" spans="2:3" x14ac:dyDescent="0.25">
      <c r="B5708" s="250">
        <v>5645</v>
      </c>
      <c r="C5708" s="249">
        <v>125.87217281626918</v>
      </c>
    </row>
    <row r="5709" spans="2:3" x14ac:dyDescent="0.25">
      <c r="B5709" s="250">
        <v>5646</v>
      </c>
      <c r="C5709" s="249">
        <v>107.55961995941711</v>
      </c>
    </row>
    <row r="5710" spans="2:3" x14ac:dyDescent="0.25">
      <c r="B5710" s="250">
        <v>5647</v>
      </c>
      <c r="C5710" s="249">
        <v>93.673726414230046</v>
      </c>
    </row>
    <row r="5711" spans="2:3" x14ac:dyDescent="0.25">
      <c r="B5711" s="250">
        <v>5648</v>
      </c>
      <c r="C5711" s="249">
        <v>117.51132819356697</v>
      </c>
    </row>
    <row r="5712" spans="2:3" x14ac:dyDescent="0.25">
      <c r="B5712" s="250">
        <v>5649</v>
      </c>
      <c r="C5712" s="249">
        <v>94.935638388219175</v>
      </c>
    </row>
    <row r="5713" spans="2:3" x14ac:dyDescent="0.25">
      <c r="B5713" s="250">
        <v>5650</v>
      </c>
      <c r="C5713" s="249">
        <v>116.36104666750673</v>
      </c>
    </row>
    <row r="5714" spans="2:3" x14ac:dyDescent="0.25">
      <c r="B5714" s="250">
        <v>5651</v>
      </c>
      <c r="C5714" s="249">
        <v>135.81628929579088</v>
      </c>
    </row>
    <row r="5715" spans="2:3" x14ac:dyDescent="0.25">
      <c r="B5715" s="250">
        <v>5652</v>
      </c>
      <c r="C5715" s="249">
        <v>132.47294840598047</v>
      </c>
    </row>
    <row r="5716" spans="2:3" x14ac:dyDescent="0.25">
      <c r="B5716" s="250">
        <v>5653</v>
      </c>
      <c r="C5716" s="249">
        <v>122.06671621237305</v>
      </c>
    </row>
    <row r="5717" spans="2:3" x14ac:dyDescent="0.25">
      <c r="B5717" s="250">
        <v>5654</v>
      </c>
      <c r="C5717" s="249">
        <v>153.52546963624738</v>
      </c>
    </row>
    <row r="5718" spans="2:3" x14ac:dyDescent="0.25">
      <c r="B5718" s="250">
        <v>5655</v>
      </c>
      <c r="C5718" s="249">
        <v>108.21265965244591</v>
      </c>
    </row>
    <row r="5719" spans="2:3" x14ac:dyDescent="0.25">
      <c r="B5719" s="250">
        <v>5656</v>
      </c>
      <c r="C5719" s="249">
        <v>90.270226083328097</v>
      </c>
    </row>
    <row r="5720" spans="2:3" x14ac:dyDescent="0.25">
      <c r="B5720" s="250">
        <v>5657</v>
      </c>
      <c r="C5720" s="249">
        <v>94.740202599091333</v>
      </c>
    </row>
    <row r="5721" spans="2:3" x14ac:dyDescent="0.25">
      <c r="B5721" s="250">
        <v>5658</v>
      </c>
      <c r="C5721" s="249">
        <v>127.40538375159483</v>
      </c>
    </row>
    <row r="5722" spans="2:3" x14ac:dyDescent="0.25">
      <c r="B5722" s="250">
        <v>5659</v>
      </c>
      <c r="C5722" s="249">
        <v>85.980897182368594</v>
      </c>
    </row>
    <row r="5723" spans="2:3" x14ac:dyDescent="0.25">
      <c r="B5723" s="250">
        <v>5660</v>
      </c>
      <c r="C5723" s="249">
        <v>141.37747143674014</v>
      </c>
    </row>
    <row r="5724" spans="2:3" x14ac:dyDescent="0.25">
      <c r="B5724" s="250">
        <v>5661</v>
      </c>
      <c r="C5724" s="249">
        <v>135.42454586919726</v>
      </c>
    </row>
    <row r="5725" spans="2:3" x14ac:dyDescent="0.25">
      <c r="B5725" s="250">
        <v>5662</v>
      </c>
      <c r="C5725" s="249">
        <v>131.56883096384746</v>
      </c>
    </row>
    <row r="5726" spans="2:3" x14ac:dyDescent="0.25">
      <c r="B5726" s="250">
        <v>5663</v>
      </c>
      <c r="C5726" s="249">
        <v>110.9923219067306</v>
      </c>
    </row>
    <row r="5727" spans="2:3" x14ac:dyDescent="0.25">
      <c r="B5727" s="250">
        <v>5664</v>
      </c>
      <c r="C5727" s="249">
        <v>164.40215300329788</v>
      </c>
    </row>
    <row r="5728" spans="2:3" x14ac:dyDescent="0.25">
      <c r="B5728" s="250">
        <v>5665</v>
      </c>
      <c r="C5728" s="249">
        <v>117.43549009895153</v>
      </c>
    </row>
    <row r="5729" spans="2:3" x14ac:dyDescent="0.25">
      <c r="B5729" s="250">
        <v>5666</v>
      </c>
      <c r="C5729" s="249">
        <v>131.06227558128012</v>
      </c>
    </row>
    <row r="5730" spans="2:3" x14ac:dyDescent="0.25">
      <c r="B5730" s="250">
        <v>5667</v>
      </c>
      <c r="C5730" s="249">
        <v>67.767237780501659</v>
      </c>
    </row>
    <row r="5731" spans="2:3" x14ac:dyDescent="0.25">
      <c r="B5731" s="250">
        <v>5668</v>
      </c>
      <c r="C5731" s="249">
        <v>116.69516014503361</v>
      </c>
    </row>
    <row r="5732" spans="2:3" x14ac:dyDescent="0.25">
      <c r="B5732" s="250">
        <v>5669</v>
      </c>
      <c r="C5732" s="249">
        <v>127.14254619811486</v>
      </c>
    </row>
    <row r="5733" spans="2:3" x14ac:dyDescent="0.25">
      <c r="B5733" s="250">
        <v>5670</v>
      </c>
      <c r="C5733" s="249">
        <v>140.74260907801056</v>
      </c>
    </row>
    <row r="5734" spans="2:3" x14ac:dyDescent="0.25">
      <c r="B5734" s="250">
        <v>5671</v>
      </c>
      <c r="C5734" s="249">
        <v>139.75038821570669</v>
      </c>
    </row>
    <row r="5735" spans="2:3" x14ac:dyDescent="0.25">
      <c r="B5735" s="250">
        <v>5672</v>
      </c>
      <c r="C5735" s="249">
        <v>102.7994008068661</v>
      </c>
    </row>
    <row r="5736" spans="2:3" x14ac:dyDescent="0.25">
      <c r="B5736" s="250">
        <v>5673</v>
      </c>
      <c r="C5736" s="249">
        <v>132.47645867674089</v>
      </c>
    </row>
    <row r="5737" spans="2:3" x14ac:dyDescent="0.25">
      <c r="B5737" s="250">
        <v>5674</v>
      </c>
      <c r="C5737" s="249">
        <v>111.31422435613706</v>
      </c>
    </row>
    <row r="5738" spans="2:3" x14ac:dyDescent="0.25">
      <c r="B5738" s="250">
        <v>5675</v>
      </c>
      <c r="C5738" s="249">
        <v>129.50667147395328</v>
      </c>
    </row>
    <row r="5739" spans="2:3" x14ac:dyDescent="0.25">
      <c r="B5739" s="250">
        <v>5676</v>
      </c>
      <c r="C5739" s="249">
        <v>111.47997664344265</v>
      </c>
    </row>
    <row r="5740" spans="2:3" x14ac:dyDescent="0.25">
      <c r="B5740" s="250">
        <v>5677</v>
      </c>
      <c r="C5740" s="249">
        <v>131.3750792700325</v>
      </c>
    </row>
    <row r="5741" spans="2:3" x14ac:dyDescent="0.25">
      <c r="B5741" s="250">
        <v>5678</v>
      </c>
      <c r="C5741" s="249">
        <v>125.45143769935748</v>
      </c>
    </row>
    <row r="5742" spans="2:3" x14ac:dyDescent="0.25">
      <c r="B5742" s="250">
        <v>5679</v>
      </c>
      <c r="C5742" s="249">
        <v>116.55332685145551</v>
      </c>
    </row>
    <row r="5743" spans="2:3" x14ac:dyDescent="0.25">
      <c r="B5743" s="250">
        <v>5680</v>
      </c>
      <c r="C5743" s="249">
        <v>153.99759416940321</v>
      </c>
    </row>
    <row r="5744" spans="2:3" x14ac:dyDescent="0.25">
      <c r="B5744" s="250">
        <v>5681</v>
      </c>
      <c r="C5744" s="249">
        <v>67.971089010384858</v>
      </c>
    </row>
    <row r="5745" spans="2:3" x14ac:dyDescent="0.25">
      <c r="B5745" s="250">
        <v>5682</v>
      </c>
      <c r="C5745" s="249">
        <v>65.390592283915765</v>
      </c>
    </row>
    <row r="5746" spans="2:3" x14ac:dyDescent="0.25">
      <c r="B5746" s="250">
        <v>5683</v>
      </c>
      <c r="C5746" s="249">
        <v>124.51704944089495</v>
      </c>
    </row>
    <row r="5747" spans="2:3" x14ac:dyDescent="0.25">
      <c r="B5747" s="250">
        <v>5684</v>
      </c>
      <c r="C5747" s="249">
        <v>112.98801010507583</v>
      </c>
    </row>
    <row r="5748" spans="2:3" x14ac:dyDescent="0.25">
      <c r="B5748" s="250">
        <v>5685</v>
      </c>
      <c r="C5748" s="249">
        <v>143.46985043493453</v>
      </c>
    </row>
    <row r="5749" spans="2:3" x14ac:dyDescent="0.25">
      <c r="B5749" s="250">
        <v>5686</v>
      </c>
      <c r="C5749" s="249">
        <v>119.38283671478386</v>
      </c>
    </row>
    <row r="5750" spans="2:3" x14ac:dyDescent="0.25">
      <c r="B5750" s="250">
        <v>5687</v>
      </c>
      <c r="C5750" s="249">
        <v>99.75333759433363</v>
      </c>
    </row>
    <row r="5751" spans="2:3" x14ac:dyDescent="0.25">
      <c r="B5751" s="250">
        <v>5688</v>
      </c>
      <c r="C5751" s="249">
        <v>112.69700396769846</v>
      </c>
    </row>
    <row r="5752" spans="2:3" x14ac:dyDescent="0.25">
      <c r="B5752" s="250">
        <v>5689</v>
      </c>
      <c r="C5752" s="249">
        <v>103.7441426530232</v>
      </c>
    </row>
    <row r="5753" spans="2:3" x14ac:dyDescent="0.25">
      <c r="B5753" s="250">
        <v>5690</v>
      </c>
      <c r="C5753" s="249">
        <v>113.14605537542806</v>
      </c>
    </row>
    <row r="5754" spans="2:3" x14ac:dyDescent="0.25">
      <c r="B5754" s="250">
        <v>5691</v>
      </c>
      <c r="C5754" s="249">
        <v>96.608130211729801</v>
      </c>
    </row>
    <row r="5755" spans="2:3" x14ac:dyDescent="0.25">
      <c r="B5755" s="250">
        <v>5692</v>
      </c>
      <c r="C5755" s="249">
        <v>133.00085942646791</v>
      </c>
    </row>
    <row r="5756" spans="2:3" x14ac:dyDescent="0.25">
      <c r="B5756" s="250">
        <v>5693</v>
      </c>
      <c r="C5756" s="249">
        <v>122.30836570309204</v>
      </c>
    </row>
    <row r="5757" spans="2:3" x14ac:dyDescent="0.25">
      <c r="B5757" s="250">
        <v>5694</v>
      </c>
      <c r="C5757" s="249">
        <v>100.56812585122368</v>
      </c>
    </row>
    <row r="5758" spans="2:3" x14ac:dyDescent="0.25">
      <c r="B5758" s="250">
        <v>5695</v>
      </c>
      <c r="C5758" s="249">
        <v>119.17255978511589</v>
      </c>
    </row>
    <row r="5759" spans="2:3" x14ac:dyDescent="0.25">
      <c r="B5759" s="250">
        <v>5696</v>
      </c>
      <c r="C5759" s="249">
        <v>110.9013724525977</v>
      </c>
    </row>
    <row r="5760" spans="2:3" x14ac:dyDescent="0.25">
      <c r="B5760" s="250">
        <v>5697</v>
      </c>
      <c r="C5760" s="249">
        <v>101.32178736270833</v>
      </c>
    </row>
    <row r="5761" spans="2:3" x14ac:dyDescent="0.25">
      <c r="B5761" s="250">
        <v>5698</v>
      </c>
      <c r="C5761" s="249">
        <v>145.01344380294475</v>
      </c>
    </row>
    <row r="5762" spans="2:3" x14ac:dyDescent="0.25">
      <c r="B5762" s="250">
        <v>5699</v>
      </c>
      <c r="C5762" s="249">
        <v>134.49122693748112</v>
      </c>
    </row>
    <row r="5763" spans="2:3" x14ac:dyDescent="0.25">
      <c r="B5763" s="250">
        <v>5700</v>
      </c>
      <c r="C5763" s="249">
        <v>154.21747131169809</v>
      </c>
    </row>
    <row r="5764" spans="2:3" x14ac:dyDescent="0.25">
      <c r="B5764" s="250">
        <v>5701</v>
      </c>
      <c r="C5764" s="249">
        <v>121.55321714583509</v>
      </c>
    </row>
    <row r="5765" spans="2:3" x14ac:dyDescent="0.25">
      <c r="B5765" s="250">
        <v>5702</v>
      </c>
      <c r="C5765" s="249">
        <v>100.19216512961555</v>
      </c>
    </row>
    <row r="5766" spans="2:3" x14ac:dyDescent="0.25">
      <c r="B5766" s="250">
        <v>5703</v>
      </c>
      <c r="C5766" s="249">
        <v>115.81750170900462</v>
      </c>
    </row>
    <row r="5767" spans="2:3" x14ac:dyDescent="0.25">
      <c r="B5767" s="250">
        <v>5704</v>
      </c>
      <c r="C5767" s="249">
        <v>137.96464317689723</v>
      </c>
    </row>
    <row r="5768" spans="2:3" x14ac:dyDescent="0.25">
      <c r="B5768" s="250">
        <v>5705</v>
      </c>
      <c r="C5768" s="249">
        <v>117.28236877412076</v>
      </c>
    </row>
    <row r="5769" spans="2:3" x14ac:dyDescent="0.25">
      <c r="B5769" s="250">
        <v>5706</v>
      </c>
      <c r="C5769" s="249">
        <v>134.12841657467797</v>
      </c>
    </row>
    <row r="5770" spans="2:3" x14ac:dyDescent="0.25">
      <c r="B5770" s="250">
        <v>5707</v>
      </c>
      <c r="C5770" s="249">
        <v>88.62835060447901</v>
      </c>
    </row>
    <row r="5771" spans="2:3" x14ac:dyDescent="0.25">
      <c r="B5771" s="250">
        <v>5708</v>
      </c>
      <c r="C5771" s="249">
        <v>116.48270820292994</v>
      </c>
    </row>
    <row r="5772" spans="2:3" x14ac:dyDescent="0.25">
      <c r="B5772" s="250">
        <v>5709</v>
      </c>
      <c r="C5772" s="249">
        <v>87.724293522627875</v>
      </c>
    </row>
    <row r="5773" spans="2:3" x14ac:dyDescent="0.25">
      <c r="B5773" s="250">
        <v>5710</v>
      </c>
      <c r="C5773" s="249">
        <v>131.31169448604425</v>
      </c>
    </row>
    <row r="5774" spans="2:3" x14ac:dyDescent="0.25">
      <c r="B5774" s="250">
        <v>5711</v>
      </c>
      <c r="C5774" s="249">
        <v>167.21316583641101</v>
      </c>
    </row>
    <row r="5775" spans="2:3" x14ac:dyDescent="0.25">
      <c r="B5775" s="250">
        <v>5712</v>
      </c>
      <c r="C5775" s="249">
        <v>91.583095076537177</v>
      </c>
    </row>
    <row r="5776" spans="2:3" x14ac:dyDescent="0.25">
      <c r="B5776" s="250">
        <v>5713</v>
      </c>
      <c r="C5776" s="249">
        <v>133.25297207743023</v>
      </c>
    </row>
    <row r="5777" spans="2:3" x14ac:dyDescent="0.25">
      <c r="B5777" s="250">
        <v>5714</v>
      </c>
      <c r="C5777" s="249">
        <v>159.12910883236557</v>
      </c>
    </row>
    <row r="5778" spans="2:3" x14ac:dyDescent="0.25">
      <c r="B5778" s="250">
        <v>5715</v>
      </c>
      <c r="C5778" s="249">
        <v>75.096010128105334</v>
      </c>
    </row>
    <row r="5779" spans="2:3" x14ac:dyDescent="0.25">
      <c r="B5779" s="250">
        <v>5716</v>
      </c>
      <c r="C5779" s="249">
        <v>116.30280661295423</v>
      </c>
    </row>
    <row r="5780" spans="2:3" x14ac:dyDescent="0.25">
      <c r="B5780" s="250">
        <v>5717</v>
      </c>
      <c r="C5780" s="249">
        <v>117.88225779956916</v>
      </c>
    </row>
    <row r="5781" spans="2:3" x14ac:dyDescent="0.25">
      <c r="B5781" s="250">
        <v>5718</v>
      </c>
      <c r="C5781" s="249">
        <v>94.566020519059762</v>
      </c>
    </row>
    <row r="5782" spans="2:3" x14ac:dyDescent="0.25">
      <c r="B5782" s="250">
        <v>5719</v>
      </c>
      <c r="C5782" s="249">
        <v>100.62049480264147</v>
      </c>
    </row>
    <row r="5783" spans="2:3" x14ac:dyDescent="0.25">
      <c r="B5783" s="250">
        <v>5720</v>
      </c>
      <c r="C5783" s="249">
        <v>117.12846849847936</v>
      </c>
    </row>
    <row r="5784" spans="2:3" x14ac:dyDescent="0.25">
      <c r="B5784" s="250">
        <v>5721</v>
      </c>
      <c r="C5784" s="249">
        <v>153.41024914703337</v>
      </c>
    </row>
    <row r="5785" spans="2:3" x14ac:dyDescent="0.25">
      <c r="B5785" s="250">
        <v>5722</v>
      </c>
      <c r="C5785" s="249">
        <v>100.19602123095741</v>
      </c>
    </row>
    <row r="5786" spans="2:3" x14ac:dyDescent="0.25">
      <c r="B5786" s="250">
        <v>5723</v>
      </c>
      <c r="C5786" s="249">
        <v>114.65603811804637</v>
      </c>
    </row>
    <row r="5787" spans="2:3" x14ac:dyDescent="0.25">
      <c r="B5787" s="250">
        <v>5724</v>
      </c>
      <c r="C5787" s="249">
        <v>138.24290029245137</v>
      </c>
    </row>
    <row r="5788" spans="2:3" x14ac:dyDescent="0.25">
      <c r="B5788" s="250">
        <v>5725</v>
      </c>
      <c r="C5788" s="249">
        <v>92.735452204936848</v>
      </c>
    </row>
    <row r="5789" spans="2:3" x14ac:dyDescent="0.25">
      <c r="B5789" s="250">
        <v>5726</v>
      </c>
      <c r="C5789" s="249">
        <v>105.90664286938895</v>
      </c>
    </row>
    <row r="5790" spans="2:3" x14ac:dyDescent="0.25">
      <c r="B5790" s="250">
        <v>5727</v>
      </c>
      <c r="C5790" s="249">
        <v>106.06713287071486</v>
      </c>
    </row>
    <row r="5791" spans="2:3" x14ac:dyDescent="0.25">
      <c r="B5791" s="250">
        <v>5728</v>
      </c>
      <c r="C5791" s="249">
        <v>128.69958937656779</v>
      </c>
    </row>
    <row r="5792" spans="2:3" x14ac:dyDescent="0.25">
      <c r="B5792" s="250">
        <v>5729</v>
      </c>
      <c r="C5792" s="249">
        <v>136.16314879424624</v>
      </c>
    </row>
    <row r="5793" spans="2:3" x14ac:dyDescent="0.25">
      <c r="B5793" s="250">
        <v>5730</v>
      </c>
      <c r="C5793" s="249">
        <v>122.95652287481592</v>
      </c>
    </row>
    <row r="5794" spans="2:3" x14ac:dyDescent="0.25">
      <c r="B5794" s="250">
        <v>5731</v>
      </c>
      <c r="C5794" s="249">
        <v>99.979012870590779</v>
      </c>
    </row>
    <row r="5795" spans="2:3" x14ac:dyDescent="0.25">
      <c r="B5795" s="250">
        <v>5732</v>
      </c>
      <c r="C5795" s="249">
        <v>122.75070731006844</v>
      </c>
    </row>
    <row r="5796" spans="2:3" x14ac:dyDescent="0.25">
      <c r="B5796" s="250">
        <v>5733</v>
      </c>
      <c r="C5796" s="249">
        <v>108.50710570879835</v>
      </c>
    </row>
    <row r="5797" spans="2:3" x14ac:dyDescent="0.25">
      <c r="B5797" s="250">
        <v>5734</v>
      </c>
      <c r="C5797" s="249">
        <v>96.76277424297038</v>
      </c>
    </row>
    <row r="5798" spans="2:3" x14ac:dyDescent="0.25">
      <c r="B5798" s="250">
        <v>5735</v>
      </c>
      <c r="C5798" s="249">
        <v>130.8272739022141</v>
      </c>
    </row>
    <row r="5799" spans="2:3" x14ac:dyDescent="0.25">
      <c r="B5799" s="250">
        <v>5736</v>
      </c>
      <c r="C5799" s="249">
        <v>137.04179662299305</v>
      </c>
    </row>
    <row r="5800" spans="2:3" x14ac:dyDescent="0.25">
      <c r="B5800" s="250">
        <v>5737</v>
      </c>
      <c r="C5800" s="249">
        <v>100.84168999640445</v>
      </c>
    </row>
    <row r="5801" spans="2:3" x14ac:dyDescent="0.25">
      <c r="B5801" s="250">
        <v>5738</v>
      </c>
      <c r="C5801" s="249">
        <v>122.58953543044854</v>
      </c>
    </row>
    <row r="5802" spans="2:3" x14ac:dyDescent="0.25">
      <c r="B5802" s="250">
        <v>5739</v>
      </c>
      <c r="C5802" s="249">
        <v>92.242284503948326</v>
      </c>
    </row>
    <row r="5803" spans="2:3" x14ac:dyDescent="0.25">
      <c r="B5803" s="250">
        <v>5740</v>
      </c>
      <c r="C5803" s="249">
        <v>138.33445212084163</v>
      </c>
    </row>
    <row r="5804" spans="2:3" x14ac:dyDescent="0.25">
      <c r="B5804" s="250">
        <v>5741</v>
      </c>
      <c r="C5804" s="249">
        <v>130.43232313725261</v>
      </c>
    </row>
    <row r="5805" spans="2:3" x14ac:dyDescent="0.25">
      <c r="B5805" s="250">
        <v>5742</v>
      </c>
      <c r="C5805" s="249">
        <v>129.52494287523717</v>
      </c>
    </row>
    <row r="5806" spans="2:3" x14ac:dyDescent="0.25">
      <c r="B5806" s="250">
        <v>5743</v>
      </c>
      <c r="C5806" s="249">
        <v>135.48936621677723</v>
      </c>
    </row>
    <row r="5807" spans="2:3" x14ac:dyDescent="0.25">
      <c r="B5807" s="250">
        <v>5744</v>
      </c>
      <c r="C5807" s="249">
        <v>139.43240929727912</v>
      </c>
    </row>
    <row r="5808" spans="2:3" x14ac:dyDescent="0.25">
      <c r="B5808" s="250">
        <v>5745</v>
      </c>
      <c r="C5808" s="249">
        <v>68.324083459404591</v>
      </c>
    </row>
    <row r="5809" spans="2:3" x14ac:dyDescent="0.25">
      <c r="B5809" s="250">
        <v>5746</v>
      </c>
      <c r="C5809" s="249">
        <v>58.963847102979457</v>
      </c>
    </row>
    <row r="5810" spans="2:3" x14ac:dyDescent="0.25">
      <c r="B5810" s="250">
        <v>5747</v>
      </c>
      <c r="C5810" s="249">
        <v>112.05342440326358</v>
      </c>
    </row>
    <row r="5811" spans="2:3" x14ac:dyDescent="0.25">
      <c r="B5811" s="250">
        <v>5748</v>
      </c>
      <c r="C5811" s="249">
        <v>110.63845551724074</v>
      </c>
    </row>
    <row r="5812" spans="2:3" x14ac:dyDescent="0.25">
      <c r="B5812" s="250">
        <v>5749</v>
      </c>
      <c r="C5812" s="249">
        <v>141.88866564515095</v>
      </c>
    </row>
    <row r="5813" spans="2:3" x14ac:dyDescent="0.25">
      <c r="B5813" s="250">
        <v>5750</v>
      </c>
      <c r="C5813" s="249">
        <v>120.20903095435914</v>
      </c>
    </row>
    <row r="5814" spans="2:3" x14ac:dyDescent="0.25">
      <c r="B5814" s="250">
        <v>5751</v>
      </c>
      <c r="C5814" s="249">
        <v>125.83652992131881</v>
      </c>
    </row>
    <row r="5815" spans="2:3" x14ac:dyDescent="0.25">
      <c r="B5815" s="250">
        <v>5752</v>
      </c>
      <c r="C5815" s="249">
        <v>93.855136733118286</v>
      </c>
    </row>
    <row r="5816" spans="2:3" x14ac:dyDescent="0.25">
      <c r="B5816" s="250">
        <v>5753</v>
      </c>
      <c r="C5816" s="249">
        <v>107.45831870470796</v>
      </c>
    </row>
    <row r="5817" spans="2:3" x14ac:dyDescent="0.25">
      <c r="B5817" s="250">
        <v>5754</v>
      </c>
      <c r="C5817" s="249">
        <v>135.15510530762006</v>
      </c>
    </row>
    <row r="5818" spans="2:3" x14ac:dyDescent="0.25">
      <c r="B5818" s="250">
        <v>5755</v>
      </c>
      <c r="C5818" s="249">
        <v>126.45518664516239</v>
      </c>
    </row>
    <row r="5819" spans="2:3" x14ac:dyDescent="0.25">
      <c r="B5819" s="250">
        <v>5756</v>
      </c>
      <c r="C5819" s="249">
        <v>127.1486901824901</v>
      </c>
    </row>
    <row r="5820" spans="2:3" x14ac:dyDescent="0.25">
      <c r="B5820" s="250">
        <v>5757</v>
      </c>
      <c r="C5820" s="249">
        <v>170.63273277240469</v>
      </c>
    </row>
    <row r="5821" spans="2:3" x14ac:dyDescent="0.25">
      <c r="B5821" s="250">
        <v>5758</v>
      </c>
      <c r="C5821" s="249">
        <v>75.636012922366831</v>
      </c>
    </row>
    <row r="5822" spans="2:3" x14ac:dyDescent="0.25">
      <c r="B5822" s="250">
        <v>5759</v>
      </c>
      <c r="C5822" s="249">
        <v>143.02258569912584</v>
      </c>
    </row>
    <row r="5823" spans="2:3" x14ac:dyDescent="0.25">
      <c r="B5823" s="250">
        <v>5760</v>
      </c>
      <c r="C5823" s="249">
        <v>152.75496491867972</v>
      </c>
    </row>
    <row r="5824" spans="2:3" x14ac:dyDescent="0.25">
      <c r="B5824" s="250">
        <v>5761</v>
      </c>
      <c r="C5824" s="249">
        <v>122.72917016304554</v>
      </c>
    </row>
    <row r="5825" spans="2:3" x14ac:dyDescent="0.25">
      <c r="B5825" s="250">
        <v>5762</v>
      </c>
      <c r="C5825" s="249">
        <v>97.302979558919176</v>
      </c>
    </row>
    <row r="5826" spans="2:3" x14ac:dyDescent="0.25">
      <c r="B5826" s="250">
        <v>5763</v>
      </c>
      <c r="C5826" s="249">
        <v>116.32254939641717</v>
      </c>
    </row>
    <row r="5827" spans="2:3" x14ac:dyDescent="0.25">
      <c r="B5827" s="250">
        <v>5764</v>
      </c>
      <c r="C5827" s="249">
        <v>146.49832746551971</v>
      </c>
    </row>
    <row r="5828" spans="2:3" x14ac:dyDescent="0.25">
      <c r="B5828" s="250">
        <v>5765</v>
      </c>
      <c r="C5828" s="249">
        <v>112.36417654631046</v>
      </c>
    </row>
    <row r="5829" spans="2:3" x14ac:dyDescent="0.25">
      <c r="B5829" s="250">
        <v>5766</v>
      </c>
      <c r="C5829" s="249">
        <v>102.04185308493255</v>
      </c>
    </row>
    <row r="5830" spans="2:3" x14ac:dyDescent="0.25">
      <c r="B5830" s="250">
        <v>5767</v>
      </c>
      <c r="C5830" s="249">
        <v>102.67963758729026</v>
      </c>
    </row>
    <row r="5831" spans="2:3" x14ac:dyDescent="0.25">
      <c r="B5831" s="250">
        <v>5768</v>
      </c>
      <c r="C5831" s="249">
        <v>152.26573133681526</v>
      </c>
    </row>
    <row r="5832" spans="2:3" x14ac:dyDescent="0.25">
      <c r="B5832" s="250">
        <v>5769</v>
      </c>
      <c r="C5832" s="249">
        <v>111.60943682269023</v>
      </c>
    </row>
    <row r="5833" spans="2:3" x14ac:dyDescent="0.25">
      <c r="B5833" s="250">
        <v>5770</v>
      </c>
      <c r="C5833" s="249">
        <v>151.82468494998395</v>
      </c>
    </row>
    <row r="5834" spans="2:3" x14ac:dyDescent="0.25">
      <c r="B5834" s="250">
        <v>5771</v>
      </c>
      <c r="C5834" s="249">
        <v>159.70289391751902</v>
      </c>
    </row>
    <row r="5835" spans="2:3" x14ac:dyDescent="0.25">
      <c r="B5835" s="250">
        <v>5772</v>
      </c>
      <c r="C5835" s="249">
        <v>127.10436812077822</v>
      </c>
    </row>
    <row r="5836" spans="2:3" x14ac:dyDescent="0.25">
      <c r="B5836" s="250">
        <v>5773</v>
      </c>
      <c r="C5836" s="249">
        <v>134.73299604715953</v>
      </c>
    </row>
    <row r="5837" spans="2:3" x14ac:dyDescent="0.25">
      <c r="B5837" s="250">
        <v>5774</v>
      </c>
      <c r="C5837" s="249">
        <v>100.47467299837771</v>
      </c>
    </row>
    <row r="5838" spans="2:3" x14ac:dyDescent="0.25">
      <c r="B5838" s="250">
        <v>5775</v>
      </c>
      <c r="C5838" s="249">
        <v>89.393849500347471</v>
      </c>
    </row>
    <row r="5839" spans="2:3" x14ac:dyDescent="0.25">
      <c r="B5839" s="250">
        <v>5776</v>
      </c>
      <c r="C5839" s="249">
        <v>70.283731334838151</v>
      </c>
    </row>
    <row r="5840" spans="2:3" x14ac:dyDescent="0.25">
      <c r="B5840" s="250">
        <v>5777</v>
      </c>
      <c r="C5840" s="249">
        <v>124.50006381496847</v>
      </c>
    </row>
    <row r="5841" spans="2:3" x14ac:dyDescent="0.25">
      <c r="B5841" s="250">
        <v>5778</v>
      </c>
      <c r="C5841" s="249">
        <v>94.170538472140194</v>
      </c>
    </row>
    <row r="5842" spans="2:3" x14ac:dyDescent="0.25">
      <c r="B5842" s="250">
        <v>5779</v>
      </c>
      <c r="C5842" s="249">
        <v>144.92329269904053</v>
      </c>
    </row>
    <row r="5843" spans="2:3" x14ac:dyDescent="0.25">
      <c r="B5843" s="250">
        <v>5780</v>
      </c>
      <c r="C5843" s="249">
        <v>137.60631893223575</v>
      </c>
    </row>
    <row r="5844" spans="2:3" x14ac:dyDescent="0.25">
      <c r="B5844" s="250">
        <v>5781</v>
      </c>
      <c r="C5844" s="249">
        <v>128.25446810944845</v>
      </c>
    </row>
    <row r="5845" spans="2:3" x14ac:dyDescent="0.25">
      <c r="B5845" s="250">
        <v>5782</v>
      </c>
      <c r="C5845" s="249">
        <v>113.76518535253875</v>
      </c>
    </row>
    <row r="5846" spans="2:3" x14ac:dyDescent="0.25">
      <c r="B5846" s="250">
        <v>5783</v>
      </c>
      <c r="C5846" s="249">
        <v>119.96205787345781</v>
      </c>
    </row>
    <row r="5847" spans="2:3" x14ac:dyDescent="0.25">
      <c r="B5847" s="250">
        <v>5784</v>
      </c>
      <c r="C5847" s="249">
        <v>116.42504867090662</v>
      </c>
    </row>
    <row r="5848" spans="2:3" x14ac:dyDescent="0.25">
      <c r="B5848" s="250">
        <v>5785</v>
      </c>
      <c r="C5848" s="249">
        <v>153.60232722391922</v>
      </c>
    </row>
    <row r="5849" spans="2:3" x14ac:dyDescent="0.25">
      <c r="B5849" s="250">
        <v>5786</v>
      </c>
      <c r="C5849" s="249">
        <v>126.0230223041381</v>
      </c>
    </row>
    <row r="5850" spans="2:3" x14ac:dyDescent="0.25">
      <c r="B5850" s="250">
        <v>5787</v>
      </c>
      <c r="C5850" s="249">
        <v>123.51380753511374</v>
      </c>
    </row>
    <row r="5851" spans="2:3" x14ac:dyDescent="0.25">
      <c r="B5851" s="250">
        <v>5788</v>
      </c>
      <c r="C5851" s="249">
        <v>101.91924006349683</v>
      </c>
    </row>
    <row r="5852" spans="2:3" x14ac:dyDescent="0.25">
      <c r="B5852" s="250">
        <v>5789</v>
      </c>
      <c r="C5852" s="249">
        <v>105.92916067110717</v>
      </c>
    </row>
    <row r="5853" spans="2:3" x14ac:dyDescent="0.25">
      <c r="B5853" s="250">
        <v>5790</v>
      </c>
      <c r="C5853" s="249">
        <v>131.492532483898</v>
      </c>
    </row>
    <row r="5854" spans="2:3" x14ac:dyDescent="0.25">
      <c r="B5854" s="250">
        <v>5791</v>
      </c>
      <c r="C5854" s="249">
        <v>106.44685983768838</v>
      </c>
    </row>
    <row r="5855" spans="2:3" x14ac:dyDescent="0.25">
      <c r="B5855" s="250">
        <v>5792</v>
      </c>
      <c r="C5855" s="249">
        <v>118.26528072164908</v>
      </c>
    </row>
    <row r="5856" spans="2:3" x14ac:dyDescent="0.25">
      <c r="B5856" s="250">
        <v>5793</v>
      </c>
      <c r="C5856" s="249">
        <v>103.29453345988172</v>
      </c>
    </row>
    <row r="5857" spans="2:3" x14ac:dyDescent="0.25">
      <c r="B5857" s="250">
        <v>5794</v>
      </c>
      <c r="C5857" s="249">
        <v>115.19451472802973</v>
      </c>
    </row>
    <row r="5858" spans="2:3" x14ac:dyDescent="0.25">
      <c r="B5858" s="250">
        <v>5795</v>
      </c>
      <c r="C5858" s="249">
        <v>110.87796776691472</v>
      </c>
    </row>
    <row r="5859" spans="2:3" x14ac:dyDescent="0.25">
      <c r="B5859" s="250">
        <v>5796</v>
      </c>
      <c r="C5859" s="249">
        <v>97.459095140599601</v>
      </c>
    </row>
    <row r="5860" spans="2:3" x14ac:dyDescent="0.25">
      <c r="B5860" s="250">
        <v>5797</v>
      </c>
      <c r="C5860" s="249">
        <v>154.78780268998941</v>
      </c>
    </row>
    <row r="5861" spans="2:3" x14ac:dyDescent="0.25">
      <c r="B5861" s="250">
        <v>5798</v>
      </c>
      <c r="C5861" s="249">
        <v>127.44324029938018</v>
      </c>
    </row>
    <row r="5862" spans="2:3" x14ac:dyDescent="0.25">
      <c r="B5862" s="250">
        <v>5799</v>
      </c>
      <c r="C5862" s="249">
        <v>143.9927760025133</v>
      </c>
    </row>
    <row r="5863" spans="2:3" x14ac:dyDescent="0.25">
      <c r="B5863" s="250">
        <v>5800</v>
      </c>
      <c r="C5863" s="249">
        <v>106.59968529389653</v>
      </c>
    </row>
    <row r="5864" spans="2:3" x14ac:dyDescent="0.25">
      <c r="B5864" s="250">
        <v>5801</v>
      </c>
      <c r="C5864" s="249">
        <v>103.00220807922932</v>
      </c>
    </row>
    <row r="5865" spans="2:3" x14ac:dyDescent="0.25">
      <c r="B5865" s="250">
        <v>5802</v>
      </c>
      <c r="C5865" s="249">
        <v>125.89926010226782</v>
      </c>
    </row>
    <row r="5866" spans="2:3" x14ac:dyDescent="0.25">
      <c r="B5866" s="250">
        <v>5803</v>
      </c>
      <c r="C5866" s="249">
        <v>92.71782016873216</v>
      </c>
    </row>
    <row r="5867" spans="2:3" x14ac:dyDescent="0.25">
      <c r="B5867" s="250">
        <v>5804</v>
      </c>
      <c r="C5867" s="249">
        <v>87.458302359470224</v>
      </c>
    </row>
    <row r="5868" spans="2:3" x14ac:dyDescent="0.25">
      <c r="B5868" s="250">
        <v>5805</v>
      </c>
      <c r="C5868" s="249">
        <v>121.98548561053236</v>
      </c>
    </row>
    <row r="5869" spans="2:3" x14ac:dyDescent="0.25">
      <c r="B5869" s="250">
        <v>5806</v>
      </c>
      <c r="C5869" s="249">
        <v>134.0760063998577</v>
      </c>
    </row>
    <row r="5870" spans="2:3" x14ac:dyDescent="0.25">
      <c r="B5870" s="250">
        <v>5807</v>
      </c>
      <c r="C5870" s="249">
        <v>131.72364991151144</v>
      </c>
    </row>
    <row r="5871" spans="2:3" x14ac:dyDescent="0.25">
      <c r="B5871" s="250">
        <v>5808</v>
      </c>
      <c r="C5871" s="249">
        <v>120.23835870390934</v>
      </c>
    </row>
    <row r="5872" spans="2:3" x14ac:dyDescent="0.25">
      <c r="B5872" s="250">
        <v>5809</v>
      </c>
      <c r="C5872" s="249">
        <v>179.44166339455265</v>
      </c>
    </row>
    <row r="5873" spans="2:3" x14ac:dyDescent="0.25">
      <c r="B5873" s="250">
        <v>5810</v>
      </c>
      <c r="C5873" s="249">
        <v>111.34057194980498</v>
      </c>
    </row>
    <row r="5874" spans="2:3" x14ac:dyDescent="0.25">
      <c r="B5874" s="250">
        <v>5811</v>
      </c>
      <c r="C5874" s="249">
        <v>111.28871137009305</v>
      </c>
    </row>
    <row r="5875" spans="2:3" x14ac:dyDescent="0.25">
      <c r="B5875" s="250">
        <v>5812</v>
      </c>
      <c r="C5875" s="249">
        <v>118.52103954318434</v>
      </c>
    </row>
    <row r="5876" spans="2:3" x14ac:dyDescent="0.25">
      <c r="B5876" s="250">
        <v>5813</v>
      </c>
      <c r="C5876" s="249">
        <v>121.21703524574372</v>
      </c>
    </row>
    <row r="5877" spans="2:3" x14ac:dyDescent="0.25">
      <c r="B5877" s="250">
        <v>5814</v>
      </c>
      <c r="C5877" s="249">
        <v>120.098873063681</v>
      </c>
    </row>
    <row r="5878" spans="2:3" x14ac:dyDescent="0.25">
      <c r="B5878" s="250">
        <v>5815</v>
      </c>
      <c r="C5878" s="249">
        <v>123.6834180297473</v>
      </c>
    </row>
    <row r="5879" spans="2:3" x14ac:dyDescent="0.25">
      <c r="B5879" s="250">
        <v>5816</v>
      </c>
      <c r="C5879" s="249">
        <v>132.41794104076322</v>
      </c>
    </row>
    <row r="5880" spans="2:3" x14ac:dyDescent="0.25">
      <c r="B5880" s="250">
        <v>5817</v>
      </c>
      <c r="C5880" s="249">
        <v>91.468538449676217</v>
      </c>
    </row>
    <row r="5881" spans="2:3" x14ac:dyDescent="0.25">
      <c r="B5881" s="250">
        <v>5818</v>
      </c>
      <c r="C5881" s="249">
        <v>160.31674394549535</v>
      </c>
    </row>
    <row r="5882" spans="2:3" x14ac:dyDescent="0.25">
      <c r="B5882" s="250">
        <v>5819</v>
      </c>
      <c r="C5882" s="249">
        <v>145.30275822372144</v>
      </c>
    </row>
    <row r="5883" spans="2:3" x14ac:dyDescent="0.25">
      <c r="B5883" s="250">
        <v>5820</v>
      </c>
      <c r="C5883" s="249">
        <v>146.28200453549155</v>
      </c>
    </row>
    <row r="5884" spans="2:3" x14ac:dyDescent="0.25">
      <c r="B5884" s="250">
        <v>5821</v>
      </c>
      <c r="C5884" s="249">
        <v>137.2946318794607</v>
      </c>
    </row>
    <row r="5885" spans="2:3" x14ac:dyDescent="0.25">
      <c r="B5885" s="250">
        <v>5822</v>
      </c>
      <c r="C5885" s="249">
        <v>102.82063588137595</v>
      </c>
    </row>
    <row r="5886" spans="2:3" x14ac:dyDescent="0.25">
      <c r="B5886" s="250">
        <v>5823</v>
      </c>
      <c r="C5886" s="249">
        <v>138.68311423588938</v>
      </c>
    </row>
    <row r="5887" spans="2:3" x14ac:dyDescent="0.25">
      <c r="B5887" s="250">
        <v>5824</v>
      </c>
      <c r="C5887" s="249">
        <v>129.49400490175037</v>
      </c>
    </row>
    <row r="5888" spans="2:3" x14ac:dyDescent="0.25">
      <c r="B5888" s="250">
        <v>5825</v>
      </c>
      <c r="C5888" s="249">
        <v>141.32040326899966</v>
      </c>
    </row>
    <row r="5889" spans="2:3" x14ac:dyDescent="0.25">
      <c r="B5889" s="250">
        <v>5826</v>
      </c>
      <c r="C5889" s="249">
        <v>98.246449509660465</v>
      </c>
    </row>
    <row r="5890" spans="2:3" x14ac:dyDescent="0.25">
      <c r="B5890" s="250">
        <v>5827</v>
      </c>
      <c r="C5890" s="249">
        <v>136.98263158819523</v>
      </c>
    </row>
    <row r="5891" spans="2:3" x14ac:dyDescent="0.25">
      <c r="B5891" s="250">
        <v>5828</v>
      </c>
      <c r="C5891" s="249">
        <v>119.85522149038999</v>
      </c>
    </row>
    <row r="5892" spans="2:3" x14ac:dyDescent="0.25">
      <c r="B5892" s="250">
        <v>5829</v>
      </c>
      <c r="C5892" s="249">
        <v>86.433008754789284</v>
      </c>
    </row>
    <row r="5893" spans="2:3" x14ac:dyDescent="0.25">
      <c r="B5893" s="250">
        <v>5830</v>
      </c>
      <c r="C5893" s="249">
        <v>115.59135201037296</v>
      </c>
    </row>
    <row r="5894" spans="2:3" x14ac:dyDescent="0.25">
      <c r="B5894" s="250">
        <v>5831</v>
      </c>
      <c r="C5894" s="249">
        <v>115.55151701331499</v>
      </c>
    </row>
    <row r="5895" spans="2:3" x14ac:dyDescent="0.25">
      <c r="B5895" s="250">
        <v>5832</v>
      </c>
      <c r="C5895" s="249">
        <v>123.37826314502715</v>
      </c>
    </row>
    <row r="5896" spans="2:3" x14ac:dyDescent="0.25">
      <c r="B5896" s="250">
        <v>5833</v>
      </c>
      <c r="C5896" s="249">
        <v>118.14402277395256</v>
      </c>
    </row>
    <row r="5897" spans="2:3" x14ac:dyDescent="0.25">
      <c r="B5897" s="250">
        <v>5834</v>
      </c>
      <c r="C5897" s="249">
        <v>154.66376535980706</v>
      </c>
    </row>
    <row r="5898" spans="2:3" x14ac:dyDescent="0.25">
      <c r="B5898" s="250">
        <v>5835</v>
      </c>
      <c r="C5898" s="249">
        <v>106.79479596689826</v>
      </c>
    </row>
    <row r="5899" spans="2:3" x14ac:dyDescent="0.25">
      <c r="B5899" s="250">
        <v>5836</v>
      </c>
      <c r="C5899" s="249">
        <v>119.88613807010755</v>
      </c>
    </row>
    <row r="5900" spans="2:3" x14ac:dyDescent="0.25">
      <c r="B5900" s="250">
        <v>5837</v>
      </c>
      <c r="C5900" s="249">
        <v>65.411713113429499</v>
      </c>
    </row>
    <row r="5901" spans="2:3" x14ac:dyDescent="0.25">
      <c r="B5901" s="250">
        <v>5838</v>
      </c>
      <c r="C5901" s="249">
        <v>131.59795038541833</v>
      </c>
    </row>
    <row r="5902" spans="2:3" x14ac:dyDescent="0.25">
      <c r="B5902" s="250">
        <v>5839</v>
      </c>
      <c r="C5902" s="249">
        <v>134.18916203106392</v>
      </c>
    </row>
    <row r="5903" spans="2:3" x14ac:dyDescent="0.25">
      <c r="B5903" s="250">
        <v>5840</v>
      </c>
      <c r="C5903" s="249">
        <v>144.93813774670051</v>
      </c>
    </row>
    <row r="5904" spans="2:3" x14ac:dyDescent="0.25">
      <c r="B5904" s="250">
        <v>5841</v>
      </c>
      <c r="C5904" s="249">
        <v>118.65351476840341</v>
      </c>
    </row>
    <row r="5905" spans="2:3" x14ac:dyDescent="0.25">
      <c r="B5905" s="250">
        <v>5842</v>
      </c>
      <c r="C5905" s="249">
        <v>108.94347519223066</v>
      </c>
    </row>
    <row r="5906" spans="2:3" x14ac:dyDescent="0.25">
      <c r="B5906" s="250">
        <v>5843</v>
      </c>
      <c r="C5906" s="249">
        <v>115.00787065123988</v>
      </c>
    </row>
    <row r="5907" spans="2:3" x14ac:dyDescent="0.25">
      <c r="B5907" s="250">
        <v>5844</v>
      </c>
      <c r="C5907" s="249">
        <v>84.766014076652809</v>
      </c>
    </row>
    <row r="5908" spans="2:3" x14ac:dyDescent="0.25">
      <c r="B5908" s="250">
        <v>5845</v>
      </c>
      <c r="C5908" s="249">
        <v>102.65129626091972</v>
      </c>
    </row>
    <row r="5909" spans="2:3" x14ac:dyDescent="0.25">
      <c r="B5909" s="250">
        <v>5846</v>
      </c>
      <c r="C5909" s="249">
        <v>113.3637104868443</v>
      </c>
    </row>
    <row r="5910" spans="2:3" x14ac:dyDescent="0.25">
      <c r="B5910" s="250">
        <v>5847</v>
      </c>
      <c r="C5910" s="249">
        <v>133.74316259133883</v>
      </c>
    </row>
    <row r="5911" spans="2:3" x14ac:dyDescent="0.25">
      <c r="B5911" s="250">
        <v>5848</v>
      </c>
      <c r="C5911" s="249">
        <v>123.59940874287798</v>
      </c>
    </row>
    <row r="5912" spans="2:3" x14ac:dyDescent="0.25">
      <c r="B5912" s="250">
        <v>5849</v>
      </c>
      <c r="C5912" s="249">
        <v>119.67714443207694</v>
      </c>
    </row>
    <row r="5913" spans="2:3" x14ac:dyDescent="0.25">
      <c r="B5913" s="250">
        <v>5850</v>
      </c>
      <c r="C5913" s="249">
        <v>99.771637224258029</v>
      </c>
    </row>
    <row r="5914" spans="2:3" x14ac:dyDescent="0.25">
      <c r="B5914" s="250">
        <v>5851</v>
      </c>
      <c r="C5914" s="249">
        <v>127.9061571403541</v>
      </c>
    </row>
    <row r="5915" spans="2:3" x14ac:dyDescent="0.25">
      <c r="B5915" s="250">
        <v>5852</v>
      </c>
      <c r="C5915" s="249">
        <v>36.831483135175318</v>
      </c>
    </row>
    <row r="5916" spans="2:3" x14ac:dyDescent="0.25">
      <c r="B5916" s="250">
        <v>5853</v>
      </c>
      <c r="C5916" s="249">
        <v>109.07760767931261</v>
      </c>
    </row>
    <row r="5917" spans="2:3" x14ac:dyDescent="0.25">
      <c r="B5917" s="250">
        <v>5854</v>
      </c>
      <c r="C5917" s="249">
        <v>89.739313526218837</v>
      </c>
    </row>
    <row r="5918" spans="2:3" x14ac:dyDescent="0.25">
      <c r="B5918" s="250">
        <v>5855</v>
      </c>
      <c r="C5918" s="249">
        <v>124.3901230082711</v>
      </c>
    </row>
    <row r="5919" spans="2:3" x14ac:dyDescent="0.25">
      <c r="B5919" s="250">
        <v>5856</v>
      </c>
      <c r="C5919" s="249">
        <v>112.09157778354351</v>
      </c>
    </row>
    <row r="5920" spans="2:3" x14ac:dyDescent="0.25">
      <c r="B5920" s="250">
        <v>5857</v>
      </c>
      <c r="C5920" s="249">
        <v>105.90569832819615</v>
      </c>
    </row>
    <row r="5921" spans="2:3" x14ac:dyDescent="0.25">
      <c r="B5921" s="250">
        <v>5858</v>
      </c>
      <c r="C5921" s="249">
        <v>140.970301315375</v>
      </c>
    </row>
    <row r="5922" spans="2:3" x14ac:dyDescent="0.25">
      <c r="B5922" s="250">
        <v>5859</v>
      </c>
      <c r="C5922" s="249">
        <v>125.30263650407527</v>
      </c>
    </row>
    <row r="5923" spans="2:3" x14ac:dyDescent="0.25">
      <c r="B5923" s="250">
        <v>5860</v>
      </c>
      <c r="C5923" s="249">
        <v>110.60237095623253</v>
      </c>
    </row>
    <row r="5924" spans="2:3" x14ac:dyDescent="0.25">
      <c r="B5924" s="250">
        <v>5861</v>
      </c>
      <c r="C5924" s="249">
        <v>103.09089209083197</v>
      </c>
    </row>
    <row r="5925" spans="2:3" x14ac:dyDescent="0.25">
      <c r="B5925" s="250">
        <v>5862</v>
      </c>
      <c r="C5925" s="249">
        <v>114.68290291006797</v>
      </c>
    </row>
    <row r="5926" spans="2:3" x14ac:dyDescent="0.25">
      <c r="B5926" s="250">
        <v>5863</v>
      </c>
      <c r="C5926" s="249">
        <v>139.39832378287647</v>
      </c>
    </row>
    <row r="5927" spans="2:3" x14ac:dyDescent="0.25">
      <c r="B5927" s="250">
        <v>5864</v>
      </c>
      <c r="C5927" s="249">
        <v>99.644237703005828</v>
      </c>
    </row>
    <row r="5928" spans="2:3" x14ac:dyDescent="0.25">
      <c r="B5928" s="250">
        <v>5865</v>
      </c>
      <c r="C5928" s="249">
        <v>139.8502819974687</v>
      </c>
    </row>
    <row r="5929" spans="2:3" x14ac:dyDescent="0.25">
      <c r="B5929" s="250">
        <v>5866</v>
      </c>
      <c r="C5929" s="249">
        <v>125.23944485391795</v>
      </c>
    </row>
    <row r="5930" spans="2:3" x14ac:dyDescent="0.25">
      <c r="B5930" s="250">
        <v>5867</v>
      </c>
      <c r="C5930" s="249">
        <v>142.79365492845147</v>
      </c>
    </row>
    <row r="5931" spans="2:3" x14ac:dyDescent="0.25">
      <c r="B5931" s="250">
        <v>5868</v>
      </c>
      <c r="C5931" s="249">
        <v>119.50569720236473</v>
      </c>
    </row>
    <row r="5932" spans="2:3" x14ac:dyDescent="0.25">
      <c r="B5932" s="250">
        <v>5869</v>
      </c>
      <c r="C5932" s="249">
        <v>135.24289974593069</v>
      </c>
    </row>
    <row r="5933" spans="2:3" x14ac:dyDescent="0.25">
      <c r="B5933" s="250">
        <v>5870</v>
      </c>
      <c r="C5933" s="249">
        <v>83.629377753888377</v>
      </c>
    </row>
    <row r="5934" spans="2:3" x14ac:dyDescent="0.25">
      <c r="B5934" s="250">
        <v>5871</v>
      </c>
      <c r="C5934" s="249">
        <v>161.68416424874229</v>
      </c>
    </row>
    <row r="5935" spans="2:3" x14ac:dyDescent="0.25">
      <c r="B5935" s="250">
        <v>5872</v>
      </c>
      <c r="C5935" s="249">
        <v>102.43327923869894</v>
      </c>
    </row>
    <row r="5936" spans="2:3" x14ac:dyDescent="0.25">
      <c r="B5936" s="250">
        <v>5873</v>
      </c>
      <c r="C5936" s="249">
        <v>147.22999409457191</v>
      </c>
    </row>
    <row r="5937" spans="2:3" x14ac:dyDescent="0.25">
      <c r="B5937" s="250">
        <v>5874</v>
      </c>
      <c r="C5937" s="249">
        <v>131.12707779229422</v>
      </c>
    </row>
    <row r="5938" spans="2:3" x14ac:dyDescent="0.25">
      <c r="B5938" s="250">
        <v>5875</v>
      </c>
      <c r="C5938" s="249">
        <v>72.593150460951435</v>
      </c>
    </row>
    <row r="5939" spans="2:3" x14ac:dyDescent="0.25">
      <c r="B5939" s="250">
        <v>5876</v>
      </c>
      <c r="C5939" s="249">
        <v>153.68324287347372</v>
      </c>
    </row>
    <row r="5940" spans="2:3" x14ac:dyDescent="0.25">
      <c r="B5940" s="250">
        <v>5877</v>
      </c>
      <c r="C5940" s="249">
        <v>158.42909750300061</v>
      </c>
    </row>
    <row r="5941" spans="2:3" x14ac:dyDescent="0.25">
      <c r="B5941" s="250">
        <v>5878</v>
      </c>
      <c r="C5941" s="249">
        <v>167.57293642211528</v>
      </c>
    </row>
    <row r="5942" spans="2:3" x14ac:dyDescent="0.25">
      <c r="B5942" s="250">
        <v>5879</v>
      </c>
      <c r="C5942" s="249">
        <v>154.03974714949476</v>
      </c>
    </row>
    <row r="5943" spans="2:3" x14ac:dyDescent="0.25">
      <c r="B5943" s="250">
        <v>5880</v>
      </c>
      <c r="C5943" s="249">
        <v>153.04619312967682</v>
      </c>
    </row>
    <row r="5944" spans="2:3" x14ac:dyDescent="0.25">
      <c r="B5944" s="250">
        <v>5881</v>
      </c>
      <c r="C5944" s="249">
        <v>143.2398342515063</v>
      </c>
    </row>
    <row r="5945" spans="2:3" x14ac:dyDescent="0.25">
      <c r="B5945" s="250">
        <v>5882</v>
      </c>
      <c r="C5945" s="249">
        <v>117.02158170986964</v>
      </c>
    </row>
    <row r="5946" spans="2:3" x14ac:dyDescent="0.25">
      <c r="B5946" s="250">
        <v>5883</v>
      </c>
      <c r="C5946" s="249">
        <v>122.64140446163496</v>
      </c>
    </row>
    <row r="5947" spans="2:3" x14ac:dyDescent="0.25">
      <c r="B5947" s="250">
        <v>5884</v>
      </c>
      <c r="C5947" s="249">
        <v>168.82414582601558</v>
      </c>
    </row>
    <row r="5948" spans="2:3" x14ac:dyDescent="0.25">
      <c r="B5948" s="250">
        <v>5885</v>
      </c>
      <c r="C5948" s="249">
        <v>135.47250844365951</v>
      </c>
    </row>
    <row r="5949" spans="2:3" x14ac:dyDescent="0.25">
      <c r="B5949" s="250">
        <v>5886</v>
      </c>
      <c r="C5949" s="249">
        <v>163.77279262760663</v>
      </c>
    </row>
    <row r="5950" spans="2:3" x14ac:dyDescent="0.25">
      <c r="B5950" s="250">
        <v>5887</v>
      </c>
      <c r="C5950" s="249">
        <v>134.72814568994841</v>
      </c>
    </row>
    <row r="5951" spans="2:3" x14ac:dyDescent="0.25">
      <c r="B5951" s="250">
        <v>5888</v>
      </c>
      <c r="C5951" s="249">
        <v>93.583202814557495</v>
      </c>
    </row>
    <row r="5952" spans="2:3" x14ac:dyDescent="0.25">
      <c r="B5952" s="250">
        <v>5889</v>
      </c>
      <c r="C5952" s="249">
        <v>73.090502623671625</v>
      </c>
    </row>
    <row r="5953" spans="2:3" x14ac:dyDescent="0.25">
      <c r="B5953" s="250">
        <v>5890</v>
      </c>
      <c r="C5953" s="249">
        <v>86.303662239722314</v>
      </c>
    </row>
    <row r="5954" spans="2:3" x14ac:dyDescent="0.25">
      <c r="B5954" s="250">
        <v>5891</v>
      </c>
      <c r="C5954" s="249">
        <v>91.016546882239382</v>
      </c>
    </row>
    <row r="5955" spans="2:3" x14ac:dyDescent="0.25">
      <c r="B5955" s="250">
        <v>5892</v>
      </c>
      <c r="C5955" s="249">
        <v>114.7498963284244</v>
      </c>
    </row>
    <row r="5956" spans="2:3" x14ac:dyDescent="0.25">
      <c r="B5956" s="250">
        <v>5893</v>
      </c>
      <c r="C5956" s="249">
        <v>141.67320405670469</v>
      </c>
    </row>
    <row r="5957" spans="2:3" x14ac:dyDescent="0.25">
      <c r="B5957" s="250">
        <v>5894</v>
      </c>
      <c r="C5957" s="249">
        <v>86.813554145348462</v>
      </c>
    </row>
    <row r="5958" spans="2:3" x14ac:dyDescent="0.25">
      <c r="B5958" s="250">
        <v>5895</v>
      </c>
      <c r="C5958" s="249">
        <v>104.9664282857408</v>
      </c>
    </row>
    <row r="5959" spans="2:3" x14ac:dyDescent="0.25">
      <c r="B5959" s="250">
        <v>5896</v>
      </c>
      <c r="C5959" s="249">
        <v>120.675862589179</v>
      </c>
    </row>
    <row r="5960" spans="2:3" x14ac:dyDescent="0.25">
      <c r="B5960" s="250">
        <v>5897</v>
      </c>
      <c r="C5960" s="249">
        <v>132.23024528845551</v>
      </c>
    </row>
    <row r="5961" spans="2:3" x14ac:dyDescent="0.25">
      <c r="B5961" s="250">
        <v>5898</v>
      </c>
      <c r="C5961" s="249">
        <v>134.40980698580884</v>
      </c>
    </row>
    <row r="5962" spans="2:3" x14ac:dyDescent="0.25">
      <c r="B5962" s="250">
        <v>5899</v>
      </c>
      <c r="C5962" s="249">
        <v>161.11542336050985</v>
      </c>
    </row>
    <row r="5963" spans="2:3" x14ac:dyDescent="0.25">
      <c r="B5963" s="250">
        <v>5900</v>
      </c>
      <c r="C5963" s="249">
        <v>155.17929347393192</v>
      </c>
    </row>
    <row r="5964" spans="2:3" x14ac:dyDescent="0.25">
      <c r="B5964" s="250">
        <v>5901</v>
      </c>
      <c r="C5964" s="249">
        <v>101.7692098750201</v>
      </c>
    </row>
    <row r="5965" spans="2:3" x14ac:dyDescent="0.25">
      <c r="B5965" s="250">
        <v>5902</v>
      </c>
      <c r="C5965" s="249">
        <v>177.5282773750192</v>
      </c>
    </row>
    <row r="5966" spans="2:3" x14ac:dyDescent="0.25">
      <c r="B5966" s="250">
        <v>5903</v>
      </c>
      <c r="C5966" s="249">
        <v>137.48704185330837</v>
      </c>
    </row>
    <row r="5967" spans="2:3" x14ac:dyDescent="0.25">
      <c r="B5967" s="250">
        <v>5904</v>
      </c>
      <c r="C5967" s="249">
        <v>102.2961011600872</v>
      </c>
    </row>
    <row r="5968" spans="2:3" x14ac:dyDescent="0.25">
      <c r="B5968" s="250">
        <v>5905</v>
      </c>
      <c r="C5968" s="249">
        <v>116.20275602261773</v>
      </c>
    </row>
    <row r="5969" spans="2:3" x14ac:dyDescent="0.25">
      <c r="B5969" s="250">
        <v>5906</v>
      </c>
      <c r="C5969" s="249">
        <v>130.39224833524196</v>
      </c>
    </row>
    <row r="5970" spans="2:3" x14ac:dyDescent="0.25">
      <c r="B5970" s="250">
        <v>5907</v>
      </c>
      <c r="C5970" s="249">
        <v>121.26286889265221</v>
      </c>
    </row>
    <row r="5971" spans="2:3" x14ac:dyDescent="0.25">
      <c r="B5971" s="250">
        <v>5908</v>
      </c>
      <c r="C5971" s="249">
        <v>113.83736659723435</v>
      </c>
    </row>
    <row r="5972" spans="2:3" x14ac:dyDescent="0.25">
      <c r="B5972" s="250">
        <v>5909</v>
      </c>
      <c r="C5972" s="249">
        <v>147.00376479052969</v>
      </c>
    </row>
    <row r="5973" spans="2:3" x14ac:dyDescent="0.25">
      <c r="B5973" s="250">
        <v>5910</v>
      </c>
      <c r="C5973" s="249">
        <v>119.0588115824996</v>
      </c>
    </row>
    <row r="5974" spans="2:3" x14ac:dyDescent="0.25">
      <c r="B5974" s="250">
        <v>5911</v>
      </c>
      <c r="C5974" s="249">
        <v>123.20908698621756</v>
      </c>
    </row>
    <row r="5975" spans="2:3" x14ac:dyDescent="0.25">
      <c r="B5975" s="250">
        <v>5912</v>
      </c>
      <c r="C5975" s="249">
        <v>81.793500016249951</v>
      </c>
    </row>
    <row r="5976" spans="2:3" x14ac:dyDescent="0.25">
      <c r="B5976" s="250">
        <v>5913</v>
      </c>
      <c r="C5976" s="249">
        <v>95.23651793386891</v>
      </c>
    </row>
    <row r="5977" spans="2:3" x14ac:dyDescent="0.25">
      <c r="B5977" s="250">
        <v>5914</v>
      </c>
      <c r="C5977" s="249">
        <v>124.94484950234562</v>
      </c>
    </row>
    <row r="5978" spans="2:3" x14ac:dyDescent="0.25">
      <c r="B5978" s="250">
        <v>5915</v>
      </c>
      <c r="C5978" s="249">
        <v>111.24188571482429</v>
      </c>
    </row>
    <row r="5979" spans="2:3" x14ac:dyDescent="0.25">
      <c r="B5979" s="250">
        <v>5916</v>
      </c>
      <c r="C5979" s="249">
        <v>97.792476530350228</v>
      </c>
    </row>
    <row r="5980" spans="2:3" x14ac:dyDescent="0.25">
      <c r="B5980" s="250">
        <v>5917</v>
      </c>
      <c r="C5980" s="249">
        <v>155.18069146986676</v>
      </c>
    </row>
    <row r="5981" spans="2:3" x14ac:dyDescent="0.25">
      <c r="B5981" s="250">
        <v>5918</v>
      </c>
      <c r="C5981" s="249">
        <v>127.56970895050766</v>
      </c>
    </row>
    <row r="5982" spans="2:3" x14ac:dyDescent="0.25">
      <c r="B5982" s="250">
        <v>5919</v>
      </c>
      <c r="C5982" s="249">
        <v>106.95219861174196</v>
      </c>
    </row>
    <row r="5983" spans="2:3" x14ac:dyDescent="0.25">
      <c r="B5983" s="250">
        <v>5920</v>
      </c>
      <c r="C5983" s="249">
        <v>136.89287781709524</v>
      </c>
    </row>
    <row r="5984" spans="2:3" x14ac:dyDescent="0.25">
      <c r="B5984" s="250">
        <v>5921</v>
      </c>
      <c r="C5984" s="249">
        <v>122.92359600214166</v>
      </c>
    </row>
    <row r="5985" spans="2:3" x14ac:dyDescent="0.25">
      <c r="B5985" s="250">
        <v>5922</v>
      </c>
      <c r="C5985" s="249">
        <v>141.69194608815133</v>
      </c>
    </row>
    <row r="5986" spans="2:3" x14ac:dyDescent="0.25">
      <c r="B5986" s="250">
        <v>5923</v>
      </c>
      <c r="C5986" s="249">
        <v>130.92813295244201</v>
      </c>
    </row>
    <row r="5987" spans="2:3" x14ac:dyDescent="0.25">
      <c r="B5987" s="250">
        <v>5924</v>
      </c>
      <c r="C5987" s="249">
        <v>126.87498271672158</v>
      </c>
    </row>
    <row r="5988" spans="2:3" x14ac:dyDescent="0.25">
      <c r="B5988" s="250">
        <v>5925</v>
      </c>
      <c r="C5988" s="249">
        <v>120.33114821923661</v>
      </c>
    </row>
    <row r="5989" spans="2:3" x14ac:dyDescent="0.25">
      <c r="B5989" s="250">
        <v>5926</v>
      </c>
      <c r="C5989" s="249">
        <v>150.93032417365271</v>
      </c>
    </row>
    <row r="5990" spans="2:3" x14ac:dyDescent="0.25">
      <c r="B5990" s="250">
        <v>5927</v>
      </c>
      <c r="C5990" s="249">
        <v>87.348635775708757</v>
      </c>
    </row>
    <row r="5991" spans="2:3" x14ac:dyDescent="0.25">
      <c r="B5991" s="250">
        <v>5928</v>
      </c>
      <c r="C5991" s="249">
        <v>140.079650815322</v>
      </c>
    </row>
    <row r="5992" spans="2:3" x14ac:dyDescent="0.25">
      <c r="B5992" s="250">
        <v>5929</v>
      </c>
      <c r="C5992" s="249">
        <v>142.84293143892847</v>
      </c>
    </row>
    <row r="5993" spans="2:3" x14ac:dyDescent="0.25">
      <c r="B5993" s="250">
        <v>5930</v>
      </c>
      <c r="C5993" s="249">
        <v>77.855935200016205</v>
      </c>
    </row>
    <row r="5994" spans="2:3" x14ac:dyDescent="0.25">
      <c r="B5994" s="250">
        <v>5931</v>
      </c>
      <c r="C5994" s="249">
        <v>155.94140549785493</v>
      </c>
    </row>
    <row r="5995" spans="2:3" x14ac:dyDescent="0.25">
      <c r="B5995" s="250">
        <v>5932</v>
      </c>
      <c r="C5995" s="249">
        <v>151.12584866237711</v>
      </c>
    </row>
    <row r="5996" spans="2:3" x14ac:dyDescent="0.25">
      <c r="B5996" s="250">
        <v>5933</v>
      </c>
      <c r="C5996" s="249">
        <v>87.182484178408117</v>
      </c>
    </row>
    <row r="5997" spans="2:3" x14ac:dyDescent="0.25">
      <c r="B5997" s="250">
        <v>5934</v>
      </c>
      <c r="C5997" s="249">
        <v>127.79164858804235</v>
      </c>
    </row>
    <row r="5998" spans="2:3" x14ac:dyDescent="0.25">
      <c r="B5998" s="250">
        <v>5935</v>
      </c>
      <c r="C5998" s="249">
        <v>133.58553733705472</v>
      </c>
    </row>
    <row r="5999" spans="2:3" x14ac:dyDescent="0.25">
      <c r="B5999" s="250">
        <v>5936</v>
      </c>
      <c r="C5999" s="249">
        <v>94.239995942506297</v>
      </c>
    </row>
    <row r="6000" spans="2:3" x14ac:dyDescent="0.25">
      <c r="B6000" s="250">
        <v>5937</v>
      </c>
      <c r="C6000" s="249">
        <v>102.0763158068261</v>
      </c>
    </row>
    <row r="6001" spans="2:3" x14ac:dyDescent="0.25">
      <c r="B6001" s="250">
        <v>5938</v>
      </c>
      <c r="C6001" s="249">
        <v>146.21251847528345</v>
      </c>
    </row>
    <row r="6002" spans="2:3" x14ac:dyDescent="0.25">
      <c r="B6002" s="250">
        <v>5939</v>
      </c>
      <c r="C6002" s="249">
        <v>104.52250224906689</v>
      </c>
    </row>
    <row r="6003" spans="2:3" x14ac:dyDescent="0.25">
      <c r="B6003" s="250">
        <v>5940</v>
      </c>
      <c r="C6003" s="249">
        <v>148.90194921827626</v>
      </c>
    </row>
    <row r="6004" spans="2:3" x14ac:dyDescent="0.25">
      <c r="B6004" s="250">
        <v>5941</v>
      </c>
      <c r="C6004" s="249">
        <v>106.74692900013257</v>
      </c>
    </row>
    <row r="6005" spans="2:3" x14ac:dyDescent="0.25">
      <c r="B6005" s="250">
        <v>5942</v>
      </c>
      <c r="C6005" s="249">
        <v>123.96552248956003</v>
      </c>
    </row>
    <row r="6006" spans="2:3" x14ac:dyDescent="0.25">
      <c r="B6006" s="250">
        <v>5943</v>
      </c>
      <c r="C6006" s="249">
        <v>110.34714989586435</v>
      </c>
    </row>
    <row r="6007" spans="2:3" x14ac:dyDescent="0.25">
      <c r="B6007" s="250">
        <v>5944</v>
      </c>
      <c r="C6007" s="249">
        <v>104.68788025951194</v>
      </c>
    </row>
    <row r="6008" spans="2:3" x14ac:dyDescent="0.25">
      <c r="B6008" s="250">
        <v>5945</v>
      </c>
      <c r="C6008" s="249">
        <v>112.33545174706413</v>
      </c>
    </row>
    <row r="6009" spans="2:3" x14ac:dyDescent="0.25">
      <c r="B6009" s="250">
        <v>5946</v>
      </c>
      <c r="C6009" s="249">
        <v>118.16462223704792</v>
      </c>
    </row>
    <row r="6010" spans="2:3" x14ac:dyDescent="0.25">
      <c r="B6010" s="250">
        <v>5947</v>
      </c>
      <c r="C6010" s="249">
        <v>93.255622600090177</v>
      </c>
    </row>
    <row r="6011" spans="2:3" x14ac:dyDescent="0.25">
      <c r="B6011" s="250">
        <v>5948</v>
      </c>
      <c r="C6011" s="249">
        <v>85.549356658223999</v>
      </c>
    </row>
    <row r="6012" spans="2:3" x14ac:dyDescent="0.25">
      <c r="B6012" s="250">
        <v>5949</v>
      </c>
      <c r="C6012" s="249">
        <v>84.460769088760401</v>
      </c>
    </row>
    <row r="6013" spans="2:3" x14ac:dyDescent="0.25">
      <c r="B6013" s="250">
        <v>5950</v>
      </c>
      <c r="C6013" s="249">
        <v>140.41960424440123</v>
      </c>
    </row>
    <row r="6014" spans="2:3" x14ac:dyDescent="0.25">
      <c r="B6014" s="250">
        <v>5951</v>
      </c>
      <c r="C6014" s="249">
        <v>78.830464126496594</v>
      </c>
    </row>
    <row r="6015" spans="2:3" x14ac:dyDescent="0.25">
      <c r="B6015" s="250">
        <v>5952</v>
      </c>
      <c r="C6015" s="249">
        <v>109.39567316889109</v>
      </c>
    </row>
    <row r="6016" spans="2:3" x14ac:dyDescent="0.25">
      <c r="B6016" s="250">
        <v>5953</v>
      </c>
      <c r="C6016" s="249">
        <v>70.26824248001283</v>
      </c>
    </row>
    <row r="6017" spans="2:3" x14ac:dyDescent="0.25">
      <c r="B6017" s="250">
        <v>5954</v>
      </c>
      <c r="C6017" s="249">
        <v>107.97514472623351</v>
      </c>
    </row>
    <row r="6018" spans="2:3" x14ac:dyDescent="0.25">
      <c r="B6018" s="250">
        <v>5955</v>
      </c>
      <c r="C6018" s="249">
        <v>162.02260787774324</v>
      </c>
    </row>
    <row r="6019" spans="2:3" x14ac:dyDescent="0.25">
      <c r="B6019" s="250">
        <v>5956</v>
      </c>
      <c r="C6019" s="249">
        <v>84.476239860149377</v>
      </c>
    </row>
    <row r="6020" spans="2:3" x14ac:dyDescent="0.25">
      <c r="B6020" s="250">
        <v>5957</v>
      </c>
      <c r="C6020" s="249">
        <v>117.84031643711494</v>
      </c>
    </row>
    <row r="6021" spans="2:3" x14ac:dyDescent="0.25">
      <c r="B6021" s="250">
        <v>5958</v>
      </c>
      <c r="C6021" s="249">
        <v>144.36600765399743</v>
      </c>
    </row>
    <row r="6022" spans="2:3" x14ac:dyDescent="0.25">
      <c r="B6022" s="250">
        <v>5959</v>
      </c>
      <c r="C6022" s="249">
        <v>112.69098738993085</v>
      </c>
    </row>
    <row r="6023" spans="2:3" x14ac:dyDescent="0.25">
      <c r="B6023" s="250">
        <v>5960</v>
      </c>
      <c r="C6023" s="249">
        <v>113.44932452774604</v>
      </c>
    </row>
    <row r="6024" spans="2:3" x14ac:dyDescent="0.25">
      <c r="B6024" s="250">
        <v>5961</v>
      </c>
      <c r="C6024" s="249">
        <v>121.68812251437096</v>
      </c>
    </row>
    <row r="6025" spans="2:3" x14ac:dyDescent="0.25">
      <c r="B6025" s="250">
        <v>5962</v>
      </c>
      <c r="C6025" s="249">
        <v>92.386115621381151</v>
      </c>
    </row>
    <row r="6026" spans="2:3" x14ac:dyDescent="0.25">
      <c r="B6026" s="250">
        <v>5963</v>
      </c>
      <c r="C6026" s="249">
        <v>140.25795043113618</v>
      </c>
    </row>
    <row r="6027" spans="2:3" x14ac:dyDescent="0.25">
      <c r="B6027" s="250">
        <v>5964</v>
      </c>
      <c r="C6027" s="249">
        <v>106.67865935464785</v>
      </c>
    </row>
    <row r="6028" spans="2:3" x14ac:dyDescent="0.25">
      <c r="B6028" s="250">
        <v>5965</v>
      </c>
      <c r="C6028" s="249">
        <v>103.7009767643729</v>
      </c>
    </row>
    <row r="6029" spans="2:3" x14ac:dyDescent="0.25">
      <c r="B6029" s="250">
        <v>5966</v>
      </c>
      <c r="C6029" s="249">
        <v>90.718961600987072</v>
      </c>
    </row>
    <row r="6030" spans="2:3" x14ac:dyDescent="0.25">
      <c r="B6030" s="250">
        <v>5967</v>
      </c>
      <c r="C6030" s="249">
        <v>124.90304221086191</v>
      </c>
    </row>
    <row r="6031" spans="2:3" x14ac:dyDescent="0.25">
      <c r="B6031" s="250">
        <v>5968</v>
      </c>
      <c r="C6031" s="249">
        <v>120.38002624039311</v>
      </c>
    </row>
    <row r="6032" spans="2:3" x14ac:dyDescent="0.25">
      <c r="B6032" s="250">
        <v>5969</v>
      </c>
      <c r="C6032" s="249">
        <v>126.13605380125411</v>
      </c>
    </row>
    <row r="6033" spans="2:3" x14ac:dyDescent="0.25">
      <c r="B6033" s="250">
        <v>5970</v>
      </c>
      <c r="C6033" s="249">
        <v>152.02342580478916</v>
      </c>
    </row>
    <row r="6034" spans="2:3" x14ac:dyDescent="0.25">
      <c r="B6034" s="250">
        <v>5971</v>
      </c>
      <c r="C6034" s="249">
        <v>162.54717268533193</v>
      </c>
    </row>
    <row r="6035" spans="2:3" x14ac:dyDescent="0.25">
      <c r="B6035" s="250">
        <v>5972</v>
      </c>
      <c r="C6035" s="249">
        <v>74.027679932730422</v>
      </c>
    </row>
    <row r="6036" spans="2:3" x14ac:dyDescent="0.25">
      <c r="B6036" s="250">
        <v>5973</v>
      </c>
      <c r="C6036" s="249">
        <v>112.28973944127753</v>
      </c>
    </row>
    <row r="6037" spans="2:3" x14ac:dyDescent="0.25">
      <c r="B6037" s="250">
        <v>5974</v>
      </c>
      <c r="C6037" s="249">
        <v>152.33289722023062</v>
      </c>
    </row>
    <row r="6038" spans="2:3" x14ac:dyDescent="0.25">
      <c r="B6038" s="250">
        <v>5975</v>
      </c>
      <c r="C6038" s="249">
        <v>142.1865636125724</v>
      </c>
    </row>
    <row r="6039" spans="2:3" x14ac:dyDescent="0.25">
      <c r="B6039" s="250">
        <v>5976</v>
      </c>
      <c r="C6039" s="249">
        <v>111.92091322937625</v>
      </c>
    </row>
    <row r="6040" spans="2:3" x14ac:dyDescent="0.25">
      <c r="B6040" s="250">
        <v>5977</v>
      </c>
      <c r="C6040" s="249">
        <v>85.913749560047847</v>
      </c>
    </row>
    <row r="6041" spans="2:3" x14ac:dyDescent="0.25">
      <c r="B6041" s="250">
        <v>5978</v>
      </c>
      <c r="C6041" s="249">
        <v>109.41921190475645</v>
      </c>
    </row>
    <row r="6042" spans="2:3" x14ac:dyDescent="0.25">
      <c r="B6042" s="250">
        <v>5979</v>
      </c>
      <c r="C6042" s="249">
        <v>121.66223869539522</v>
      </c>
    </row>
    <row r="6043" spans="2:3" x14ac:dyDescent="0.25">
      <c r="B6043" s="250">
        <v>5980</v>
      </c>
      <c r="C6043" s="249">
        <v>79.181756262755158</v>
      </c>
    </row>
    <row r="6044" spans="2:3" x14ac:dyDescent="0.25">
      <c r="B6044" s="250">
        <v>5981</v>
      </c>
      <c r="C6044" s="249">
        <v>134.2178058952949</v>
      </c>
    </row>
    <row r="6045" spans="2:3" x14ac:dyDescent="0.25">
      <c r="B6045" s="250">
        <v>5982</v>
      </c>
      <c r="C6045" s="249">
        <v>65.18542271049688</v>
      </c>
    </row>
    <row r="6046" spans="2:3" x14ac:dyDescent="0.25">
      <c r="B6046" s="250">
        <v>5983</v>
      </c>
      <c r="C6046" s="249">
        <v>133.35627885312707</v>
      </c>
    </row>
    <row r="6047" spans="2:3" x14ac:dyDescent="0.25">
      <c r="B6047" s="250">
        <v>5984</v>
      </c>
      <c r="C6047" s="249">
        <v>67.528960929390394</v>
      </c>
    </row>
    <row r="6048" spans="2:3" x14ac:dyDescent="0.25">
      <c r="B6048" s="250">
        <v>5985</v>
      </c>
      <c r="C6048" s="249">
        <v>104.67158758620513</v>
      </c>
    </row>
    <row r="6049" spans="2:3" x14ac:dyDescent="0.25">
      <c r="B6049" s="250">
        <v>5986</v>
      </c>
      <c r="C6049" s="249">
        <v>147.29467521777576</v>
      </c>
    </row>
    <row r="6050" spans="2:3" x14ac:dyDescent="0.25">
      <c r="B6050" s="250">
        <v>5987</v>
      </c>
      <c r="C6050" s="249">
        <v>104.07746251318848</v>
      </c>
    </row>
    <row r="6051" spans="2:3" x14ac:dyDescent="0.25">
      <c r="B6051" s="250">
        <v>5988</v>
      </c>
      <c r="C6051" s="249">
        <v>137.85145563027362</v>
      </c>
    </row>
    <row r="6052" spans="2:3" x14ac:dyDescent="0.25">
      <c r="B6052" s="250">
        <v>5989</v>
      </c>
      <c r="C6052" s="249">
        <v>92.098509986795193</v>
      </c>
    </row>
    <row r="6053" spans="2:3" x14ac:dyDescent="0.25">
      <c r="B6053" s="250">
        <v>5990</v>
      </c>
      <c r="C6053" s="249">
        <v>126.94428666263732</v>
      </c>
    </row>
    <row r="6054" spans="2:3" x14ac:dyDescent="0.25">
      <c r="B6054" s="250">
        <v>5991</v>
      </c>
      <c r="C6054" s="249">
        <v>116.42402435738973</v>
      </c>
    </row>
    <row r="6055" spans="2:3" x14ac:dyDescent="0.25">
      <c r="B6055" s="250">
        <v>5992</v>
      </c>
      <c r="C6055" s="249">
        <v>140.65946803400286</v>
      </c>
    </row>
    <row r="6056" spans="2:3" x14ac:dyDescent="0.25">
      <c r="B6056" s="250">
        <v>5993</v>
      </c>
      <c r="C6056" s="249">
        <v>130.77909133394766</v>
      </c>
    </row>
    <row r="6057" spans="2:3" x14ac:dyDescent="0.25">
      <c r="B6057" s="250">
        <v>5994</v>
      </c>
      <c r="C6057" s="249">
        <v>73.803642102792423</v>
      </c>
    </row>
    <row r="6058" spans="2:3" x14ac:dyDescent="0.25">
      <c r="B6058" s="250">
        <v>5995</v>
      </c>
      <c r="C6058" s="249">
        <v>102.01689779700708</v>
      </c>
    </row>
    <row r="6059" spans="2:3" x14ac:dyDescent="0.25">
      <c r="B6059" s="250">
        <v>5996</v>
      </c>
      <c r="C6059" s="249">
        <v>122.905672234853</v>
      </c>
    </row>
    <row r="6060" spans="2:3" x14ac:dyDescent="0.25">
      <c r="B6060" s="250">
        <v>5997</v>
      </c>
      <c r="C6060" s="249">
        <v>105.11061454507177</v>
      </c>
    </row>
    <row r="6061" spans="2:3" x14ac:dyDescent="0.25">
      <c r="B6061" s="250">
        <v>5998</v>
      </c>
      <c r="C6061" s="249">
        <v>81.376473336388244</v>
      </c>
    </row>
    <row r="6062" spans="2:3" x14ac:dyDescent="0.25">
      <c r="B6062" s="250">
        <v>5999</v>
      </c>
      <c r="C6062" s="249">
        <v>101.86410959113519</v>
      </c>
    </row>
    <row r="6063" spans="2:3" x14ac:dyDescent="0.25">
      <c r="B6063" s="250">
        <v>6000</v>
      </c>
      <c r="C6063" s="249">
        <v>113.95893280558778</v>
      </c>
    </row>
    <row r="6064" spans="2:3" x14ac:dyDescent="0.25">
      <c r="B6064" s="250">
        <v>6001</v>
      </c>
      <c r="C6064" s="249">
        <v>125.11124468194467</v>
      </c>
    </row>
    <row r="6065" spans="2:3" x14ac:dyDescent="0.25">
      <c r="B6065" s="250">
        <v>6002</v>
      </c>
      <c r="C6065" s="249">
        <v>135.92842269524954</v>
      </c>
    </row>
    <row r="6066" spans="2:3" x14ac:dyDescent="0.25">
      <c r="B6066" s="250">
        <v>6003</v>
      </c>
      <c r="C6066" s="249">
        <v>126.33246995518228</v>
      </c>
    </row>
    <row r="6067" spans="2:3" x14ac:dyDescent="0.25">
      <c r="B6067" s="250">
        <v>6004</v>
      </c>
      <c r="C6067" s="249">
        <v>143.31476260547362</v>
      </c>
    </row>
    <row r="6068" spans="2:3" x14ac:dyDescent="0.25">
      <c r="B6068" s="250">
        <v>6005</v>
      </c>
      <c r="C6068" s="249">
        <v>94.576717299392044</v>
      </c>
    </row>
    <row r="6069" spans="2:3" x14ac:dyDescent="0.25">
      <c r="B6069" s="250">
        <v>6006</v>
      </c>
      <c r="C6069" s="249">
        <v>126.33253624985394</v>
      </c>
    </row>
    <row r="6070" spans="2:3" x14ac:dyDescent="0.25">
      <c r="B6070" s="250">
        <v>6007</v>
      </c>
      <c r="C6070" s="249">
        <v>135.63000426845682</v>
      </c>
    </row>
    <row r="6071" spans="2:3" x14ac:dyDescent="0.25">
      <c r="B6071" s="250">
        <v>6008</v>
      </c>
      <c r="C6071" s="249">
        <v>142.35348096310105</v>
      </c>
    </row>
    <row r="6072" spans="2:3" x14ac:dyDescent="0.25">
      <c r="B6072" s="250">
        <v>6009</v>
      </c>
      <c r="C6072" s="249">
        <v>127.68631136717754</v>
      </c>
    </row>
    <row r="6073" spans="2:3" x14ac:dyDescent="0.25">
      <c r="B6073" s="250">
        <v>6010</v>
      </c>
      <c r="C6073" s="249">
        <v>146.05545807341389</v>
      </c>
    </row>
    <row r="6074" spans="2:3" x14ac:dyDescent="0.25">
      <c r="B6074" s="250">
        <v>6011</v>
      </c>
      <c r="C6074" s="249">
        <v>102.36554686535663</v>
      </c>
    </row>
    <row r="6075" spans="2:3" x14ac:dyDescent="0.25">
      <c r="B6075" s="250">
        <v>6012</v>
      </c>
      <c r="C6075" s="249">
        <v>97.940040019172145</v>
      </c>
    </row>
    <row r="6076" spans="2:3" x14ac:dyDescent="0.25">
      <c r="B6076" s="250">
        <v>6013</v>
      </c>
      <c r="C6076" s="249">
        <v>125.8529411832977</v>
      </c>
    </row>
    <row r="6077" spans="2:3" x14ac:dyDescent="0.25">
      <c r="B6077" s="250">
        <v>6014</v>
      </c>
      <c r="C6077" s="249">
        <v>139.27126289682366</v>
      </c>
    </row>
    <row r="6078" spans="2:3" x14ac:dyDescent="0.25">
      <c r="B6078" s="250">
        <v>6015</v>
      </c>
      <c r="C6078" s="249">
        <v>101.30736518634812</v>
      </c>
    </row>
    <row r="6079" spans="2:3" x14ac:dyDescent="0.25">
      <c r="B6079" s="250">
        <v>6016</v>
      </c>
      <c r="C6079" s="249">
        <v>97.665231936213615</v>
      </c>
    </row>
    <row r="6080" spans="2:3" x14ac:dyDescent="0.25">
      <c r="B6080" s="250">
        <v>6017</v>
      </c>
      <c r="C6080" s="249">
        <v>129.91242428323065</v>
      </c>
    </row>
    <row r="6081" spans="2:3" x14ac:dyDescent="0.25">
      <c r="B6081" s="250">
        <v>6018</v>
      </c>
      <c r="C6081" s="249">
        <v>109.34912499102073</v>
      </c>
    </row>
    <row r="6082" spans="2:3" x14ac:dyDescent="0.25">
      <c r="B6082" s="250">
        <v>6019</v>
      </c>
      <c r="C6082" s="249">
        <v>170.97327375767884</v>
      </c>
    </row>
    <row r="6083" spans="2:3" x14ac:dyDescent="0.25">
      <c r="B6083" s="250">
        <v>6020</v>
      </c>
      <c r="C6083" s="249">
        <v>163.97650538430844</v>
      </c>
    </row>
    <row r="6084" spans="2:3" x14ac:dyDescent="0.25">
      <c r="B6084" s="250">
        <v>6021</v>
      </c>
      <c r="C6084" s="249">
        <v>104.9983326647374</v>
      </c>
    </row>
    <row r="6085" spans="2:3" x14ac:dyDescent="0.25">
      <c r="B6085" s="250">
        <v>6022</v>
      </c>
      <c r="C6085" s="249">
        <v>120.84170754471734</v>
      </c>
    </row>
    <row r="6086" spans="2:3" x14ac:dyDescent="0.25">
      <c r="B6086" s="250">
        <v>6023</v>
      </c>
      <c r="C6086" s="249">
        <v>118.65965731445311</v>
      </c>
    </row>
    <row r="6087" spans="2:3" x14ac:dyDescent="0.25">
      <c r="B6087" s="250">
        <v>6024</v>
      </c>
      <c r="C6087" s="249">
        <v>121.76791891396994</v>
      </c>
    </row>
    <row r="6088" spans="2:3" x14ac:dyDescent="0.25">
      <c r="B6088" s="250">
        <v>6025</v>
      </c>
      <c r="C6088" s="249">
        <v>129.61965063678582</v>
      </c>
    </row>
    <row r="6089" spans="2:3" x14ac:dyDescent="0.25">
      <c r="B6089" s="250">
        <v>6026</v>
      </c>
      <c r="C6089" s="249">
        <v>93.667650850420969</v>
      </c>
    </row>
    <row r="6090" spans="2:3" x14ac:dyDescent="0.25">
      <c r="B6090" s="250">
        <v>6027</v>
      </c>
      <c r="C6090" s="249">
        <v>88.87905876656626</v>
      </c>
    </row>
    <row r="6091" spans="2:3" x14ac:dyDescent="0.25">
      <c r="B6091" s="250">
        <v>6028</v>
      </c>
      <c r="C6091" s="249">
        <v>74.499342522712368</v>
      </c>
    </row>
    <row r="6092" spans="2:3" x14ac:dyDescent="0.25">
      <c r="B6092" s="250">
        <v>6029</v>
      </c>
      <c r="C6092" s="249">
        <v>123.3158171845196</v>
      </c>
    </row>
    <row r="6093" spans="2:3" x14ac:dyDescent="0.25">
      <c r="B6093" s="250">
        <v>6030</v>
      </c>
      <c r="C6093" s="249">
        <v>98.794441457139186</v>
      </c>
    </row>
    <row r="6094" spans="2:3" x14ac:dyDescent="0.25">
      <c r="B6094" s="250">
        <v>6031</v>
      </c>
      <c r="C6094" s="249">
        <v>103.02842311788584</v>
      </c>
    </row>
    <row r="6095" spans="2:3" x14ac:dyDescent="0.25">
      <c r="B6095" s="250">
        <v>6032</v>
      </c>
      <c r="C6095" s="249">
        <v>112.44101882446498</v>
      </c>
    </row>
    <row r="6096" spans="2:3" x14ac:dyDescent="0.25">
      <c r="B6096" s="250">
        <v>6033</v>
      </c>
      <c r="C6096" s="249">
        <v>141.93893016591011</v>
      </c>
    </row>
    <row r="6097" spans="2:3" x14ac:dyDescent="0.25">
      <c r="B6097" s="250">
        <v>6034</v>
      </c>
      <c r="C6097" s="249">
        <v>126.34133771317634</v>
      </c>
    </row>
    <row r="6098" spans="2:3" x14ac:dyDescent="0.25">
      <c r="B6098" s="250">
        <v>6035</v>
      </c>
      <c r="C6098" s="249">
        <v>129.83453225942878</v>
      </c>
    </row>
    <row r="6099" spans="2:3" x14ac:dyDescent="0.25">
      <c r="B6099" s="250">
        <v>6036</v>
      </c>
      <c r="C6099" s="249">
        <v>90.74902834412643</v>
      </c>
    </row>
    <row r="6100" spans="2:3" x14ac:dyDescent="0.25">
      <c r="B6100" s="250">
        <v>6037</v>
      </c>
      <c r="C6100" s="249">
        <v>137.46011215774195</v>
      </c>
    </row>
    <row r="6101" spans="2:3" x14ac:dyDescent="0.25">
      <c r="B6101" s="250">
        <v>6038</v>
      </c>
      <c r="C6101" s="249">
        <v>128.67020013405775</v>
      </c>
    </row>
    <row r="6102" spans="2:3" x14ac:dyDescent="0.25">
      <c r="B6102" s="250">
        <v>6039</v>
      </c>
      <c r="C6102" s="249">
        <v>130.17376484356305</v>
      </c>
    </row>
    <row r="6103" spans="2:3" x14ac:dyDescent="0.25">
      <c r="B6103" s="250">
        <v>6040</v>
      </c>
      <c r="C6103" s="249">
        <v>132.07478718357623</v>
      </c>
    </row>
    <row r="6104" spans="2:3" x14ac:dyDescent="0.25">
      <c r="B6104" s="250">
        <v>6041</v>
      </c>
      <c r="C6104" s="249">
        <v>120.22568376811284</v>
      </c>
    </row>
    <row r="6105" spans="2:3" x14ac:dyDescent="0.25">
      <c r="B6105" s="250">
        <v>6042</v>
      </c>
      <c r="C6105" s="249">
        <v>115.90233637130285</v>
      </c>
    </row>
    <row r="6106" spans="2:3" x14ac:dyDescent="0.25">
      <c r="B6106" s="250">
        <v>6043</v>
      </c>
      <c r="C6106" s="249">
        <v>114.88132107567937</v>
      </c>
    </row>
    <row r="6107" spans="2:3" x14ac:dyDescent="0.25">
      <c r="B6107" s="250">
        <v>6044</v>
      </c>
      <c r="C6107" s="249">
        <v>96.761972883015915</v>
      </c>
    </row>
    <row r="6108" spans="2:3" x14ac:dyDescent="0.25">
      <c r="B6108" s="250">
        <v>6045</v>
      </c>
      <c r="C6108" s="249">
        <v>112.91475169066801</v>
      </c>
    </row>
    <row r="6109" spans="2:3" x14ac:dyDescent="0.25">
      <c r="B6109" s="250">
        <v>6046</v>
      </c>
      <c r="C6109" s="249">
        <v>80.987211741162696</v>
      </c>
    </row>
    <row r="6110" spans="2:3" x14ac:dyDescent="0.25">
      <c r="B6110" s="250">
        <v>6047</v>
      </c>
      <c r="C6110" s="249">
        <v>138.81468324625331</v>
      </c>
    </row>
    <row r="6111" spans="2:3" x14ac:dyDescent="0.25">
      <c r="B6111" s="250">
        <v>6048</v>
      </c>
      <c r="C6111" s="249">
        <v>108.63853486392983</v>
      </c>
    </row>
    <row r="6112" spans="2:3" x14ac:dyDescent="0.25">
      <c r="B6112" s="250">
        <v>6049</v>
      </c>
      <c r="C6112" s="249">
        <v>129.9304481388308</v>
      </c>
    </row>
    <row r="6113" spans="2:3" x14ac:dyDescent="0.25">
      <c r="B6113" s="250">
        <v>6050</v>
      </c>
      <c r="C6113" s="249">
        <v>114.28364183669733</v>
      </c>
    </row>
    <row r="6114" spans="2:3" x14ac:dyDescent="0.25">
      <c r="B6114" s="250">
        <v>6051</v>
      </c>
      <c r="C6114" s="249">
        <v>139.98973480594768</v>
      </c>
    </row>
    <row r="6115" spans="2:3" x14ac:dyDescent="0.25">
      <c r="B6115" s="250">
        <v>6052</v>
      </c>
      <c r="C6115" s="249">
        <v>102.35773171955418</v>
      </c>
    </row>
    <row r="6116" spans="2:3" x14ac:dyDescent="0.25">
      <c r="B6116" s="250">
        <v>6053</v>
      </c>
      <c r="C6116" s="249">
        <v>134.53073112962238</v>
      </c>
    </row>
    <row r="6117" spans="2:3" x14ac:dyDescent="0.25">
      <c r="B6117" s="250">
        <v>6054</v>
      </c>
      <c r="C6117" s="249">
        <v>137.07143945710882</v>
      </c>
    </row>
    <row r="6118" spans="2:3" x14ac:dyDescent="0.25">
      <c r="B6118" s="250">
        <v>6055</v>
      </c>
      <c r="C6118" s="249">
        <v>112.46530954955215</v>
      </c>
    </row>
    <row r="6119" spans="2:3" x14ac:dyDescent="0.25">
      <c r="B6119" s="250">
        <v>6056</v>
      </c>
      <c r="C6119" s="249">
        <v>120.85816330510542</v>
      </c>
    </row>
    <row r="6120" spans="2:3" x14ac:dyDescent="0.25">
      <c r="B6120" s="250">
        <v>6057</v>
      </c>
      <c r="C6120" s="249">
        <v>105.15044746719656</v>
      </c>
    </row>
    <row r="6121" spans="2:3" x14ac:dyDescent="0.25">
      <c r="B6121" s="250">
        <v>6058</v>
      </c>
      <c r="C6121" s="249">
        <v>142.87394593691161</v>
      </c>
    </row>
    <row r="6122" spans="2:3" x14ac:dyDescent="0.25">
      <c r="B6122" s="250">
        <v>6059</v>
      </c>
      <c r="C6122" s="249">
        <v>101.45219664962187</v>
      </c>
    </row>
    <row r="6123" spans="2:3" x14ac:dyDescent="0.25">
      <c r="B6123" s="250">
        <v>6060</v>
      </c>
      <c r="C6123" s="249">
        <v>128.22755610675119</v>
      </c>
    </row>
    <row r="6124" spans="2:3" x14ac:dyDescent="0.25">
      <c r="B6124" s="250">
        <v>6061</v>
      </c>
      <c r="C6124" s="249">
        <v>149.37769249357314</v>
      </c>
    </row>
    <row r="6125" spans="2:3" x14ac:dyDescent="0.25">
      <c r="B6125" s="250">
        <v>6062</v>
      </c>
      <c r="C6125" s="249">
        <v>124.12701828315889</v>
      </c>
    </row>
    <row r="6126" spans="2:3" x14ac:dyDescent="0.25">
      <c r="B6126" s="250">
        <v>6063</v>
      </c>
      <c r="C6126" s="249">
        <v>141.56682075054042</v>
      </c>
    </row>
    <row r="6127" spans="2:3" x14ac:dyDescent="0.25">
      <c r="B6127" s="250">
        <v>6064</v>
      </c>
      <c r="C6127" s="249">
        <v>142.10717707925679</v>
      </c>
    </row>
    <row r="6128" spans="2:3" x14ac:dyDescent="0.25">
      <c r="B6128" s="250">
        <v>6065</v>
      </c>
      <c r="C6128" s="249">
        <v>149.09598179503843</v>
      </c>
    </row>
    <row r="6129" spans="2:3" x14ac:dyDescent="0.25">
      <c r="B6129" s="250">
        <v>6066</v>
      </c>
      <c r="C6129" s="249">
        <v>119.12648361663659</v>
      </c>
    </row>
    <row r="6130" spans="2:3" x14ac:dyDescent="0.25">
      <c r="B6130" s="250">
        <v>6067</v>
      </c>
      <c r="C6130" s="249">
        <v>124.69274781236959</v>
      </c>
    </row>
    <row r="6131" spans="2:3" x14ac:dyDescent="0.25">
      <c r="B6131" s="250">
        <v>6068</v>
      </c>
      <c r="C6131" s="249">
        <v>135.08368101160292</v>
      </c>
    </row>
    <row r="6132" spans="2:3" x14ac:dyDescent="0.25">
      <c r="B6132" s="250">
        <v>6069</v>
      </c>
      <c r="C6132" s="249">
        <v>109.41232765458369</v>
      </c>
    </row>
    <row r="6133" spans="2:3" x14ac:dyDescent="0.25">
      <c r="B6133" s="250">
        <v>6070</v>
      </c>
      <c r="C6133" s="249">
        <v>134.87922243841302</v>
      </c>
    </row>
    <row r="6134" spans="2:3" x14ac:dyDescent="0.25">
      <c r="B6134" s="250">
        <v>6071</v>
      </c>
      <c r="C6134" s="249">
        <v>97.238090392814286</v>
      </c>
    </row>
    <row r="6135" spans="2:3" x14ac:dyDescent="0.25">
      <c r="B6135" s="250">
        <v>6072</v>
      </c>
      <c r="C6135" s="249">
        <v>105.52958177538842</v>
      </c>
    </row>
    <row r="6136" spans="2:3" x14ac:dyDescent="0.25">
      <c r="B6136" s="250">
        <v>6073</v>
      </c>
      <c r="C6136" s="249">
        <v>141.65308230865105</v>
      </c>
    </row>
    <row r="6137" spans="2:3" x14ac:dyDescent="0.25">
      <c r="B6137" s="250">
        <v>6074</v>
      </c>
      <c r="C6137" s="249">
        <v>110.66608165003655</v>
      </c>
    </row>
    <row r="6138" spans="2:3" x14ac:dyDescent="0.25">
      <c r="B6138" s="250">
        <v>6075</v>
      </c>
      <c r="C6138" s="249">
        <v>121.57674994071965</v>
      </c>
    </row>
    <row r="6139" spans="2:3" x14ac:dyDescent="0.25">
      <c r="B6139" s="250">
        <v>6076</v>
      </c>
      <c r="C6139" s="249">
        <v>140.70058165768293</v>
      </c>
    </row>
    <row r="6140" spans="2:3" x14ac:dyDescent="0.25">
      <c r="B6140" s="250">
        <v>6077</v>
      </c>
      <c r="C6140" s="249">
        <v>139.16872841056963</v>
      </c>
    </row>
    <row r="6141" spans="2:3" x14ac:dyDescent="0.25">
      <c r="B6141" s="250">
        <v>6078</v>
      </c>
      <c r="C6141" s="249">
        <v>100.14946677868296</v>
      </c>
    </row>
    <row r="6142" spans="2:3" x14ac:dyDescent="0.25">
      <c r="B6142" s="250">
        <v>6079</v>
      </c>
      <c r="C6142" s="249">
        <v>110.93515320162035</v>
      </c>
    </row>
    <row r="6143" spans="2:3" x14ac:dyDescent="0.25">
      <c r="B6143" s="250">
        <v>6080</v>
      </c>
      <c r="C6143" s="249">
        <v>100.39525401975564</v>
      </c>
    </row>
    <row r="6144" spans="2:3" x14ac:dyDescent="0.25">
      <c r="B6144" s="250">
        <v>6081</v>
      </c>
      <c r="C6144" s="249">
        <v>160.18609122018242</v>
      </c>
    </row>
    <row r="6145" spans="2:3" x14ac:dyDescent="0.25">
      <c r="B6145" s="250">
        <v>6082</v>
      </c>
      <c r="C6145" s="249">
        <v>93.0837889655363</v>
      </c>
    </row>
    <row r="6146" spans="2:3" x14ac:dyDescent="0.25">
      <c r="B6146" s="250">
        <v>6083</v>
      </c>
      <c r="C6146" s="249">
        <v>146.1146046530024</v>
      </c>
    </row>
    <row r="6147" spans="2:3" x14ac:dyDescent="0.25">
      <c r="B6147" s="250">
        <v>6084</v>
      </c>
      <c r="C6147" s="249">
        <v>105.20683087101109</v>
      </c>
    </row>
    <row r="6148" spans="2:3" x14ac:dyDescent="0.25">
      <c r="B6148" s="250">
        <v>6085</v>
      </c>
      <c r="C6148" s="249">
        <v>91.764859624768164</v>
      </c>
    </row>
    <row r="6149" spans="2:3" x14ac:dyDescent="0.25">
      <c r="B6149" s="250">
        <v>6086</v>
      </c>
      <c r="C6149" s="249">
        <v>129.15492542840983</v>
      </c>
    </row>
    <row r="6150" spans="2:3" x14ac:dyDescent="0.25">
      <c r="B6150" s="250">
        <v>6087</v>
      </c>
      <c r="C6150" s="249">
        <v>141.65308832590466</v>
      </c>
    </row>
    <row r="6151" spans="2:3" x14ac:dyDescent="0.25">
      <c r="B6151" s="250">
        <v>6088</v>
      </c>
      <c r="C6151" s="249">
        <v>134.16256789910781</v>
      </c>
    </row>
    <row r="6152" spans="2:3" x14ac:dyDescent="0.25">
      <c r="B6152" s="250">
        <v>6089</v>
      </c>
      <c r="C6152" s="249">
        <v>78.606636963150919</v>
      </c>
    </row>
    <row r="6153" spans="2:3" x14ac:dyDescent="0.25">
      <c r="B6153" s="250">
        <v>6090</v>
      </c>
      <c r="C6153" s="249">
        <v>153.78731868534857</v>
      </c>
    </row>
    <row r="6154" spans="2:3" x14ac:dyDescent="0.25">
      <c r="B6154" s="250">
        <v>6091</v>
      </c>
      <c r="C6154" s="249">
        <v>136.99896153030508</v>
      </c>
    </row>
    <row r="6155" spans="2:3" x14ac:dyDescent="0.25">
      <c r="B6155" s="250">
        <v>6092</v>
      </c>
      <c r="C6155" s="249">
        <v>175.03446209876768</v>
      </c>
    </row>
    <row r="6156" spans="2:3" x14ac:dyDescent="0.25">
      <c r="B6156" s="250">
        <v>6093</v>
      </c>
      <c r="C6156" s="249">
        <v>116.07328921817738</v>
      </c>
    </row>
    <row r="6157" spans="2:3" x14ac:dyDescent="0.25">
      <c r="B6157" s="250">
        <v>6094</v>
      </c>
      <c r="C6157" s="249">
        <v>145.5698498929774</v>
      </c>
    </row>
    <row r="6158" spans="2:3" x14ac:dyDescent="0.25">
      <c r="B6158" s="250">
        <v>6095</v>
      </c>
      <c r="C6158" s="249">
        <v>132.24171185983482</v>
      </c>
    </row>
    <row r="6159" spans="2:3" x14ac:dyDescent="0.25">
      <c r="B6159" s="250">
        <v>6096</v>
      </c>
      <c r="C6159" s="249">
        <v>133.29129970369883</v>
      </c>
    </row>
    <row r="6160" spans="2:3" x14ac:dyDescent="0.25">
      <c r="B6160" s="250">
        <v>6097</v>
      </c>
      <c r="C6160" s="249">
        <v>77.75002631360519</v>
      </c>
    </row>
    <row r="6161" spans="2:3" x14ac:dyDescent="0.25">
      <c r="B6161" s="250">
        <v>6098</v>
      </c>
      <c r="C6161" s="249">
        <v>52.710672069656724</v>
      </c>
    </row>
    <row r="6162" spans="2:3" x14ac:dyDescent="0.25">
      <c r="B6162" s="250">
        <v>6099</v>
      </c>
      <c r="C6162" s="249">
        <v>148.79250136603184</v>
      </c>
    </row>
    <row r="6163" spans="2:3" x14ac:dyDescent="0.25">
      <c r="B6163" s="250">
        <v>6100</v>
      </c>
      <c r="C6163" s="249">
        <v>96.537299196718351</v>
      </c>
    </row>
    <row r="6164" spans="2:3" x14ac:dyDescent="0.25">
      <c r="B6164" s="250">
        <v>6101</v>
      </c>
      <c r="C6164" s="249">
        <v>75.95299596819946</v>
      </c>
    </row>
    <row r="6165" spans="2:3" x14ac:dyDescent="0.25">
      <c r="B6165" s="250">
        <v>6102</v>
      </c>
      <c r="C6165" s="249">
        <v>99.542464933040748</v>
      </c>
    </row>
    <row r="6166" spans="2:3" x14ac:dyDescent="0.25">
      <c r="B6166" s="250">
        <v>6103</v>
      </c>
      <c r="C6166" s="249">
        <v>144.43883521380786</v>
      </c>
    </row>
    <row r="6167" spans="2:3" x14ac:dyDescent="0.25">
      <c r="B6167" s="250">
        <v>6104</v>
      </c>
      <c r="C6167" s="249">
        <v>121.21960238237853</v>
      </c>
    </row>
    <row r="6168" spans="2:3" x14ac:dyDescent="0.25">
      <c r="B6168" s="250">
        <v>6105</v>
      </c>
      <c r="C6168" s="249">
        <v>165.42593233802285</v>
      </c>
    </row>
    <row r="6169" spans="2:3" x14ac:dyDescent="0.25">
      <c r="B6169" s="250">
        <v>6106</v>
      </c>
      <c r="C6169" s="249">
        <v>161.29261778789817</v>
      </c>
    </row>
    <row r="6170" spans="2:3" x14ac:dyDescent="0.25">
      <c r="B6170" s="250">
        <v>6107</v>
      </c>
      <c r="C6170" s="249">
        <v>157.43660510718101</v>
      </c>
    </row>
    <row r="6171" spans="2:3" x14ac:dyDescent="0.25">
      <c r="B6171" s="250">
        <v>6108</v>
      </c>
      <c r="C6171" s="249">
        <v>108.91007834611835</v>
      </c>
    </row>
    <row r="6172" spans="2:3" x14ac:dyDescent="0.25">
      <c r="B6172" s="250">
        <v>6109</v>
      </c>
      <c r="C6172" s="249">
        <v>132.50728231533577</v>
      </c>
    </row>
    <row r="6173" spans="2:3" x14ac:dyDescent="0.25">
      <c r="B6173" s="250">
        <v>6110</v>
      </c>
      <c r="C6173" s="249">
        <v>123.31455852268675</v>
      </c>
    </row>
    <row r="6174" spans="2:3" x14ac:dyDescent="0.25">
      <c r="B6174" s="250">
        <v>6111</v>
      </c>
      <c r="C6174" s="249">
        <v>79.086052818509586</v>
      </c>
    </row>
    <row r="6175" spans="2:3" x14ac:dyDescent="0.25">
      <c r="B6175" s="250">
        <v>6112</v>
      </c>
      <c r="C6175" s="249">
        <v>146.19410077749927</v>
      </c>
    </row>
    <row r="6176" spans="2:3" x14ac:dyDescent="0.25">
      <c r="B6176" s="250">
        <v>6113</v>
      </c>
      <c r="C6176" s="249">
        <v>105.16662820520455</v>
      </c>
    </row>
    <row r="6177" spans="2:3" x14ac:dyDescent="0.25">
      <c r="B6177" s="250">
        <v>6114</v>
      </c>
      <c r="C6177" s="249">
        <v>91.243113080932716</v>
      </c>
    </row>
    <row r="6178" spans="2:3" x14ac:dyDescent="0.25">
      <c r="B6178" s="250">
        <v>6115</v>
      </c>
      <c r="C6178" s="249">
        <v>131.4076522304909</v>
      </c>
    </row>
    <row r="6179" spans="2:3" x14ac:dyDescent="0.25">
      <c r="B6179" s="250">
        <v>6116</v>
      </c>
      <c r="C6179" s="249">
        <v>116.79424105051685</v>
      </c>
    </row>
    <row r="6180" spans="2:3" x14ac:dyDescent="0.25">
      <c r="B6180" s="250">
        <v>6117</v>
      </c>
      <c r="C6180" s="249">
        <v>121.37420674837209</v>
      </c>
    </row>
    <row r="6181" spans="2:3" x14ac:dyDescent="0.25">
      <c r="B6181" s="250">
        <v>6118</v>
      </c>
      <c r="C6181" s="249">
        <v>103.18865523667634</v>
      </c>
    </row>
    <row r="6182" spans="2:3" x14ac:dyDescent="0.25">
      <c r="B6182" s="250">
        <v>6119</v>
      </c>
      <c r="C6182" s="249">
        <v>87.824039915053433</v>
      </c>
    </row>
    <row r="6183" spans="2:3" x14ac:dyDescent="0.25">
      <c r="B6183" s="250">
        <v>6120</v>
      </c>
      <c r="C6183" s="249">
        <v>112.12103510902695</v>
      </c>
    </row>
    <row r="6184" spans="2:3" x14ac:dyDescent="0.25">
      <c r="B6184" s="250">
        <v>6121</v>
      </c>
      <c r="C6184" s="249">
        <v>138.75835848511323</v>
      </c>
    </row>
    <row r="6185" spans="2:3" x14ac:dyDescent="0.25">
      <c r="B6185" s="250">
        <v>6122</v>
      </c>
      <c r="C6185" s="249">
        <v>91.216450145602167</v>
      </c>
    </row>
    <row r="6186" spans="2:3" x14ac:dyDescent="0.25">
      <c r="B6186" s="250">
        <v>6123</v>
      </c>
      <c r="C6186" s="249">
        <v>118.84406837532654</v>
      </c>
    </row>
    <row r="6187" spans="2:3" x14ac:dyDescent="0.25">
      <c r="B6187" s="250">
        <v>6124</v>
      </c>
      <c r="C6187" s="249">
        <v>122.89477881751539</v>
      </c>
    </row>
    <row r="6188" spans="2:3" x14ac:dyDescent="0.25">
      <c r="B6188" s="250">
        <v>6125</v>
      </c>
      <c r="C6188" s="249">
        <v>138.48363423337534</v>
      </c>
    </row>
    <row r="6189" spans="2:3" x14ac:dyDescent="0.25">
      <c r="B6189" s="250">
        <v>6126</v>
      </c>
      <c r="C6189" s="249">
        <v>86.839194978948314</v>
      </c>
    </row>
    <row r="6190" spans="2:3" x14ac:dyDescent="0.25">
      <c r="B6190" s="250">
        <v>6127</v>
      </c>
      <c r="C6190" s="249">
        <v>174.89622572913797</v>
      </c>
    </row>
    <row r="6191" spans="2:3" x14ac:dyDescent="0.25">
      <c r="B6191" s="250">
        <v>6128</v>
      </c>
      <c r="C6191" s="249">
        <v>86.852708870261296</v>
      </c>
    </row>
    <row r="6192" spans="2:3" x14ac:dyDescent="0.25">
      <c r="B6192" s="250">
        <v>6129</v>
      </c>
      <c r="C6192" s="249">
        <v>165.8909359311742</v>
      </c>
    </row>
    <row r="6193" spans="2:3" x14ac:dyDescent="0.25">
      <c r="B6193" s="250">
        <v>6130</v>
      </c>
      <c r="C6193" s="249">
        <v>101.03519934526142</v>
      </c>
    </row>
    <row r="6194" spans="2:3" x14ac:dyDescent="0.25">
      <c r="B6194" s="250">
        <v>6131</v>
      </c>
      <c r="C6194" s="249">
        <v>126.41503896083756</v>
      </c>
    </row>
    <row r="6195" spans="2:3" x14ac:dyDescent="0.25">
      <c r="B6195" s="250">
        <v>6132</v>
      </c>
      <c r="C6195" s="249">
        <v>143.9487635712982</v>
      </c>
    </row>
    <row r="6196" spans="2:3" x14ac:dyDescent="0.25">
      <c r="B6196" s="250">
        <v>6133</v>
      </c>
      <c r="C6196" s="249">
        <v>130.18064391317617</v>
      </c>
    </row>
    <row r="6197" spans="2:3" x14ac:dyDescent="0.25">
      <c r="B6197" s="250">
        <v>6134</v>
      </c>
      <c r="C6197" s="249">
        <v>119.61253723605596</v>
      </c>
    </row>
    <row r="6198" spans="2:3" x14ac:dyDescent="0.25">
      <c r="B6198" s="250">
        <v>6135</v>
      </c>
      <c r="C6198" s="249">
        <v>130.47361493397764</v>
      </c>
    </row>
    <row r="6199" spans="2:3" x14ac:dyDescent="0.25">
      <c r="B6199" s="250">
        <v>6136</v>
      </c>
      <c r="C6199" s="249">
        <v>105.99212591667882</v>
      </c>
    </row>
    <row r="6200" spans="2:3" x14ac:dyDescent="0.25">
      <c r="B6200" s="250">
        <v>6137</v>
      </c>
      <c r="C6200" s="249">
        <v>153.57195611929802</v>
      </c>
    </row>
    <row r="6201" spans="2:3" x14ac:dyDescent="0.25">
      <c r="B6201" s="250">
        <v>6138</v>
      </c>
      <c r="C6201" s="249">
        <v>114.85697821908836</v>
      </c>
    </row>
    <row r="6202" spans="2:3" x14ac:dyDescent="0.25">
      <c r="B6202" s="250">
        <v>6139</v>
      </c>
      <c r="C6202" s="249">
        <v>123.5927340956531</v>
      </c>
    </row>
    <row r="6203" spans="2:3" x14ac:dyDescent="0.25">
      <c r="B6203" s="250">
        <v>6140</v>
      </c>
      <c r="C6203" s="249">
        <v>123.70426689056497</v>
      </c>
    </row>
    <row r="6204" spans="2:3" x14ac:dyDescent="0.25">
      <c r="B6204" s="250">
        <v>6141</v>
      </c>
      <c r="C6204" s="249">
        <v>83.677215322612454</v>
      </c>
    </row>
    <row r="6205" spans="2:3" x14ac:dyDescent="0.25">
      <c r="B6205" s="250">
        <v>6142</v>
      </c>
      <c r="C6205" s="249">
        <v>82.088126206180746</v>
      </c>
    </row>
    <row r="6206" spans="2:3" x14ac:dyDescent="0.25">
      <c r="B6206" s="250">
        <v>6143</v>
      </c>
      <c r="C6206" s="249">
        <v>110.50766111292299</v>
      </c>
    </row>
    <row r="6207" spans="2:3" x14ac:dyDescent="0.25">
      <c r="B6207" s="250">
        <v>6144</v>
      </c>
      <c r="C6207" s="249">
        <v>83.601456786689951</v>
      </c>
    </row>
    <row r="6208" spans="2:3" x14ac:dyDescent="0.25">
      <c r="B6208" s="250">
        <v>6145</v>
      </c>
      <c r="C6208" s="249">
        <v>132.53768227572741</v>
      </c>
    </row>
    <row r="6209" spans="2:3" x14ac:dyDescent="0.25">
      <c r="B6209" s="250">
        <v>6146</v>
      </c>
      <c r="C6209" s="249">
        <v>100.87829469509362</v>
      </c>
    </row>
    <row r="6210" spans="2:3" x14ac:dyDescent="0.25">
      <c r="B6210" s="250">
        <v>6147</v>
      </c>
      <c r="C6210" s="249">
        <v>120.39298451482641</v>
      </c>
    </row>
    <row r="6211" spans="2:3" x14ac:dyDescent="0.25">
      <c r="B6211" s="250">
        <v>6148</v>
      </c>
      <c r="C6211" s="249">
        <v>108.71611768559058</v>
      </c>
    </row>
    <row r="6212" spans="2:3" x14ac:dyDescent="0.25">
      <c r="B6212" s="250">
        <v>6149</v>
      </c>
      <c r="C6212" s="249">
        <v>156.94567021280474</v>
      </c>
    </row>
    <row r="6213" spans="2:3" x14ac:dyDescent="0.25">
      <c r="B6213" s="250">
        <v>6150</v>
      </c>
      <c r="C6213" s="249">
        <v>106.93826328965221</v>
      </c>
    </row>
    <row r="6214" spans="2:3" x14ac:dyDescent="0.25">
      <c r="B6214" s="250">
        <v>6151</v>
      </c>
      <c r="C6214" s="249">
        <v>117.0751180692865</v>
      </c>
    </row>
    <row r="6215" spans="2:3" x14ac:dyDescent="0.25">
      <c r="B6215" s="250">
        <v>6152</v>
      </c>
      <c r="C6215" s="249">
        <v>177.06477025382665</v>
      </c>
    </row>
    <row r="6216" spans="2:3" x14ac:dyDescent="0.25">
      <c r="B6216" s="250">
        <v>6153</v>
      </c>
      <c r="C6216" s="249">
        <v>122.34435169476608</v>
      </c>
    </row>
    <row r="6217" spans="2:3" x14ac:dyDescent="0.25">
      <c r="B6217" s="250">
        <v>6154</v>
      </c>
      <c r="C6217" s="249">
        <v>98.356919647452116</v>
      </c>
    </row>
    <row r="6218" spans="2:3" x14ac:dyDescent="0.25">
      <c r="B6218" s="250">
        <v>6155</v>
      </c>
      <c r="C6218" s="249">
        <v>101.77493320279466</v>
      </c>
    </row>
    <row r="6219" spans="2:3" x14ac:dyDescent="0.25">
      <c r="B6219" s="250">
        <v>6156</v>
      </c>
      <c r="C6219" s="249">
        <v>113.91308525839297</v>
      </c>
    </row>
    <row r="6220" spans="2:3" x14ac:dyDescent="0.25">
      <c r="B6220" s="250">
        <v>6157</v>
      </c>
      <c r="C6220" s="249">
        <v>129.43428508036317</v>
      </c>
    </row>
    <row r="6221" spans="2:3" x14ac:dyDescent="0.25">
      <c r="B6221" s="250">
        <v>6158</v>
      </c>
      <c r="C6221" s="249">
        <v>145.69916516538117</v>
      </c>
    </row>
    <row r="6222" spans="2:3" x14ac:dyDescent="0.25">
      <c r="B6222" s="250">
        <v>6159</v>
      </c>
      <c r="C6222" s="249">
        <v>92.287838473701356</v>
      </c>
    </row>
    <row r="6223" spans="2:3" x14ac:dyDescent="0.25">
      <c r="B6223" s="250">
        <v>6160</v>
      </c>
      <c r="C6223" s="249">
        <v>102.67133451428219</v>
      </c>
    </row>
    <row r="6224" spans="2:3" x14ac:dyDescent="0.25">
      <c r="B6224" s="250">
        <v>6161</v>
      </c>
      <c r="C6224" s="249">
        <v>124.98418584549843</v>
      </c>
    </row>
    <row r="6225" spans="2:3" x14ac:dyDescent="0.25">
      <c r="B6225" s="250">
        <v>6162</v>
      </c>
      <c r="C6225" s="249">
        <v>105.58731884347755</v>
      </c>
    </row>
    <row r="6226" spans="2:3" x14ac:dyDescent="0.25">
      <c r="B6226" s="250">
        <v>6163</v>
      </c>
      <c r="C6226" s="249">
        <v>151.71407360928256</v>
      </c>
    </row>
    <row r="6227" spans="2:3" x14ac:dyDescent="0.25">
      <c r="B6227" s="250">
        <v>6164</v>
      </c>
      <c r="C6227" s="249">
        <v>120.77483096648395</v>
      </c>
    </row>
    <row r="6228" spans="2:3" x14ac:dyDescent="0.25">
      <c r="B6228" s="250">
        <v>6165</v>
      </c>
      <c r="C6228" s="249">
        <v>124.09725989975165</v>
      </c>
    </row>
    <row r="6229" spans="2:3" x14ac:dyDescent="0.25">
      <c r="B6229" s="250">
        <v>6166</v>
      </c>
      <c r="C6229" s="249">
        <v>164.37187334077112</v>
      </c>
    </row>
    <row r="6230" spans="2:3" x14ac:dyDescent="0.25">
      <c r="B6230" s="250">
        <v>6167</v>
      </c>
      <c r="C6230" s="249">
        <v>118.50707311567912</v>
      </c>
    </row>
    <row r="6231" spans="2:3" x14ac:dyDescent="0.25">
      <c r="B6231" s="250">
        <v>6168</v>
      </c>
      <c r="C6231" s="249">
        <v>143.75291900952411</v>
      </c>
    </row>
    <row r="6232" spans="2:3" x14ac:dyDescent="0.25">
      <c r="B6232" s="250">
        <v>6169</v>
      </c>
      <c r="C6232" s="249">
        <v>148.20009601285881</v>
      </c>
    </row>
    <row r="6233" spans="2:3" x14ac:dyDescent="0.25">
      <c r="B6233" s="250">
        <v>6170</v>
      </c>
      <c r="C6233" s="249">
        <v>71.235345629507037</v>
      </c>
    </row>
    <row r="6234" spans="2:3" x14ac:dyDescent="0.25">
      <c r="B6234" s="250">
        <v>6171</v>
      </c>
      <c r="C6234" s="249">
        <v>107.34276818255103</v>
      </c>
    </row>
    <row r="6235" spans="2:3" x14ac:dyDescent="0.25">
      <c r="B6235" s="250">
        <v>6172</v>
      </c>
      <c r="C6235" s="249">
        <v>130.26247702967115</v>
      </c>
    </row>
    <row r="6236" spans="2:3" x14ac:dyDescent="0.25">
      <c r="B6236" s="250">
        <v>6173</v>
      </c>
      <c r="C6236" s="249">
        <v>123.16117699733711</v>
      </c>
    </row>
    <row r="6237" spans="2:3" x14ac:dyDescent="0.25">
      <c r="B6237" s="250">
        <v>6174</v>
      </c>
      <c r="C6237" s="249">
        <v>141.19111743191365</v>
      </c>
    </row>
    <row r="6238" spans="2:3" x14ac:dyDescent="0.25">
      <c r="B6238" s="250">
        <v>6175</v>
      </c>
      <c r="C6238" s="249">
        <v>137.99338867690238</v>
      </c>
    </row>
    <row r="6239" spans="2:3" x14ac:dyDescent="0.25">
      <c r="B6239" s="250">
        <v>6176</v>
      </c>
      <c r="C6239" s="249">
        <v>155.89143279920819</v>
      </c>
    </row>
    <row r="6240" spans="2:3" x14ac:dyDescent="0.25">
      <c r="B6240" s="250">
        <v>6177</v>
      </c>
      <c r="C6240" s="249">
        <v>109.6105775833464</v>
      </c>
    </row>
    <row r="6241" spans="2:3" x14ac:dyDescent="0.25">
      <c r="B6241" s="250">
        <v>6178</v>
      </c>
      <c r="C6241" s="249">
        <v>126.20095691973025</v>
      </c>
    </row>
    <row r="6242" spans="2:3" x14ac:dyDescent="0.25">
      <c r="B6242" s="250">
        <v>6179</v>
      </c>
      <c r="C6242" s="249">
        <v>81.229115047297057</v>
      </c>
    </row>
    <row r="6243" spans="2:3" x14ac:dyDescent="0.25">
      <c r="B6243" s="250">
        <v>6180</v>
      </c>
      <c r="C6243" s="249">
        <v>87.215628032355539</v>
      </c>
    </row>
    <row r="6244" spans="2:3" x14ac:dyDescent="0.25">
      <c r="B6244" s="250">
        <v>6181</v>
      </c>
      <c r="C6244" s="249">
        <v>151.16381205707057</v>
      </c>
    </row>
    <row r="6245" spans="2:3" x14ac:dyDescent="0.25">
      <c r="B6245" s="250">
        <v>6182</v>
      </c>
      <c r="C6245" s="249">
        <v>142.01628689505742</v>
      </c>
    </row>
    <row r="6246" spans="2:3" x14ac:dyDescent="0.25">
      <c r="B6246" s="250">
        <v>6183</v>
      </c>
      <c r="C6246" s="249">
        <v>123.31484199832316</v>
      </c>
    </row>
    <row r="6247" spans="2:3" x14ac:dyDescent="0.25">
      <c r="B6247" s="250">
        <v>6184</v>
      </c>
      <c r="C6247" s="249">
        <v>129.95213613391761</v>
      </c>
    </row>
    <row r="6248" spans="2:3" x14ac:dyDescent="0.25">
      <c r="B6248" s="250">
        <v>6185</v>
      </c>
      <c r="C6248" s="249">
        <v>113.8976636475217</v>
      </c>
    </row>
    <row r="6249" spans="2:3" x14ac:dyDescent="0.25">
      <c r="B6249" s="250">
        <v>6186</v>
      </c>
      <c r="C6249" s="249">
        <v>137.74951161986596</v>
      </c>
    </row>
    <row r="6250" spans="2:3" x14ac:dyDescent="0.25">
      <c r="B6250" s="250">
        <v>6187</v>
      </c>
      <c r="C6250" s="249">
        <v>111.07778564392136</v>
      </c>
    </row>
    <row r="6251" spans="2:3" x14ac:dyDescent="0.25">
      <c r="B6251" s="250">
        <v>6188</v>
      </c>
      <c r="C6251" s="249">
        <v>51.592519598417354</v>
      </c>
    </row>
    <row r="6252" spans="2:3" x14ac:dyDescent="0.25">
      <c r="B6252" s="250">
        <v>6189</v>
      </c>
      <c r="C6252" s="249">
        <v>118.33260232515043</v>
      </c>
    </row>
    <row r="6253" spans="2:3" x14ac:dyDescent="0.25">
      <c r="B6253" s="250">
        <v>6190</v>
      </c>
      <c r="C6253" s="249">
        <v>65.139503575168874</v>
      </c>
    </row>
    <row r="6254" spans="2:3" x14ac:dyDescent="0.25">
      <c r="B6254" s="250">
        <v>6191</v>
      </c>
      <c r="C6254" s="249">
        <v>139.13610153501133</v>
      </c>
    </row>
    <row r="6255" spans="2:3" x14ac:dyDescent="0.25">
      <c r="B6255" s="250">
        <v>6192</v>
      </c>
      <c r="C6255" s="249">
        <v>161.10974976090407</v>
      </c>
    </row>
    <row r="6256" spans="2:3" x14ac:dyDescent="0.25">
      <c r="B6256" s="250">
        <v>6193</v>
      </c>
      <c r="C6256" s="249">
        <v>161.19663900553988</v>
      </c>
    </row>
    <row r="6257" spans="2:3" x14ac:dyDescent="0.25">
      <c r="B6257" s="250">
        <v>6194</v>
      </c>
      <c r="C6257" s="249">
        <v>135.28988664321221</v>
      </c>
    </row>
    <row r="6258" spans="2:3" x14ac:dyDescent="0.25">
      <c r="B6258" s="250">
        <v>6195</v>
      </c>
      <c r="C6258" s="249">
        <v>103.26038776689285</v>
      </c>
    </row>
    <row r="6259" spans="2:3" x14ac:dyDescent="0.25">
      <c r="B6259" s="250">
        <v>6196</v>
      </c>
      <c r="C6259" s="249">
        <v>144.25157253057264</v>
      </c>
    </row>
    <row r="6260" spans="2:3" x14ac:dyDescent="0.25">
      <c r="B6260" s="250">
        <v>6197</v>
      </c>
      <c r="C6260" s="249">
        <v>96.924379154625569</v>
      </c>
    </row>
    <row r="6261" spans="2:3" x14ac:dyDescent="0.25">
      <c r="B6261" s="250">
        <v>6198</v>
      </c>
      <c r="C6261" s="249">
        <v>147.62842851353417</v>
      </c>
    </row>
    <row r="6262" spans="2:3" x14ac:dyDescent="0.25">
      <c r="B6262" s="250">
        <v>6199</v>
      </c>
      <c r="C6262" s="249">
        <v>108.35889788700914</v>
      </c>
    </row>
    <row r="6263" spans="2:3" x14ac:dyDescent="0.25">
      <c r="B6263" s="250">
        <v>6200</v>
      </c>
      <c r="C6263" s="249">
        <v>115.9040787811019</v>
      </c>
    </row>
    <row r="6264" spans="2:3" x14ac:dyDescent="0.25">
      <c r="B6264" s="250">
        <v>6201</v>
      </c>
      <c r="C6264" s="249">
        <v>103.47320674239064</v>
      </c>
    </row>
    <row r="6265" spans="2:3" x14ac:dyDescent="0.25">
      <c r="B6265" s="250">
        <v>6202</v>
      </c>
      <c r="C6265" s="249">
        <v>120.319405277069</v>
      </c>
    </row>
    <row r="6266" spans="2:3" x14ac:dyDescent="0.25">
      <c r="B6266" s="250">
        <v>6203</v>
      </c>
      <c r="C6266" s="249">
        <v>105.51305485829806</v>
      </c>
    </row>
    <row r="6267" spans="2:3" x14ac:dyDescent="0.25">
      <c r="B6267" s="250">
        <v>6204</v>
      </c>
      <c r="C6267" s="249">
        <v>156.40263073193026</v>
      </c>
    </row>
    <row r="6268" spans="2:3" x14ac:dyDescent="0.25">
      <c r="B6268" s="250">
        <v>6205</v>
      </c>
      <c r="C6268" s="249">
        <v>103.50649232351523</v>
      </c>
    </row>
    <row r="6269" spans="2:3" x14ac:dyDescent="0.25">
      <c r="B6269" s="250">
        <v>6206</v>
      </c>
      <c r="C6269" s="249">
        <v>125.6664259087097</v>
      </c>
    </row>
    <row r="6270" spans="2:3" x14ac:dyDescent="0.25">
      <c r="B6270" s="250">
        <v>6207</v>
      </c>
      <c r="C6270" s="249">
        <v>132.08408475949034</v>
      </c>
    </row>
    <row r="6271" spans="2:3" x14ac:dyDescent="0.25">
      <c r="B6271" s="250">
        <v>6208</v>
      </c>
      <c r="C6271" s="249">
        <v>132.28307392635855</v>
      </c>
    </row>
    <row r="6272" spans="2:3" x14ac:dyDescent="0.25">
      <c r="B6272" s="250">
        <v>6209</v>
      </c>
      <c r="C6272" s="249">
        <v>124.78411619040929</v>
      </c>
    </row>
    <row r="6273" spans="2:3" x14ac:dyDescent="0.25">
      <c r="B6273" s="250">
        <v>6210</v>
      </c>
      <c r="C6273" s="249">
        <v>126.60919114957842</v>
      </c>
    </row>
    <row r="6274" spans="2:3" x14ac:dyDescent="0.25">
      <c r="B6274" s="250">
        <v>6211</v>
      </c>
      <c r="C6274" s="249">
        <v>168.84472369981881</v>
      </c>
    </row>
    <row r="6275" spans="2:3" x14ac:dyDescent="0.25">
      <c r="B6275" s="250">
        <v>6212</v>
      </c>
      <c r="C6275" s="249">
        <v>130.20430167467654</v>
      </c>
    </row>
    <row r="6276" spans="2:3" x14ac:dyDescent="0.25">
      <c r="B6276" s="250">
        <v>6213</v>
      </c>
      <c r="C6276" s="249">
        <v>120.63015579358203</v>
      </c>
    </row>
    <row r="6277" spans="2:3" x14ac:dyDescent="0.25">
      <c r="B6277" s="250">
        <v>6214</v>
      </c>
      <c r="C6277" s="249">
        <v>113.32822955447065</v>
      </c>
    </row>
    <row r="6278" spans="2:3" x14ac:dyDescent="0.25">
      <c r="B6278" s="250">
        <v>6215</v>
      </c>
      <c r="C6278" s="249">
        <v>99.855977265158387</v>
      </c>
    </row>
    <row r="6279" spans="2:3" x14ac:dyDescent="0.25">
      <c r="B6279" s="250">
        <v>6216</v>
      </c>
      <c r="C6279" s="249">
        <v>147.85789462046438</v>
      </c>
    </row>
    <row r="6280" spans="2:3" x14ac:dyDescent="0.25">
      <c r="B6280" s="250">
        <v>6217</v>
      </c>
      <c r="C6280" s="249">
        <v>94.996143289606778</v>
      </c>
    </row>
    <row r="6281" spans="2:3" x14ac:dyDescent="0.25">
      <c r="B6281" s="250">
        <v>6218</v>
      </c>
      <c r="C6281" s="249">
        <v>110.17235244283584</v>
      </c>
    </row>
    <row r="6282" spans="2:3" x14ac:dyDescent="0.25">
      <c r="B6282" s="250">
        <v>6219</v>
      </c>
      <c r="C6282" s="249">
        <v>158.71648437329031</v>
      </c>
    </row>
    <row r="6283" spans="2:3" x14ac:dyDescent="0.25">
      <c r="B6283" s="250">
        <v>6220</v>
      </c>
      <c r="C6283" s="249">
        <v>127.88033974150699</v>
      </c>
    </row>
    <row r="6284" spans="2:3" x14ac:dyDescent="0.25">
      <c r="B6284" s="250">
        <v>6221</v>
      </c>
      <c r="C6284" s="249">
        <v>105.20672722163033</v>
      </c>
    </row>
    <row r="6285" spans="2:3" x14ac:dyDescent="0.25">
      <c r="B6285" s="250">
        <v>6222</v>
      </c>
      <c r="C6285" s="249">
        <v>126.08347776855494</v>
      </c>
    </row>
    <row r="6286" spans="2:3" x14ac:dyDescent="0.25">
      <c r="B6286" s="250">
        <v>6223</v>
      </c>
      <c r="C6286" s="249">
        <v>149.42832320252722</v>
      </c>
    </row>
    <row r="6287" spans="2:3" x14ac:dyDescent="0.25">
      <c r="B6287" s="250">
        <v>6224</v>
      </c>
      <c r="C6287" s="249">
        <v>116.58383108016031</v>
      </c>
    </row>
    <row r="6288" spans="2:3" x14ac:dyDescent="0.25">
      <c r="B6288" s="250">
        <v>6225</v>
      </c>
      <c r="C6288" s="249">
        <v>142.42263594001449</v>
      </c>
    </row>
    <row r="6289" spans="2:3" x14ac:dyDescent="0.25">
      <c r="B6289" s="250">
        <v>6226</v>
      </c>
      <c r="C6289" s="249">
        <v>95.392177448282681</v>
      </c>
    </row>
    <row r="6290" spans="2:3" x14ac:dyDescent="0.25">
      <c r="B6290" s="250">
        <v>6227</v>
      </c>
      <c r="C6290" s="249">
        <v>137.42745488341782</v>
      </c>
    </row>
    <row r="6291" spans="2:3" x14ac:dyDescent="0.25">
      <c r="B6291" s="250">
        <v>6228</v>
      </c>
      <c r="C6291" s="249">
        <v>129.48221406467783</v>
      </c>
    </row>
    <row r="6292" spans="2:3" x14ac:dyDescent="0.25">
      <c r="B6292" s="250">
        <v>6229</v>
      </c>
      <c r="C6292" s="249">
        <v>99.902148538895261</v>
      </c>
    </row>
    <row r="6293" spans="2:3" x14ac:dyDescent="0.25">
      <c r="B6293" s="250">
        <v>6230</v>
      </c>
      <c r="C6293" s="249">
        <v>111.01533163687822</v>
      </c>
    </row>
    <row r="6294" spans="2:3" x14ac:dyDescent="0.25">
      <c r="B6294" s="250">
        <v>6231</v>
      </c>
      <c r="C6294" s="249">
        <v>128.1694884143503</v>
      </c>
    </row>
    <row r="6295" spans="2:3" x14ac:dyDescent="0.25">
      <c r="B6295" s="250">
        <v>6232</v>
      </c>
      <c r="C6295" s="249">
        <v>113.6848309653632</v>
      </c>
    </row>
    <row r="6296" spans="2:3" x14ac:dyDescent="0.25">
      <c r="B6296" s="250">
        <v>6233</v>
      </c>
      <c r="C6296" s="249">
        <v>128.80934049418914</v>
      </c>
    </row>
    <row r="6297" spans="2:3" x14ac:dyDescent="0.25">
      <c r="B6297" s="250">
        <v>6234</v>
      </c>
      <c r="C6297" s="249">
        <v>147.69987162828323</v>
      </c>
    </row>
    <row r="6298" spans="2:3" x14ac:dyDescent="0.25">
      <c r="B6298" s="250">
        <v>6235</v>
      </c>
      <c r="C6298" s="249">
        <v>126.6490059076628</v>
      </c>
    </row>
    <row r="6299" spans="2:3" x14ac:dyDescent="0.25">
      <c r="B6299" s="250">
        <v>6236</v>
      </c>
      <c r="C6299" s="249">
        <v>146.94617319623231</v>
      </c>
    </row>
    <row r="6300" spans="2:3" x14ac:dyDescent="0.25">
      <c r="B6300" s="250">
        <v>6237</v>
      </c>
      <c r="C6300" s="249">
        <v>89.163849322678431</v>
      </c>
    </row>
    <row r="6301" spans="2:3" x14ac:dyDescent="0.25">
      <c r="B6301" s="250">
        <v>6238</v>
      </c>
      <c r="C6301" s="249">
        <v>145.2571821559813</v>
      </c>
    </row>
    <row r="6302" spans="2:3" x14ac:dyDescent="0.25">
      <c r="B6302" s="250">
        <v>6239</v>
      </c>
      <c r="C6302" s="249">
        <v>71.262150720416315</v>
      </c>
    </row>
    <row r="6303" spans="2:3" x14ac:dyDescent="0.25">
      <c r="B6303" s="250">
        <v>6240</v>
      </c>
      <c r="C6303" s="249">
        <v>150.59396321168288</v>
      </c>
    </row>
    <row r="6304" spans="2:3" x14ac:dyDescent="0.25">
      <c r="B6304" s="250">
        <v>6241</v>
      </c>
      <c r="C6304" s="249">
        <v>88.690408077289064</v>
      </c>
    </row>
    <row r="6305" spans="2:3" x14ac:dyDescent="0.25">
      <c r="B6305" s="250">
        <v>6242</v>
      </c>
      <c r="C6305" s="249">
        <v>98.973538895374119</v>
      </c>
    </row>
    <row r="6306" spans="2:3" x14ac:dyDescent="0.25">
      <c r="B6306" s="250">
        <v>6243</v>
      </c>
      <c r="C6306" s="249">
        <v>148.44918608884333</v>
      </c>
    </row>
    <row r="6307" spans="2:3" x14ac:dyDescent="0.25">
      <c r="B6307" s="250">
        <v>6244</v>
      </c>
      <c r="C6307" s="249">
        <v>156.17908752661828</v>
      </c>
    </row>
    <row r="6308" spans="2:3" x14ac:dyDescent="0.25">
      <c r="B6308" s="250">
        <v>6245</v>
      </c>
      <c r="C6308" s="249">
        <v>86.464805647772494</v>
      </c>
    </row>
    <row r="6309" spans="2:3" x14ac:dyDescent="0.25">
      <c r="B6309" s="250">
        <v>6246</v>
      </c>
      <c r="C6309" s="249">
        <v>106.62587652855282</v>
      </c>
    </row>
    <row r="6310" spans="2:3" x14ac:dyDescent="0.25">
      <c r="B6310" s="250">
        <v>6247</v>
      </c>
      <c r="C6310" s="249">
        <v>141.5505800161616</v>
      </c>
    </row>
    <row r="6311" spans="2:3" x14ac:dyDescent="0.25">
      <c r="B6311" s="250">
        <v>6248</v>
      </c>
      <c r="C6311" s="249">
        <v>125.88820917592574</v>
      </c>
    </row>
    <row r="6312" spans="2:3" x14ac:dyDescent="0.25">
      <c r="B6312" s="250">
        <v>6249</v>
      </c>
      <c r="C6312" s="249">
        <v>110.41155052179157</v>
      </c>
    </row>
    <row r="6313" spans="2:3" x14ac:dyDescent="0.25">
      <c r="B6313" s="250">
        <v>6250</v>
      </c>
      <c r="C6313" s="249">
        <v>134.9658836396421</v>
      </c>
    </row>
    <row r="6314" spans="2:3" x14ac:dyDescent="0.25">
      <c r="B6314" s="250">
        <v>6251</v>
      </c>
      <c r="C6314" s="249">
        <v>142.2788653038516</v>
      </c>
    </row>
    <row r="6315" spans="2:3" x14ac:dyDescent="0.25">
      <c r="B6315" s="250">
        <v>6252</v>
      </c>
      <c r="C6315" s="249">
        <v>148.02839899356155</v>
      </c>
    </row>
    <row r="6316" spans="2:3" x14ac:dyDescent="0.25">
      <c r="B6316" s="250">
        <v>6253</v>
      </c>
      <c r="C6316" s="249">
        <v>145.06915688012089</v>
      </c>
    </row>
    <row r="6317" spans="2:3" x14ac:dyDescent="0.25">
      <c r="B6317" s="250">
        <v>6254</v>
      </c>
      <c r="C6317" s="249">
        <v>133.67408110351042</v>
      </c>
    </row>
    <row r="6318" spans="2:3" x14ac:dyDescent="0.25">
      <c r="B6318" s="250">
        <v>6255</v>
      </c>
      <c r="C6318" s="249">
        <v>185.01195243043787</v>
      </c>
    </row>
    <row r="6319" spans="2:3" x14ac:dyDescent="0.25">
      <c r="B6319" s="250">
        <v>6256</v>
      </c>
      <c r="C6319" s="249">
        <v>157.46371493246215</v>
      </c>
    </row>
    <row r="6320" spans="2:3" x14ac:dyDescent="0.25">
      <c r="B6320" s="250">
        <v>6257</v>
      </c>
      <c r="C6320" s="249">
        <v>92.843943475169198</v>
      </c>
    </row>
    <row r="6321" spans="2:3" x14ac:dyDescent="0.25">
      <c r="B6321" s="250">
        <v>6258</v>
      </c>
      <c r="C6321" s="249">
        <v>115.03099009558936</v>
      </c>
    </row>
    <row r="6322" spans="2:3" x14ac:dyDescent="0.25">
      <c r="B6322" s="250">
        <v>6259</v>
      </c>
      <c r="C6322" s="249">
        <v>151.88889992900968</v>
      </c>
    </row>
    <row r="6323" spans="2:3" x14ac:dyDescent="0.25">
      <c r="B6323" s="250">
        <v>6260</v>
      </c>
      <c r="C6323" s="249">
        <v>98.511215839824715</v>
      </c>
    </row>
    <row r="6324" spans="2:3" x14ac:dyDescent="0.25">
      <c r="B6324" s="250">
        <v>6261</v>
      </c>
      <c r="C6324" s="249">
        <v>139.97072354748317</v>
      </c>
    </row>
    <row r="6325" spans="2:3" x14ac:dyDescent="0.25">
      <c r="B6325" s="250">
        <v>6262</v>
      </c>
      <c r="C6325" s="249">
        <v>175.00293836240098</v>
      </c>
    </row>
    <row r="6326" spans="2:3" x14ac:dyDescent="0.25">
      <c r="B6326" s="250">
        <v>6263</v>
      </c>
      <c r="C6326" s="249">
        <v>103.98647593539792</v>
      </c>
    </row>
    <row r="6327" spans="2:3" x14ac:dyDescent="0.25">
      <c r="B6327" s="250">
        <v>6264</v>
      </c>
      <c r="C6327" s="249">
        <v>118.6931556425728</v>
      </c>
    </row>
    <row r="6328" spans="2:3" x14ac:dyDescent="0.25">
      <c r="B6328" s="250">
        <v>6265</v>
      </c>
      <c r="C6328" s="249">
        <v>101.50122157004822</v>
      </c>
    </row>
    <row r="6329" spans="2:3" x14ac:dyDescent="0.25">
      <c r="B6329" s="250">
        <v>6266</v>
      </c>
      <c r="C6329" s="249">
        <v>128.27996671693265</v>
      </c>
    </row>
    <row r="6330" spans="2:3" x14ac:dyDescent="0.25">
      <c r="B6330" s="250">
        <v>6267</v>
      </c>
      <c r="C6330" s="249">
        <v>107.12396425876364</v>
      </c>
    </row>
    <row r="6331" spans="2:3" x14ac:dyDescent="0.25">
      <c r="B6331" s="250">
        <v>6268</v>
      </c>
      <c r="C6331" s="249">
        <v>76.996302218491977</v>
      </c>
    </row>
    <row r="6332" spans="2:3" x14ac:dyDescent="0.25">
      <c r="B6332" s="250">
        <v>6269</v>
      </c>
      <c r="C6332" s="249">
        <v>119.07226413754398</v>
      </c>
    </row>
    <row r="6333" spans="2:3" x14ac:dyDescent="0.25">
      <c r="B6333" s="250">
        <v>6270</v>
      </c>
      <c r="C6333" s="249">
        <v>107.12881112525173</v>
      </c>
    </row>
    <row r="6334" spans="2:3" x14ac:dyDescent="0.25">
      <c r="B6334" s="250">
        <v>6271</v>
      </c>
      <c r="C6334" s="249">
        <v>122.04062980529945</v>
      </c>
    </row>
    <row r="6335" spans="2:3" x14ac:dyDescent="0.25">
      <c r="B6335" s="250">
        <v>6272</v>
      </c>
      <c r="C6335" s="249">
        <v>122.35206903124522</v>
      </c>
    </row>
    <row r="6336" spans="2:3" x14ac:dyDescent="0.25">
      <c r="B6336" s="250">
        <v>6273</v>
      </c>
      <c r="C6336" s="249">
        <v>140.13807760111862</v>
      </c>
    </row>
    <row r="6337" spans="2:3" x14ac:dyDescent="0.25">
      <c r="B6337" s="250">
        <v>6274</v>
      </c>
      <c r="C6337" s="249">
        <v>110.47139034676206</v>
      </c>
    </row>
    <row r="6338" spans="2:3" x14ac:dyDescent="0.25">
      <c r="B6338" s="250">
        <v>6275</v>
      </c>
      <c r="C6338" s="249">
        <v>140.69669741023301</v>
      </c>
    </row>
    <row r="6339" spans="2:3" x14ac:dyDescent="0.25">
      <c r="B6339" s="250">
        <v>6276</v>
      </c>
      <c r="C6339" s="249">
        <v>112.41576110429895</v>
      </c>
    </row>
    <row r="6340" spans="2:3" x14ac:dyDescent="0.25">
      <c r="B6340" s="250">
        <v>6277</v>
      </c>
      <c r="C6340" s="249">
        <v>165.00108671457622</v>
      </c>
    </row>
    <row r="6341" spans="2:3" x14ac:dyDescent="0.25">
      <c r="B6341" s="250">
        <v>6278</v>
      </c>
      <c r="C6341" s="249">
        <v>116.52829138166052</v>
      </c>
    </row>
    <row r="6342" spans="2:3" x14ac:dyDescent="0.25">
      <c r="B6342" s="250">
        <v>6279</v>
      </c>
      <c r="C6342" s="249">
        <v>107.89108051715891</v>
      </c>
    </row>
    <row r="6343" spans="2:3" x14ac:dyDescent="0.25">
      <c r="B6343" s="250">
        <v>6280</v>
      </c>
      <c r="C6343" s="249">
        <v>83.991537526154133</v>
      </c>
    </row>
    <row r="6344" spans="2:3" x14ac:dyDescent="0.25">
      <c r="B6344" s="250">
        <v>6281</v>
      </c>
      <c r="C6344" s="249">
        <v>143.42025251558454</v>
      </c>
    </row>
    <row r="6345" spans="2:3" x14ac:dyDescent="0.25">
      <c r="B6345" s="250">
        <v>6282</v>
      </c>
      <c r="C6345" s="249">
        <v>71.653037227402152</v>
      </c>
    </row>
    <row r="6346" spans="2:3" x14ac:dyDescent="0.25">
      <c r="B6346" s="250">
        <v>6283</v>
      </c>
      <c r="C6346" s="249">
        <v>114.04350707523889</v>
      </c>
    </row>
    <row r="6347" spans="2:3" x14ac:dyDescent="0.25">
      <c r="B6347" s="250">
        <v>6284</v>
      </c>
      <c r="C6347" s="249">
        <v>122.56933976605755</v>
      </c>
    </row>
    <row r="6348" spans="2:3" x14ac:dyDescent="0.25">
      <c r="B6348" s="250">
        <v>6285</v>
      </c>
      <c r="C6348" s="249">
        <v>138.27940912686896</v>
      </c>
    </row>
    <row r="6349" spans="2:3" x14ac:dyDescent="0.25">
      <c r="B6349" s="250">
        <v>6286</v>
      </c>
      <c r="C6349" s="249">
        <v>98.841465761251698</v>
      </c>
    </row>
    <row r="6350" spans="2:3" x14ac:dyDescent="0.25">
      <c r="B6350" s="250">
        <v>6287</v>
      </c>
      <c r="C6350" s="249">
        <v>107.17077959156649</v>
      </c>
    </row>
    <row r="6351" spans="2:3" x14ac:dyDescent="0.25">
      <c r="B6351" s="250">
        <v>6288</v>
      </c>
      <c r="C6351" s="249">
        <v>96.053866890964812</v>
      </c>
    </row>
    <row r="6352" spans="2:3" x14ac:dyDescent="0.25">
      <c r="B6352" s="250">
        <v>6289</v>
      </c>
      <c r="C6352" s="249">
        <v>178.50483287247505</v>
      </c>
    </row>
    <row r="6353" spans="2:3" x14ac:dyDescent="0.25">
      <c r="B6353" s="250">
        <v>6290</v>
      </c>
      <c r="C6353" s="249">
        <v>49.882204986678673</v>
      </c>
    </row>
    <row r="6354" spans="2:3" x14ac:dyDescent="0.25">
      <c r="B6354" s="250">
        <v>6291</v>
      </c>
      <c r="C6354" s="249">
        <v>144.59248157610139</v>
      </c>
    </row>
    <row r="6355" spans="2:3" x14ac:dyDescent="0.25">
      <c r="B6355" s="250">
        <v>6292</v>
      </c>
      <c r="C6355" s="249">
        <v>137.18647345066631</v>
      </c>
    </row>
    <row r="6356" spans="2:3" x14ac:dyDescent="0.25">
      <c r="B6356" s="250">
        <v>6293</v>
      </c>
      <c r="C6356" s="249">
        <v>95.334708445199652</v>
      </c>
    </row>
    <row r="6357" spans="2:3" x14ac:dyDescent="0.25">
      <c r="B6357" s="250">
        <v>6294</v>
      </c>
      <c r="C6357" s="249">
        <v>154.51855675237684</v>
      </c>
    </row>
    <row r="6358" spans="2:3" x14ac:dyDescent="0.25">
      <c r="B6358" s="250">
        <v>6295</v>
      </c>
      <c r="C6358" s="249">
        <v>98.249607364130881</v>
      </c>
    </row>
    <row r="6359" spans="2:3" x14ac:dyDescent="0.25">
      <c r="B6359" s="250">
        <v>6296</v>
      </c>
      <c r="C6359" s="249">
        <v>66.187549830660998</v>
      </c>
    </row>
    <row r="6360" spans="2:3" x14ac:dyDescent="0.25">
      <c r="B6360" s="250">
        <v>6297</v>
      </c>
      <c r="C6360" s="249">
        <v>131.99204438660814</v>
      </c>
    </row>
    <row r="6361" spans="2:3" x14ac:dyDescent="0.25">
      <c r="B6361" s="250">
        <v>6298</v>
      </c>
      <c r="C6361" s="249">
        <v>150.05598630560735</v>
      </c>
    </row>
    <row r="6362" spans="2:3" x14ac:dyDescent="0.25">
      <c r="B6362" s="250">
        <v>6299</v>
      </c>
      <c r="C6362" s="249">
        <v>91.470281892903643</v>
      </c>
    </row>
    <row r="6363" spans="2:3" x14ac:dyDescent="0.25">
      <c r="B6363" s="250">
        <v>6300</v>
      </c>
      <c r="C6363" s="249">
        <v>93.59081572011354</v>
      </c>
    </row>
    <row r="6364" spans="2:3" x14ac:dyDescent="0.25">
      <c r="B6364" s="250">
        <v>6301</v>
      </c>
      <c r="C6364" s="249">
        <v>137.63911823021158</v>
      </c>
    </row>
    <row r="6365" spans="2:3" x14ac:dyDescent="0.25">
      <c r="B6365" s="250">
        <v>6302</v>
      </c>
      <c r="C6365" s="249">
        <v>92.363110076214809</v>
      </c>
    </row>
    <row r="6366" spans="2:3" x14ac:dyDescent="0.25">
      <c r="B6366" s="250">
        <v>6303</v>
      </c>
      <c r="C6366" s="249">
        <v>104.34808946745946</v>
      </c>
    </row>
    <row r="6367" spans="2:3" x14ac:dyDescent="0.25">
      <c r="B6367" s="250">
        <v>6304</v>
      </c>
      <c r="C6367" s="249">
        <v>133.90616257153295</v>
      </c>
    </row>
    <row r="6368" spans="2:3" x14ac:dyDescent="0.25">
      <c r="B6368" s="250">
        <v>6305</v>
      </c>
      <c r="C6368" s="249">
        <v>120.31169274039318</v>
      </c>
    </row>
    <row r="6369" spans="2:3" x14ac:dyDescent="0.25">
      <c r="B6369" s="250">
        <v>6306</v>
      </c>
      <c r="C6369" s="249">
        <v>103.30558213624838</v>
      </c>
    </row>
    <row r="6370" spans="2:3" x14ac:dyDescent="0.25">
      <c r="B6370" s="250">
        <v>6307</v>
      </c>
      <c r="C6370" s="249">
        <v>156.49463625636969</v>
      </c>
    </row>
    <row r="6371" spans="2:3" x14ac:dyDescent="0.25">
      <c r="B6371" s="250">
        <v>6308</v>
      </c>
      <c r="C6371" s="249">
        <v>147.2866872580957</v>
      </c>
    </row>
    <row r="6372" spans="2:3" x14ac:dyDescent="0.25">
      <c r="B6372" s="250">
        <v>6309</v>
      </c>
      <c r="C6372" s="249">
        <v>85.371848777612925</v>
      </c>
    </row>
    <row r="6373" spans="2:3" x14ac:dyDescent="0.25">
      <c r="B6373" s="250">
        <v>6310</v>
      </c>
      <c r="C6373" s="249">
        <v>173.22295060683803</v>
      </c>
    </row>
    <row r="6374" spans="2:3" x14ac:dyDescent="0.25">
      <c r="B6374" s="250">
        <v>6311</v>
      </c>
      <c r="C6374" s="249">
        <v>108.00590532316954</v>
      </c>
    </row>
    <row r="6375" spans="2:3" x14ac:dyDescent="0.25">
      <c r="B6375" s="250">
        <v>6312</v>
      </c>
      <c r="C6375" s="249">
        <v>70.766873304270547</v>
      </c>
    </row>
    <row r="6376" spans="2:3" x14ac:dyDescent="0.25">
      <c r="B6376" s="250">
        <v>6313</v>
      </c>
      <c r="C6376" s="249">
        <v>88.656107735548233</v>
      </c>
    </row>
    <row r="6377" spans="2:3" x14ac:dyDescent="0.25">
      <c r="B6377" s="250">
        <v>6314</v>
      </c>
      <c r="C6377" s="249">
        <v>162.51953975762061</v>
      </c>
    </row>
    <row r="6378" spans="2:3" x14ac:dyDescent="0.25">
      <c r="B6378" s="250">
        <v>6315</v>
      </c>
      <c r="C6378" s="249">
        <v>118.02304754652171</v>
      </c>
    </row>
    <row r="6379" spans="2:3" x14ac:dyDescent="0.25">
      <c r="B6379" s="250">
        <v>6316</v>
      </c>
      <c r="C6379" s="249">
        <v>118.25853947656495</v>
      </c>
    </row>
    <row r="6380" spans="2:3" x14ac:dyDescent="0.25">
      <c r="B6380" s="250">
        <v>6317</v>
      </c>
      <c r="C6380" s="249">
        <v>135.84899534728365</v>
      </c>
    </row>
    <row r="6381" spans="2:3" x14ac:dyDescent="0.25">
      <c r="B6381" s="250">
        <v>6318</v>
      </c>
      <c r="C6381" s="249">
        <v>88.918891853787287</v>
      </c>
    </row>
    <row r="6382" spans="2:3" x14ac:dyDescent="0.25">
      <c r="B6382" s="250">
        <v>6319</v>
      </c>
      <c r="C6382" s="249">
        <v>103.43812238490224</v>
      </c>
    </row>
    <row r="6383" spans="2:3" x14ac:dyDescent="0.25">
      <c r="B6383" s="250">
        <v>6320</v>
      </c>
      <c r="C6383" s="249">
        <v>143.40318735049976</v>
      </c>
    </row>
    <row r="6384" spans="2:3" x14ac:dyDescent="0.25">
      <c r="B6384" s="250">
        <v>6321</v>
      </c>
      <c r="C6384" s="249">
        <v>117.98114620792161</v>
      </c>
    </row>
    <row r="6385" spans="2:3" x14ac:dyDescent="0.25">
      <c r="B6385" s="250">
        <v>6322</v>
      </c>
      <c r="C6385" s="249">
        <v>108.66304559452357</v>
      </c>
    </row>
    <row r="6386" spans="2:3" x14ac:dyDescent="0.25">
      <c r="B6386" s="250">
        <v>6323</v>
      </c>
      <c r="C6386" s="249">
        <v>142.2236606239712</v>
      </c>
    </row>
    <row r="6387" spans="2:3" x14ac:dyDescent="0.25">
      <c r="B6387" s="250">
        <v>6324</v>
      </c>
      <c r="C6387" s="249">
        <v>129.84639377340176</v>
      </c>
    </row>
    <row r="6388" spans="2:3" x14ac:dyDescent="0.25">
      <c r="B6388" s="250">
        <v>6325</v>
      </c>
      <c r="C6388" s="249">
        <v>124.74659470010444</v>
      </c>
    </row>
    <row r="6389" spans="2:3" x14ac:dyDescent="0.25">
      <c r="B6389" s="250">
        <v>6326</v>
      </c>
      <c r="C6389" s="249">
        <v>107.6158312331591</v>
      </c>
    </row>
    <row r="6390" spans="2:3" x14ac:dyDescent="0.25">
      <c r="B6390" s="250">
        <v>6327</v>
      </c>
      <c r="C6390" s="249">
        <v>114.90832888461738</v>
      </c>
    </row>
    <row r="6391" spans="2:3" x14ac:dyDescent="0.25">
      <c r="B6391" s="250">
        <v>6328</v>
      </c>
      <c r="C6391" s="249">
        <v>81.643583019673514</v>
      </c>
    </row>
    <row r="6392" spans="2:3" x14ac:dyDescent="0.25">
      <c r="B6392" s="250">
        <v>6329</v>
      </c>
      <c r="C6392" s="249">
        <v>168.78988030065472</v>
      </c>
    </row>
    <row r="6393" spans="2:3" x14ac:dyDescent="0.25">
      <c r="B6393" s="250">
        <v>6330</v>
      </c>
      <c r="C6393" s="249">
        <v>128.47624911861004</v>
      </c>
    </row>
    <row r="6394" spans="2:3" x14ac:dyDescent="0.25">
      <c r="B6394" s="250">
        <v>6331</v>
      </c>
      <c r="C6394" s="249">
        <v>131.02760167086186</v>
      </c>
    </row>
    <row r="6395" spans="2:3" x14ac:dyDescent="0.25">
      <c r="B6395" s="250">
        <v>6332</v>
      </c>
      <c r="C6395" s="249">
        <v>136.85612776443529</v>
      </c>
    </row>
    <row r="6396" spans="2:3" x14ac:dyDescent="0.25">
      <c r="B6396" s="250">
        <v>6333</v>
      </c>
      <c r="C6396" s="249">
        <v>157.94318350981777</v>
      </c>
    </row>
    <row r="6397" spans="2:3" x14ac:dyDescent="0.25">
      <c r="B6397" s="250">
        <v>6334</v>
      </c>
      <c r="C6397" s="249">
        <v>175.6452182157837</v>
      </c>
    </row>
    <row r="6398" spans="2:3" x14ac:dyDescent="0.25">
      <c r="B6398" s="250">
        <v>6335</v>
      </c>
      <c r="C6398" s="249">
        <v>100.33160037296742</v>
      </c>
    </row>
    <row r="6399" spans="2:3" x14ac:dyDescent="0.25">
      <c r="B6399" s="250">
        <v>6336</v>
      </c>
      <c r="C6399" s="249">
        <v>148.47292183903988</v>
      </c>
    </row>
    <row r="6400" spans="2:3" x14ac:dyDescent="0.25">
      <c r="B6400" s="250">
        <v>6337</v>
      </c>
      <c r="C6400" s="249">
        <v>148.68283577719816</v>
      </c>
    </row>
    <row r="6401" spans="2:3" x14ac:dyDescent="0.25">
      <c r="B6401" s="250">
        <v>6338</v>
      </c>
      <c r="C6401" s="249">
        <v>125.75597776569123</v>
      </c>
    </row>
    <row r="6402" spans="2:3" x14ac:dyDescent="0.25">
      <c r="B6402" s="250">
        <v>6339</v>
      </c>
      <c r="C6402" s="249">
        <v>97.284214345744658</v>
      </c>
    </row>
    <row r="6403" spans="2:3" x14ac:dyDescent="0.25">
      <c r="B6403" s="250">
        <v>6340</v>
      </c>
      <c r="C6403" s="249">
        <v>148.17076442748098</v>
      </c>
    </row>
    <row r="6404" spans="2:3" x14ac:dyDescent="0.25">
      <c r="B6404" s="250">
        <v>6341</v>
      </c>
      <c r="C6404" s="249">
        <v>93.979932968747235</v>
      </c>
    </row>
    <row r="6405" spans="2:3" x14ac:dyDescent="0.25">
      <c r="B6405" s="250">
        <v>6342</v>
      </c>
      <c r="C6405" s="249">
        <v>93.794451829141195</v>
      </c>
    </row>
    <row r="6406" spans="2:3" x14ac:dyDescent="0.25">
      <c r="B6406" s="250">
        <v>6343</v>
      </c>
      <c r="C6406" s="249">
        <v>81.277520521874649</v>
      </c>
    </row>
    <row r="6407" spans="2:3" x14ac:dyDescent="0.25">
      <c r="B6407" s="250">
        <v>6344</v>
      </c>
      <c r="C6407" s="249">
        <v>123.11060951716382</v>
      </c>
    </row>
    <row r="6408" spans="2:3" x14ac:dyDescent="0.25">
      <c r="B6408" s="250">
        <v>6345</v>
      </c>
      <c r="C6408" s="249">
        <v>108.75695096102142</v>
      </c>
    </row>
    <row r="6409" spans="2:3" x14ac:dyDescent="0.25">
      <c r="B6409" s="250">
        <v>6346</v>
      </c>
      <c r="C6409" s="249">
        <v>114.4569176111327</v>
      </c>
    </row>
    <row r="6410" spans="2:3" x14ac:dyDescent="0.25">
      <c r="B6410" s="250">
        <v>6347</v>
      </c>
      <c r="C6410" s="249">
        <v>105.76653293913161</v>
      </c>
    </row>
    <row r="6411" spans="2:3" x14ac:dyDescent="0.25">
      <c r="B6411" s="250">
        <v>6348</v>
      </c>
      <c r="C6411" s="249">
        <v>137.96373950559783</v>
      </c>
    </row>
    <row r="6412" spans="2:3" x14ac:dyDescent="0.25">
      <c r="B6412" s="250">
        <v>6349</v>
      </c>
      <c r="C6412" s="249">
        <v>123.4244829030399</v>
      </c>
    </row>
    <row r="6413" spans="2:3" x14ac:dyDescent="0.25">
      <c r="B6413" s="250">
        <v>6350</v>
      </c>
      <c r="C6413" s="249">
        <v>118.8397673723523</v>
      </c>
    </row>
    <row r="6414" spans="2:3" x14ac:dyDescent="0.25">
      <c r="B6414" s="250">
        <v>6351</v>
      </c>
      <c r="C6414" s="249">
        <v>120.22703435526955</v>
      </c>
    </row>
    <row r="6415" spans="2:3" x14ac:dyDescent="0.25">
      <c r="B6415" s="250">
        <v>6352</v>
      </c>
      <c r="C6415" s="249">
        <v>131.45716009953537</v>
      </c>
    </row>
    <row r="6416" spans="2:3" x14ac:dyDescent="0.25">
      <c r="B6416" s="250">
        <v>6353</v>
      </c>
      <c r="C6416" s="249">
        <v>162.65782574945538</v>
      </c>
    </row>
    <row r="6417" spans="2:3" x14ac:dyDescent="0.25">
      <c r="B6417" s="250">
        <v>6354</v>
      </c>
      <c r="C6417" s="249">
        <v>96.723442491072532</v>
      </c>
    </row>
    <row r="6418" spans="2:3" x14ac:dyDescent="0.25">
      <c r="B6418" s="250">
        <v>6355</v>
      </c>
      <c r="C6418" s="249">
        <v>98.262208991894894</v>
      </c>
    </row>
    <row r="6419" spans="2:3" x14ac:dyDescent="0.25">
      <c r="B6419" s="250">
        <v>6356</v>
      </c>
      <c r="C6419" s="249">
        <v>149.81200150403356</v>
      </c>
    </row>
    <row r="6420" spans="2:3" x14ac:dyDescent="0.25">
      <c r="B6420" s="250">
        <v>6357</v>
      </c>
      <c r="C6420" s="249">
        <v>64.609380266957217</v>
      </c>
    </row>
    <row r="6421" spans="2:3" x14ac:dyDescent="0.25">
      <c r="B6421" s="250">
        <v>6358</v>
      </c>
      <c r="C6421" s="249">
        <v>122.07612627969853</v>
      </c>
    </row>
    <row r="6422" spans="2:3" x14ac:dyDescent="0.25">
      <c r="B6422" s="250">
        <v>6359</v>
      </c>
      <c r="C6422" s="249">
        <v>111.84768305219912</v>
      </c>
    </row>
    <row r="6423" spans="2:3" x14ac:dyDescent="0.25">
      <c r="B6423" s="250">
        <v>6360</v>
      </c>
      <c r="C6423" s="249">
        <v>90.911376747253826</v>
      </c>
    </row>
    <row r="6424" spans="2:3" x14ac:dyDescent="0.25">
      <c r="B6424" s="250">
        <v>6361</v>
      </c>
      <c r="C6424" s="249">
        <v>142.7452416560096</v>
      </c>
    </row>
    <row r="6425" spans="2:3" x14ac:dyDescent="0.25">
      <c r="B6425" s="250">
        <v>6362</v>
      </c>
      <c r="C6425" s="249">
        <v>123.56201767517132</v>
      </c>
    </row>
    <row r="6426" spans="2:3" x14ac:dyDescent="0.25">
      <c r="B6426" s="250">
        <v>6363</v>
      </c>
      <c r="C6426" s="249">
        <v>119.6856231108831</v>
      </c>
    </row>
    <row r="6427" spans="2:3" x14ac:dyDescent="0.25">
      <c r="B6427" s="250">
        <v>6364</v>
      </c>
      <c r="C6427" s="249">
        <v>133.24069336466613</v>
      </c>
    </row>
    <row r="6428" spans="2:3" x14ac:dyDescent="0.25">
      <c r="B6428" s="250">
        <v>6365</v>
      </c>
      <c r="C6428" s="249">
        <v>85.208060755464615</v>
      </c>
    </row>
    <row r="6429" spans="2:3" x14ac:dyDescent="0.25">
      <c r="B6429" s="250">
        <v>6366</v>
      </c>
      <c r="C6429" s="249">
        <v>87.860294084506833</v>
      </c>
    </row>
    <row r="6430" spans="2:3" x14ac:dyDescent="0.25">
      <c r="B6430" s="250">
        <v>6367</v>
      </c>
      <c r="C6430" s="249">
        <v>142.12881335085009</v>
      </c>
    </row>
    <row r="6431" spans="2:3" x14ac:dyDescent="0.25">
      <c r="B6431" s="250">
        <v>6368</v>
      </c>
      <c r="C6431" s="249">
        <v>176.71003706474539</v>
      </c>
    </row>
    <row r="6432" spans="2:3" x14ac:dyDescent="0.25">
      <c r="B6432" s="250">
        <v>6369</v>
      </c>
      <c r="C6432" s="249">
        <v>104.57844111385292</v>
      </c>
    </row>
    <row r="6433" spans="2:3" x14ac:dyDescent="0.25">
      <c r="B6433" s="250">
        <v>6370</v>
      </c>
      <c r="C6433" s="249">
        <v>114.48684223492008</v>
      </c>
    </row>
    <row r="6434" spans="2:3" x14ac:dyDescent="0.25">
      <c r="B6434" s="250">
        <v>6371</v>
      </c>
      <c r="C6434" s="249">
        <v>51.819046539737329</v>
      </c>
    </row>
    <row r="6435" spans="2:3" x14ac:dyDescent="0.25">
      <c r="B6435" s="250">
        <v>6372</v>
      </c>
      <c r="C6435" s="249">
        <v>113.28960055005373</v>
      </c>
    </row>
    <row r="6436" spans="2:3" x14ac:dyDescent="0.25">
      <c r="B6436" s="250">
        <v>6373</v>
      </c>
      <c r="C6436" s="249">
        <v>124.23773953751871</v>
      </c>
    </row>
    <row r="6437" spans="2:3" x14ac:dyDescent="0.25">
      <c r="B6437" s="250">
        <v>6374</v>
      </c>
      <c r="C6437" s="249">
        <v>102.27136061039329</v>
      </c>
    </row>
    <row r="6438" spans="2:3" x14ac:dyDescent="0.25">
      <c r="B6438" s="250">
        <v>6375</v>
      </c>
      <c r="C6438" s="249">
        <v>145.17924854549352</v>
      </c>
    </row>
    <row r="6439" spans="2:3" x14ac:dyDescent="0.25">
      <c r="B6439" s="250">
        <v>6376</v>
      </c>
      <c r="C6439" s="249">
        <v>122.82836040313381</v>
      </c>
    </row>
    <row r="6440" spans="2:3" x14ac:dyDescent="0.25">
      <c r="B6440" s="250">
        <v>6377</v>
      </c>
      <c r="C6440" s="249">
        <v>82.814736100344902</v>
      </c>
    </row>
    <row r="6441" spans="2:3" x14ac:dyDescent="0.25">
      <c r="B6441" s="250">
        <v>6378</v>
      </c>
      <c r="C6441" s="249">
        <v>156.06338125966946</v>
      </c>
    </row>
    <row r="6442" spans="2:3" x14ac:dyDescent="0.25">
      <c r="B6442" s="250">
        <v>6379</v>
      </c>
      <c r="C6442" s="249">
        <v>115.71262229623834</v>
      </c>
    </row>
    <row r="6443" spans="2:3" x14ac:dyDescent="0.25">
      <c r="B6443" s="250">
        <v>6380</v>
      </c>
      <c r="C6443" s="249">
        <v>94.764722618135323</v>
      </c>
    </row>
    <row r="6444" spans="2:3" x14ac:dyDescent="0.25">
      <c r="B6444" s="250">
        <v>6381</v>
      </c>
      <c r="C6444" s="249">
        <v>102.51920340751201</v>
      </c>
    </row>
    <row r="6445" spans="2:3" x14ac:dyDescent="0.25">
      <c r="B6445" s="250">
        <v>6382</v>
      </c>
      <c r="C6445" s="249">
        <v>114.51279019365495</v>
      </c>
    </row>
    <row r="6446" spans="2:3" x14ac:dyDescent="0.25">
      <c r="B6446" s="250">
        <v>6383</v>
      </c>
      <c r="C6446" s="249">
        <v>154.57280152497898</v>
      </c>
    </row>
    <row r="6447" spans="2:3" x14ac:dyDescent="0.25">
      <c r="B6447" s="250">
        <v>6384</v>
      </c>
      <c r="C6447" s="249">
        <v>74.443495147989253</v>
      </c>
    </row>
    <row r="6448" spans="2:3" x14ac:dyDescent="0.25">
      <c r="B6448" s="250">
        <v>6385</v>
      </c>
      <c r="C6448" s="249">
        <v>81.871490102872258</v>
      </c>
    </row>
    <row r="6449" spans="2:3" x14ac:dyDescent="0.25">
      <c r="B6449" s="250">
        <v>6386</v>
      </c>
      <c r="C6449" s="249">
        <v>94.19130945921458</v>
      </c>
    </row>
    <row r="6450" spans="2:3" x14ac:dyDescent="0.25">
      <c r="B6450" s="250">
        <v>6387</v>
      </c>
      <c r="C6450" s="249">
        <v>120.30580144482883</v>
      </c>
    </row>
    <row r="6451" spans="2:3" x14ac:dyDescent="0.25">
      <c r="B6451" s="250">
        <v>6388</v>
      </c>
      <c r="C6451" s="249">
        <v>104.85404447235774</v>
      </c>
    </row>
    <row r="6452" spans="2:3" x14ac:dyDescent="0.25">
      <c r="B6452" s="250">
        <v>6389</v>
      </c>
      <c r="C6452" s="249">
        <v>128.30422317080897</v>
      </c>
    </row>
    <row r="6453" spans="2:3" x14ac:dyDescent="0.25">
      <c r="B6453" s="250">
        <v>6390</v>
      </c>
      <c r="C6453" s="249">
        <v>126.73624585907176</v>
      </c>
    </row>
    <row r="6454" spans="2:3" x14ac:dyDescent="0.25">
      <c r="B6454" s="250">
        <v>6391</v>
      </c>
      <c r="C6454" s="249">
        <v>121.6120546685665</v>
      </c>
    </row>
    <row r="6455" spans="2:3" x14ac:dyDescent="0.25">
      <c r="B6455" s="250">
        <v>6392</v>
      </c>
      <c r="C6455" s="249">
        <v>134.92554733633304</v>
      </c>
    </row>
    <row r="6456" spans="2:3" x14ac:dyDescent="0.25">
      <c r="B6456" s="250">
        <v>6393</v>
      </c>
      <c r="C6456" s="249">
        <v>157.28816936077172</v>
      </c>
    </row>
    <row r="6457" spans="2:3" x14ac:dyDescent="0.25">
      <c r="B6457" s="250">
        <v>6394</v>
      </c>
      <c r="C6457" s="249">
        <v>118.49443945948576</v>
      </c>
    </row>
    <row r="6458" spans="2:3" x14ac:dyDescent="0.25">
      <c r="B6458" s="250">
        <v>6395</v>
      </c>
      <c r="C6458" s="249">
        <v>130.07687209490331</v>
      </c>
    </row>
    <row r="6459" spans="2:3" x14ac:dyDescent="0.25">
      <c r="B6459" s="250">
        <v>6396</v>
      </c>
      <c r="C6459" s="249">
        <v>145.47962969298609</v>
      </c>
    </row>
    <row r="6460" spans="2:3" x14ac:dyDescent="0.25">
      <c r="B6460" s="250">
        <v>6397</v>
      </c>
      <c r="C6460" s="249">
        <v>122.70531977491422</v>
      </c>
    </row>
    <row r="6461" spans="2:3" x14ac:dyDescent="0.25">
      <c r="B6461" s="250">
        <v>6398</v>
      </c>
      <c r="C6461" s="249">
        <v>127.42101461275965</v>
      </c>
    </row>
    <row r="6462" spans="2:3" x14ac:dyDescent="0.25">
      <c r="B6462" s="250">
        <v>6399</v>
      </c>
      <c r="C6462" s="249">
        <v>97.950148853537058</v>
      </c>
    </row>
    <row r="6463" spans="2:3" x14ac:dyDescent="0.25">
      <c r="B6463" s="250">
        <v>6400</v>
      </c>
      <c r="C6463" s="249">
        <v>119.63411465401265</v>
      </c>
    </row>
    <row r="6464" spans="2:3" x14ac:dyDescent="0.25">
      <c r="B6464" s="250">
        <v>6401</v>
      </c>
      <c r="C6464" s="249">
        <v>113.52069715899822</v>
      </c>
    </row>
    <row r="6465" spans="2:3" x14ac:dyDescent="0.25">
      <c r="B6465" s="250">
        <v>6402</v>
      </c>
      <c r="C6465" s="249">
        <v>139.50739526079718</v>
      </c>
    </row>
    <row r="6466" spans="2:3" x14ac:dyDescent="0.25">
      <c r="B6466" s="250">
        <v>6403</v>
      </c>
      <c r="C6466" s="249">
        <v>153.71904676560581</v>
      </c>
    </row>
    <row r="6467" spans="2:3" x14ac:dyDescent="0.25">
      <c r="B6467" s="250">
        <v>6404</v>
      </c>
      <c r="C6467" s="249">
        <v>115.31142624272773</v>
      </c>
    </row>
    <row r="6468" spans="2:3" x14ac:dyDescent="0.25">
      <c r="B6468" s="250">
        <v>6405</v>
      </c>
      <c r="C6468" s="249">
        <v>137.57683147913747</v>
      </c>
    </row>
    <row r="6469" spans="2:3" x14ac:dyDescent="0.25">
      <c r="B6469" s="250">
        <v>6406</v>
      </c>
      <c r="C6469" s="249">
        <v>141.72490750330479</v>
      </c>
    </row>
    <row r="6470" spans="2:3" x14ac:dyDescent="0.25">
      <c r="B6470" s="250">
        <v>6407</v>
      </c>
      <c r="C6470" s="249">
        <v>124.73585133802143</v>
      </c>
    </row>
    <row r="6471" spans="2:3" x14ac:dyDescent="0.25">
      <c r="B6471" s="250">
        <v>6408</v>
      </c>
      <c r="C6471" s="249">
        <v>116.11980413204486</v>
      </c>
    </row>
    <row r="6472" spans="2:3" x14ac:dyDescent="0.25">
      <c r="B6472" s="250">
        <v>6409</v>
      </c>
      <c r="C6472" s="249">
        <v>117.4701931774876</v>
      </c>
    </row>
    <row r="6473" spans="2:3" x14ac:dyDescent="0.25">
      <c r="B6473" s="250">
        <v>6410</v>
      </c>
      <c r="C6473" s="249">
        <v>136.86503626747191</v>
      </c>
    </row>
    <row r="6474" spans="2:3" x14ac:dyDescent="0.25">
      <c r="B6474" s="250">
        <v>6411</v>
      </c>
      <c r="C6474" s="249">
        <v>102.88494162261165</v>
      </c>
    </row>
    <row r="6475" spans="2:3" x14ac:dyDescent="0.25">
      <c r="B6475" s="250">
        <v>6412</v>
      </c>
      <c r="C6475" s="249">
        <v>151.85805083767485</v>
      </c>
    </row>
    <row r="6476" spans="2:3" x14ac:dyDescent="0.25">
      <c r="B6476" s="250">
        <v>6413</v>
      </c>
      <c r="C6476" s="249">
        <v>113.16535636291108</v>
      </c>
    </row>
    <row r="6477" spans="2:3" x14ac:dyDescent="0.25">
      <c r="B6477" s="250">
        <v>6414</v>
      </c>
      <c r="C6477" s="249">
        <v>151.72630236735557</v>
      </c>
    </row>
    <row r="6478" spans="2:3" x14ac:dyDescent="0.25">
      <c r="B6478" s="250">
        <v>6415</v>
      </c>
      <c r="C6478" s="249">
        <v>125.58341086360215</v>
      </c>
    </row>
    <row r="6479" spans="2:3" x14ac:dyDescent="0.25">
      <c r="B6479" s="250">
        <v>6416</v>
      </c>
      <c r="C6479" s="249">
        <v>148.1407481290303</v>
      </c>
    </row>
    <row r="6480" spans="2:3" x14ac:dyDescent="0.25">
      <c r="B6480" s="250">
        <v>6417</v>
      </c>
      <c r="C6480" s="249">
        <v>172.68877856774773</v>
      </c>
    </row>
    <row r="6481" spans="2:3" x14ac:dyDescent="0.25">
      <c r="B6481" s="250">
        <v>6418</v>
      </c>
      <c r="C6481" s="249">
        <v>134.8870429206718</v>
      </c>
    </row>
    <row r="6482" spans="2:3" x14ac:dyDescent="0.25">
      <c r="B6482" s="250">
        <v>6419</v>
      </c>
      <c r="C6482" s="249">
        <v>153.6636157487219</v>
      </c>
    </row>
    <row r="6483" spans="2:3" x14ac:dyDescent="0.25">
      <c r="B6483" s="250">
        <v>6420</v>
      </c>
      <c r="C6483" s="249">
        <v>99.98379680930978</v>
      </c>
    </row>
    <row r="6484" spans="2:3" x14ac:dyDescent="0.25">
      <c r="B6484" s="250">
        <v>6421</v>
      </c>
      <c r="C6484" s="249">
        <v>170.85800556161556</v>
      </c>
    </row>
    <row r="6485" spans="2:3" x14ac:dyDescent="0.25">
      <c r="B6485" s="250">
        <v>6422</v>
      </c>
      <c r="C6485" s="249">
        <v>125.25560938951322</v>
      </c>
    </row>
    <row r="6486" spans="2:3" x14ac:dyDescent="0.25">
      <c r="B6486" s="250">
        <v>6423</v>
      </c>
      <c r="C6486" s="249">
        <v>127.54190345512214</v>
      </c>
    </row>
    <row r="6487" spans="2:3" x14ac:dyDescent="0.25">
      <c r="B6487" s="250">
        <v>6424</v>
      </c>
      <c r="C6487" s="249">
        <v>147.03882583729666</v>
      </c>
    </row>
    <row r="6488" spans="2:3" x14ac:dyDescent="0.25">
      <c r="B6488" s="250">
        <v>6425</v>
      </c>
      <c r="C6488" s="249">
        <v>139.59126816655802</v>
      </c>
    </row>
    <row r="6489" spans="2:3" x14ac:dyDescent="0.25">
      <c r="B6489" s="250">
        <v>6426</v>
      </c>
      <c r="C6489" s="249">
        <v>101.39744406973757</v>
      </c>
    </row>
    <row r="6490" spans="2:3" x14ac:dyDescent="0.25">
      <c r="B6490" s="250">
        <v>6427</v>
      </c>
      <c r="C6490" s="249">
        <v>111.97825211862411</v>
      </c>
    </row>
    <row r="6491" spans="2:3" x14ac:dyDescent="0.25">
      <c r="B6491" s="250">
        <v>6428</v>
      </c>
      <c r="C6491" s="249">
        <v>155.08901404157851</v>
      </c>
    </row>
    <row r="6492" spans="2:3" x14ac:dyDescent="0.25">
      <c r="B6492" s="250">
        <v>6429</v>
      </c>
      <c r="C6492" s="249">
        <v>162.60821699633203</v>
      </c>
    </row>
    <row r="6493" spans="2:3" x14ac:dyDescent="0.25">
      <c r="B6493" s="250">
        <v>6430</v>
      </c>
      <c r="C6493" s="249">
        <v>132.41533183916536</v>
      </c>
    </row>
    <row r="6494" spans="2:3" x14ac:dyDescent="0.25">
      <c r="B6494" s="250">
        <v>6431</v>
      </c>
      <c r="C6494" s="249">
        <v>111.44701370368699</v>
      </c>
    </row>
    <row r="6495" spans="2:3" x14ac:dyDescent="0.25">
      <c r="B6495" s="250">
        <v>6432</v>
      </c>
      <c r="C6495" s="249">
        <v>141.61530206124272</v>
      </c>
    </row>
    <row r="6496" spans="2:3" x14ac:dyDescent="0.25">
      <c r="B6496" s="250">
        <v>6433</v>
      </c>
      <c r="C6496" s="249">
        <v>163.86715081881707</v>
      </c>
    </row>
    <row r="6497" spans="2:3" x14ac:dyDescent="0.25">
      <c r="B6497" s="250">
        <v>6434</v>
      </c>
      <c r="C6497" s="249">
        <v>158.59372123761588</v>
      </c>
    </row>
    <row r="6498" spans="2:3" x14ac:dyDescent="0.25">
      <c r="B6498" s="250">
        <v>6435</v>
      </c>
      <c r="C6498" s="249">
        <v>129.30910986734565</v>
      </c>
    </row>
    <row r="6499" spans="2:3" x14ac:dyDescent="0.25">
      <c r="B6499" s="250">
        <v>6436</v>
      </c>
      <c r="C6499" s="249">
        <v>133.87919170954004</v>
      </c>
    </row>
    <row r="6500" spans="2:3" x14ac:dyDescent="0.25">
      <c r="B6500" s="250">
        <v>6437</v>
      </c>
      <c r="C6500" s="249">
        <v>90.653659285545402</v>
      </c>
    </row>
    <row r="6501" spans="2:3" x14ac:dyDescent="0.25">
      <c r="B6501" s="250">
        <v>6438</v>
      </c>
      <c r="C6501" s="249">
        <v>111.69341291685285</v>
      </c>
    </row>
    <row r="6502" spans="2:3" x14ac:dyDescent="0.25">
      <c r="B6502" s="250">
        <v>6439</v>
      </c>
      <c r="C6502" s="249">
        <v>138.88557293471553</v>
      </c>
    </row>
    <row r="6503" spans="2:3" x14ac:dyDescent="0.25">
      <c r="B6503" s="250">
        <v>6440</v>
      </c>
      <c r="C6503" s="249">
        <v>160.08312972140229</v>
      </c>
    </row>
    <row r="6504" spans="2:3" x14ac:dyDescent="0.25">
      <c r="B6504" s="250">
        <v>6441</v>
      </c>
      <c r="C6504" s="249">
        <v>129.4364278034875</v>
      </c>
    </row>
    <row r="6505" spans="2:3" x14ac:dyDescent="0.25">
      <c r="B6505" s="250">
        <v>6442</v>
      </c>
      <c r="C6505" s="249">
        <v>101.82133117478523</v>
      </c>
    </row>
    <row r="6506" spans="2:3" x14ac:dyDescent="0.25">
      <c r="B6506" s="250">
        <v>6443</v>
      </c>
      <c r="C6506" s="249">
        <v>100.09520550160379</v>
      </c>
    </row>
    <row r="6507" spans="2:3" x14ac:dyDescent="0.25">
      <c r="B6507" s="250">
        <v>6444</v>
      </c>
      <c r="C6507" s="249">
        <v>72.71961187939786</v>
      </c>
    </row>
    <row r="6508" spans="2:3" x14ac:dyDescent="0.25">
      <c r="B6508" s="250">
        <v>6445</v>
      </c>
      <c r="C6508" s="249">
        <v>127.77563321224277</v>
      </c>
    </row>
    <row r="6509" spans="2:3" x14ac:dyDescent="0.25">
      <c r="B6509" s="250">
        <v>6446</v>
      </c>
      <c r="C6509" s="249">
        <v>97.661606526885549</v>
      </c>
    </row>
    <row r="6510" spans="2:3" x14ac:dyDescent="0.25">
      <c r="B6510" s="250">
        <v>6447</v>
      </c>
      <c r="C6510" s="249">
        <v>98.359885904930721</v>
      </c>
    </row>
    <row r="6511" spans="2:3" x14ac:dyDescent="0.25">
      <c r="B6511" s="250">
        <v>6448</v>
      </c>
      <c r="C6511" s="249">
        <v>119.77735068370986</v>
      </c>
    </row>
    <row r="6512" spans="2:3" x14ac:dyDescent="0.25">
      <c r="B6512" s="250">
        <v>6449</v>
      </c>
      <c r="C6512" s="249">
        <v>112.60558192713943</v>
      </c>
    </row>
    <row r="6513" spans="2:3" x14ac:dyDescent="0.25">
      <c r="B6513" s="250">
        <v>6450</v>
      </c>
      <c r="C6513" s="249">
        <v>133.23815864108161</v>
      </c>
    </row>
    <row r="6514" spans="2:3" x14ac:dyDescent="0.25">
      <c r="B6514" s="250">
        <v>6451</v>
      </c>
      <c r="C6514" s="249">
        <v>134.4729780512103</v>
      </c>
    </row>
    <row r="6515" spans="2:3" x14ac:dyDescent="0.25">
      <c r="B6515" s="250">
        <v>6452</v>
      </c>
      <c r="C6515" s="249">
        <v>134.521140006449</v>
      </c>
    </row>
    <row r="6516" spans="2:3" x14ac:dyDescent="0.25">
      <c r="B6516" s="250">
        <v>6453</v>
      </c>
      <c r="C6516" s="249">
        <v>100.62510842210678</v>
      </c>
    </row>
    <row r="6517" spans="2:3" x14ac:dyDescent="0.25">
      <c r="B6517" s="250">
        <v>6454</v>
      </c>
      <c r="C6517" s="249">
        <v>110.88150044394024</v>
      </c>
    </row>
    <row r="6518" spans="2:3" x14ac:dyDescent="0.25">
      <c r="B6518" s="250">
        <v>6455</v>
      </c>
      <c r="C6518" s="249">
        <v>122.34043791136492</v>
      </c>
    </row>
    <row r="6519" spans="2:3" x14ac:dyDescent="0.25">
      <c r="B6519" s="250">
        <v>6456</v>
      </c>
      <c r="C6519" s="249">
        <v>147.16139180349484</v>
      </c>
    </row>
    <row r="6520" spans="2:3" x14ac:dyDescent="0.25">
      <c r="B6520" s="250">
        <v>6457</v>
      </c>
      <c r="C6520" s="249">
        <v>136.33706005367924</v>
      </c>
    </row>
    <row r="6521" spans="2:3" x14ac:dyDescent="0.25">
      <c r="B6521" s="250">
        <v>6458</v>
      </c>
      <c r="C6521" s="249">
        <v>105.22124257818209</v>
      </c>
    </row>
    <row r="6522" spans="2:3" x14ac:dyDescent="0.25">
      <c r="B6522" s="250">
        <v>6459</v>
      </c>
      <c r="C6522" s="249">
        <v>102.45208501672521</v>
      </c>
    </row>
    <row r="6523" spans="2:3" x14ac:dyDescent="0.25">
      <c r="B6523" s="250">
        <v>6460</v>
      </c>
      <c r="C6523" s="249">
        <v>76.467891164142884</v>
      </c>
    </row>
    <row r="6524" spans="2:3" x14ac:dyDescent="0.25">
      <c r="B6524" s="250">
        <v>6461</v>
      </c>
      <c r="C6524" s="249">
        <v>110.84377570393481</v>
      </c>
    </row>
    <row r="6525" spans="2:3" x14ac:dyDescent="0.25">
      <c r="B6525" s="250">
        <v>6462</v>
      </c>
      <c r="C6525" s="249">
        <v>101.06088996587896</v>
      </c>
    </row>
    <row r="6526" spans="2:3" x14ac:dyDescent="0.25">
      <c r="B6526" s="250">
        <v>6463</v>
      </c>
      <c r="C6526" s="249">
        <v>115.47357673474261</v>
      </c>
    </row>
    <row r="6527" spans="2:3" x14ac:dyDescent="0.25">
      <c r="B6527" s="250">
        <v>6464</v>
      </c>
      <c r="C6527" s="249">
        <v>119.16953122511887</v>
      </c>
    </row>
    <row r="6528" spans="2:3" x14ac:dyDescent="0.25">
      <c r="B6528" s="250">
        <v>6465</v>
      </c>
      <c r="C6528" s="249">
        <v>132.40753448812251</v>
      </c>
    </row>
    <row r="6529" spans="2:3" x14ac:dyDescent="0.25">
      <c r="B6529" s="250">
        <v>6466</v>
      </c>
      <c r="C6529" s="249">
        <v>99.463585528238127</v>
      </c>
    </row>
    <row r="6530" spans="2:3" x14ac:dyDescent="0.25">
      <c r="B6530" s="250">
        <v>6467</v>
      </c>
      <c r="C6530" s="249">
        <v>158.72825935477533</v>
      </c>
    </row>
    <row r="6531" spans="2:3" x14ac:dyDescent="0.25">
      <c r="B6531" s="250">
        <v>6468</v>
      </c>
      <c r="C6531" s="249">
        <v>119.4208701387237</v>
      </c>
    </row>
    <row r="6532" spans="2:3" x14ac:dyDescent="0.25">
      <c r="B6532" s="250">
        <v>6469</v>
      </c>
      <c r="C6532" s="249">
        <v>108.4528337790844</v>
      </c>
    </row>
    <row r="6533" spans="2:3" x14ac:dyDescent="0.25">
      <c r="B6533" s="250">
        <v>6470</v>
      </c>
      <c r="C6533" s="249">
        <v>132.41149352254982</v>
      </c>
    </row>
    <row r="6534" spans="2:3" x14ac:dyDescent="0.25">
      <c r="B6534" s="250">
        <v>6471</v>
      </c>
      <c r="C6534" s="249">
        <v>142.28612044625527</v>
      </c>
    </row>
    <row r="6535" spans="2:3" x14ac:dyDescent="0.25">
      <c r="B6535" s="250">
        <v>6472</v>
      </c>
      <c r="C6535" s="249">
        <v>123.85717535944954</v>
      </c>
    </row>
    <row r="6536" spans="2:3" x14ac:dyDescent="0.25">
      <c r="B6536" s="250">
        <v>6473</v>
      </c>
      <c r="C6536" s="249">
        <v>72.813119502043136</v>
      </c>
    </row>
    <row r="6537" spans="2:3" x14ac:dyDescent="0.25">
      <c r="B6537" s="250">
        <v>6474</v>
      </c>
      <c r="C6537" s="249">
        <v>145.77856977419799</v>
      </c>
    </row>
    <row r="6538" spans="2:3" x14ac:dyDescent="0.25">
      <c r="B6538" s="250">
        <v>6475</v>
      </c>
      <c r="C6538" s="249">
        <v>150.41066589636455</v>
      </c>
    </row>
    <row r="6539" spans="2:3" x14ac:dyDescent="0.25">
      <c r="B6539" s="250">
        <v>6476</v>
      </c>
      <c r="C6539" s="249">
        <v>104.8370344254361</v>
      </c>
    </row>
    <row r="6540" spans="2:3" x14ac:dyDescent="0.25">
      <c r="B6540" s="250">
        <v>6477</v>
      </c>
      <c r="C6540" s="249">
        <v>139.36087435203927</v>
      </c>
    </row>
    <row r="6541" spans="2:3" x14ac:dyDescent="0.25">
      <c r="B6541" s="250">
        <v>6478</v>
      </c>
      <c r="C6541" s="249">
        <v>82.873960302027541</v>
      </c>
    </row>
    <row r="6542" spans="2:3" x14ac:dyDescent="0.25">
      <c r="B6542" s="250">
        <v>6479</v>
      </c>
      <c r="C6542" s="249">
        <v>90.36773512649566</v>
      </c>
    </row>
    <row r="6543" spans="2:3" x14ac:dyDescent="0.25">
      <c r="B6543" s="250">
        <v>6480</v>
      </c>
      <c r="C6543" s="249">
        <v>128.276360464048</v>
      </c>
    </row>
    <row r="6544" spans="2:3" x14ac:dyDescent="0.25">
      <c r="B6544" s="250">
        <v>6481</v>
      </c>
      <c r="C6544" s="249">
        <v>118.26149563843343</v>
      </c>
    </row>
    <row r="6545" spans="2:3" x14ac:dyDescent="0.25">
      <c r="B6545" s="250">
        <v>6482</v>
      </c>
      <c r="C6545" s="249">
        <v>122.56583361459842</v>
      </c>
    </row>
    <row r="6546" spans="2:3" x14ac:dyDescent="0.25">
      <c r="B6546" s="250">
        <v>6483</v>
      </c>
      <c r="C6546" s="249">
        <v>123.21274875042545</v>
      </c>
    </row>
    <row r="6547" spans="2:3" x14ac:dyDescent="0.25">
      <c r="B6547" s="250">
        <v>6484</v>
      </c>
      <c r="C6547" s="249">
        <v>99.328659351278432</v>
      </c>
    </row>
    <row r="6548" spans="2:3" x14ac:dyDescent="0.25">
      <c r="B6548" s="250">
        <v>6485</v>
      </c>
      <c r="C6548" s="249">
        <v>124.57884515309424</v>
      </c>
    </row>
    <row r="6549" spans="2:3" x14ac:dyDescent="0.25">
      <c r="B6549" s="250">
        <v>6486</v>
      </c>
      <c r="C6549" s="249">
        <v>140.80180251397755</v>
      </c>
    </row>
    <row r="6550" spans="2:3" x14ac:dyDescent="0.25">
      <c r="B6550" s="250">
        <v>6487</v>
      </c>
      <c r="C6550" s="249">
        <v>131.4796597561029</v>
      </c>
    </row>
    <row r="6551" spans="2:3" x14ac:dyDescent="0.25">
      <c r="B6551" s="250">
        <v>6488</v>
      </c>
      <c r="C6551" s="249">
        <v>115.75814365407822</v>
      </c>
    </row>
    <row r="6552" spans="2:3" x14ac:dyDescent="0.25">
      <c r="B6552" s="250">
        <v>6489</v>
      </c>
      <c r="C6552" s="249">
        <v>96.509520414856482</v>
      </c>
    </row>
    <row r="6553" spans="2:3" x14ac:dyDescent="0.25">
      <c r="B6553" s="250">
        <v>6490</v>
      </c>
      <c r="C6553" s="249">
        <v>114.4796569618873</v>
      </c>
    </row>
    <row r="6554" spans="2:3" x14ac:dyDescent="0.25">
      <c r="B6554" s="250">
        <v>6491</v>
      </c>
      <c r="C6554" s="249">
        <v>99.826160576880142</v>
      </c>
    </row>
    <row r="6555" spans="2:3" x14ac:dyDescent="0.25">
      <c r="B6555" s="250">
        <v>6492</v>
      </c>
      <c r="C6555" s="249">
        <v>152.62751391177159</v>
      </c>
    </row>
    <row r="6556" spans="2:3" x14ac:dyDescent="0.25">
      <c r="B6556" s="250">
        <v>6493</v>
      </c>
      <c r="C6556" s="249">
        <v>161.6251531837882</v>
      </c>
    </row>
    <row r="6557" spans="2:3" x14ac:dyDescent="0.25">
      <c r="B6557" s="250">
        <v>6494</v>
      </c>
      <c r="C6557" s="249">
        <v>123.0652522287017</v>
      </c>
    </row>
    <row r="6558" spans="2:3" x14ac:dyDescent="0.25">
      <c r="B6558" s="250">
        <v>6495</v>
      </c>
      <c r="C6558" s="249">
        <v>104.45667459833211</v>
      </c>
    </row>
    <row r="6559" spans="2:3" x14ac:dyDescent="0.25">
      <c r="B6559" s="250">
        <v>6496</v>
      </c>
      <c r="C6559" s="249">
        <v>106.89741255037846</v>
      </c>
    </row>
    <row r="6560" spans="2:3" x14ac:dyDescent="0.25">
      <c r="B6560" s="250">
        <v>6497</v>
      </c>
      <c r="C6560" s="249">
        <v>100.31931551419819</v>
      </c>
    </row>
    <row r="6561" spans="2:3" x14ac:dyDescent="0.25">
      <c r="B6561" s="250">
        <v>6498</v>
      </c>
      <c r="C6561" s="249">
        <v>115.28527178003087</v>
      </c>
    </row>
    <row r="6562" spans="2:3" x14ac:dyDescent="0.25">
      <c r="B6562" s="250">
        <v>6499</v>
      </c>
      <c r="C6562" s="249">
        <v>145.40284734621844</v>
      </c>
    </row>
    <row r="6563" spans="2:3" x14ac:dyDescent="0.25">
      <c r="B6563" s="250">
        <v>6500</v>
      </c>
      <c r="C6563" s="249">
        <v>57.56604255589815</v>
      </c>
    </row>
    <row r="6564" spans="2:3" x14ac:dyDescent="0.25">
      <c r="B6564" s="250">
        <v>6501</v>
      </c>
      <c r="C6564" s="249">
        <v>116.60785198623054</v>
      </c>
    </row>
    <row r="6565" spans="2:3" x14ac:dyDescent="0.25">
      <c r="B6565" s="250">
        <v>6502</v>
      </c>
      <c r="C6565" s="249">
        <v>133.79414301891177</v>
      </c>
    </row>
    <row r="6566" spans="2:3" x14ac:dyDescent="0.25">
      <c r="B6566" s="250">
        <v>6503</v>
      </c>
      <c r="C6566" s="249">
        <v>157.97408217890367</v>
      </c>
    </row>
    <row r="6567" spans="2:3" x14ac:dyDescent="0.25">
      <c r="B6567" s="250">
        <v>6504</v>
      </c>
      <c r="C6567" s="249">
        <v>141.79948092033396</v>
      </c>
    </row>
    <row r="6568" spans="2:3" x14ac:dyDescent="0.25">
      <c r="B6568" s="250">
        <v>6505</v>
      </c>
      <c r="C6568" s="249">
        <v>106.58841162339503</v>
      </c>
    </row>
    <row r="6569" spans="2:3" x14ac:dyDescent="0.25">
      <c r="B6569" s="250">
        <v>6506</v>
      </c>
      <c r="C6569" s="249">
        <v>90.75094420277668</v>
      </c>
    </row>
    <row r="6570" spans="2:3" x14ac:dyDescent="0.25">
      <c r="B6570" s="250">
        <v>6507</v>
      </c>
      <c r="C6570" s="249">
        <v>132.921673486771</v>
      </c>
    </row>
    <row r="6571" spans="2:3" x14ac:dyDescent="0.25">
      <c r="B6571" s="250">
        <v>6508</v>
      </c>
      <c r="C6571" s="249">
        <v>86.344911481696457</v>
      </c>
    </row>
    <row r="6572" spans="2:3" x14ac:dyDescent="0.25">
      <c r="B6572" s="250">
        <v>6509</v>
      </c>
      <c r="C6572" s="249">
        <v>131.61519493414585</v>
      </c>
    </row>
    <row r="6573" spans="2:3" x14ac:dyDescent="0.25">
      <c r="B6573" s="250">
        <v>6510</v>
      </c>
      <c r="C6573" s="249">
        <v>80.781662974003297</v>
      </c>
    </row>
    <row r="6574" spans="2:3" x14ac:dyDescent="0.25">
      <c r="B6574" s="250">
        <v>6511</v>
      </c>
      <c r="C6574" s="249">
        <v>147.59474033882617</v>
      </c>
    </row>
    <row r="6575" spans="2:3" x14ac:dyDescent="0.25">
      <c r="B6575" s="250">
        <v>6512</v>
      </c>
      <c r="C6575" s="249">
        <v>133.07591355057357</v>
      </c>
    </row>
    <row r="6576" spans="2:3" x14ac:dyDescent="0.25">
      <c r="B6576" s="250">
        <v>6513</v>
      </c>
      <c r="C6576" s="249">
        <v>116.38168166126971</v>
      </c>
    </row>
    <row r="6577" spans="2:3" x14ac:dyDescent="0.25">
      <c r="B6577" s="250">
        <v>6514</v>
      </c>
      <c r="C6577" s="249">
        <v>140.25909814930125</v>
      </c>
    </row>
    <row r="6578" spans="2:3" x14ac:dyDescent="0.25">
      <c r="B6578" s="250">
        <v>6515</v>
      </c>
      <c r="C6578" s="249">
        <v>127.22116394740202</v>
      </c>
    </row>
    <row r="6579" spans="2:3" x14ac:dyDescent="0.25">
      <c r="B6579" s="250">
        <v>6516</v>
      </c>
      <c r="C6579" s="249">
        <v>143.98947643498411</v>
      </c>
    </row>
    <row r="6580" spans="2:3" x14ac:dyDescent="0.25">
      <c r="B6580" s="250">
        <v>6517</v>
      </c>
      <c r="C6580" s="249">
        <v>90.348410365741245</v>
      </c>
    </row>
    <row r="6581" spans="2:3" x14ac:dyDescent="0.25">
      <c r="B6581" s="250">
        <v>6518</v>
      </c>
      <c r="C6581" s="249">
        <v>111.91780132439776</v>
      </c>
    </row>
    <row r="6582" spans="2:3" x14ac:dyDescent="0.25">
      <c r="B6582" s="250">
        <v>6519</v>
      </c>
      <c r="C6582" s="249">
        <v>120.6922126646616</v>
      </c>
    </row>
    <row r="6583" spans="2:3" x14ac:dyDescent="0.25">
      <c r="B6583" s="250">
        <v>6520</v>
      </c>
      <c r="C6583" s="249">
        <v>146.06262417309185</v>
      </c>
    </row>
    <row r="6584" spans="2:3" x14ac:dyDescent="0.25">
      <c r="B6584" s="250">
        <v>6521</v>
      </c>
      <c r="C6584" s="249">
        <v>152.33160230372897</v>
      </c>
    </row>
    <row r="6585" spans="2:3" x14ac:dyDescent="0.25">
      <c r="B6585" s="250">
        <v>6522</v>
      </c>
      <c r="C6585" s="249">
        <v>133.88474553299218</v>
      </c>
    </row>
    <row r="6586" spans="2:3" x14ac:dyDescent="0.25">
      <c r="B6586" s="250">
        <v>6523</v>
      </c>
      <c r="C6586" s="249">
        <v>130.87629729571236</v>
      </c>
    </row>
    <row r="6587" spans="2:3" x14ac:dyDescent="0.25">
      <c r="B6587" s="250">
        <v>6524</v>
      </c>
      <c r="C6587" s="249">
        <v>142.72616119902676</v>
      </c>
    </row>
    <row r="6588" spans="2:3" x14ac:dyDescent="0.25">
      <c r="B6588" s="250">
        <v>6525</v>
      </c>
      <c r="C6588" s="249">
        <v>100.80130683150593</v>
      </c>
    </row>
    <row r="6589" spans="2:3" x14ac:dyDescent="0.25">
      <c r="B6589" s="250">
        <v>6526</v>
      </c>
      <c r="C6589" s="249">
        <v>128.11187680909725</v>
      </c>
    </row>
    <row r="6590" spans="2:3" x14ac:dyDescent="0.25">
      <c r="B6590" s="250">
        <v>6527</v>
      </c>
      <c r="C6590" s="249">
        <v>105.62453691330975</v>
      </c>
    </row>
    <row r="6591" spans="2:3" x14ac:dyDescent="0.25">
      <c r="B6591" s="250">
        <v>6528</v>
      </c>
      <c r="C6591" s="249">
        <v>145.56998738457409</v>
      </c>
    </row>
    <row r="6592" spans="2:3" x14ac:dyDescent="0.25">
      <c r="B6592" s="250">
        <v>6529</v>
      </c>
      <c r="C6592" s="249">
        <v>158.88807172269082</v>
      </c>
    </row>
    <row r="6593" spans="2:3" x14ac:dyDescent="0.25">
      <c r="B6593" s="250">
        <v>6530</v>
      </c>
      <c r="C6593" s="249">
        <v>138.47548214469836</v>
      </c>
    </row>
    <row r="6594" spans="2:3" x14ac:dyDescent="0.25">
      <c r="B6594" s="250">
        <v>6531</v>
      </c>
      <c r="C6594" s="249">
        <v>146.23462496448454</v>
      </c>
    </row>
    <row r="6595" spans="2:3" x14ac:dyDescent="0.25">
      <c r="B6595" s="250">
        <v>6532</v>
      </c>
      <c r="C6595" s="249">
        <v>130.63478080716516</v>
      </c>
    </row>
    <row r="6596" spans="2:3" x14ac:dyDescent="0.25">
      <c r="B6596" s="250">
        <v>6533</v>
      </c>
      <c r="C6596" s="249">
        <v>144.74008625671311</v>
      </c>
    </row>
    <row r="6597" spans="2:3" x14ac:dyDescent="0.25">
      <c r="B6597" s="250">
        <v>6534</v>
      </c>
      <c r="C6597" s="249">
        <v>137.87454392261196</v>
      </c>
    </row>
    <row r="6598" spans="2:3" x14ac:dyDescent="0.25">
      <c r="B6598" s="250">
        <v>6535</v>
      </c>
      <c r="C6598" s="249">
        <v>132.81441834946963</v>
      </c>
    </row>
    <row r="6599" spans="2:3" x14ac:dyDescent="0.25">
      <c r="B6599" s="250">
        <v>6536</v>
      </c>
      <c r="C6599" s="249">
        <v>99.822048118478691</v>
      </c>
    </row>
    <row r="6600" spans="2:3" x14ac:dyDescent="0.25">
      <c r="B6600" s="250">
        <v>6537</v>
      </c>
      <c r="C6600" s="249">
        <v>151.33865188300001</v>
      </c>
    </row>
    <row r="6601" spans="2:3" x14ac:dyDescent="0.25">
      <c r="B6601" s="250">
        <v>6538</v>
      </c>
      <c r="C6601" s="249">
        <v>110.73263701793428</v>
      </c>
    </row>
    <row r="6602" spans="2:3" x14ac:dyDescent="0.25">
      <c r="B6602" s="250">
        <v>6539</v>
      </c>
      <c r="C6602" s="249">
        <v>91.417045064740591</v>
      </c>
    </row>
    <row r="6603" spans="2:3" x14ac:dyDescent="0.25">
      <c r="B6603" s="250">
        <v>6540</v>
      </c>
      <c r="C6603" s="249">
        <v>107.47862445259653</v>
      </c>
    </row>
    <row r="6604" spans="2:3" x14ac:dyDescent="0.25">
      <c r="B6604" s="250">
        <v>6541</v>
      </c>
      <c r="C6604" s="249">
        <v>106.79810163452302</v>
      </c>
    </row>
    <row r="6605" spans="2:3" x14ac:dyDescent="0.25">
      <c r="B6605" s="250">
        <v>6542</v>
      </c>
      <c r="C6605" s="249">
        <v>168.63285240222999</v>
      </c>
    </row>
    <row r="6606" spans="2:3" x14ac:dyDescent="0.25">
      <c r="B6606" s="250">
        <v>6543</v>
      </c>
      <c r="C6606" s="249">
        <v>147.60117881154088</v>
      </c>
    </row>
    <row r="6607" spans="2:3" x14ac:dyDescent="0.25">
      <c r="B6607" s="250">
        <v>6544</v>
      </c>
      <c r="C6607" s="249">
        <v>75.615784708449965</v>
      </c>
    </row>
    <row r="6608" spans="2:3" x14ac:dyDescent="0.25">
      <c r="B6608" s="250">
        <v>6545</v>
      </c>
      <c r="C6608" s="249">
        <v>148.80427788586348</v>
      </c>
    </row>
    <row r="6609" spans="2:3" x14ac:dyDescent="0.25">
      <c r="B6609" s="250">
        <v>6546</v>
      </c>
      <c r="C6609" s="249">
        <v>72.546325806891389</v>
      </c>
    </row>
    <row r="6610" spans="2:3" x14ac:dyDescent="0.25">
      <c r="B6610" s="250">
        <v>6547</v>
      </c>
      <c r="C6610" s="249">
        <v>131.20476106102066</v>
      </c>
    </row>
    <row r="6611" spans="2:3" x14ac:dyDescent="0.25">
      <c r="B6611" s="250">
        <v>6548</v>
      </c>
      <c r="C6611" s="249">
        <v>116.4198830342586</v>
      </c>
    </row>
    <row r="6612" spans="2:3" x14ac:dyDescent="0.25">
      <c r="B6612" s="250">
        <v>6549</v>
      </c>
      <c r="C6612" s="249">
        <v>121.01473919446219</v>
      </c>
    </row>
    <row r="6613" spans="2:3" x14ac:dyDescent="0.25">
      <c r="B6613" s="250">
        <v>6550</v>
      </c>
      <c r="C6613" s="249">
        <v>107.29271850176352</v>
      </c>
    </row>
    <row r="6614" spans="2:3" x14ac:dyDescent="0.25">
      <c r="B6614" s="250">
        <v>6551</v>
      </c>
      <c r="C6614" s="249">
        <v>145.82605075904806</v>
      </c>
    </row>
    <row r="6615" spans="2:3" x14ac:dyDescent="0.25">
      <c r="B6615" s="250">
        <v>6552</v>
      </c>
      <c r="C6615" s="249">
        <v>126.42244121678584</v>
      </c>
    </row>
    <row r="6616" spans="2:3" x14ac:dyDescent="0.25">
      <c r="B6616" s="250">
        <v>6553</v>
      </c>
      <c r="C6616" s="249">
        <v>124.58770402817159</v>
      </c>
    </row>
    <row r="6617" spans="2:3" x14ac:dyDescent="0.25">
      <c r="B6617" s="250">
        <v>6554</v>
      </c>
      <c r="C6617" s="249">
        <v>121.08977317135758</v>
      </c>
    </row>
    <row r="6618" spans="2:3" x14ac:dyDescent="0.25">
      <c r="B6618" s="250">
        <v>6555</v>
      </c>
      <c r="C6618" s="249">
        <v>136.60274344698161</v>
      </c>
    </row>
    <row r="6619" spans="2:3" x14ac:dyDescent="0.25">
      <c r="B6619" s="250">
        <v>6556</v>
      </c>
      <c r="C6619" s="249">
        <v>130.57990156622307</v>
      </c>
    </row>
    <row r="6620" spans="2:3" x14ac:dyDescent="0.25">
      <c r="B6620" s="250">
        <v>6557</v>
      </c>
      <c r="C6620" s="249">
        <v>127.99681150462702</v>
      </c>
    </row>
    <row r="6621" spans="2:3" x14ac:dyDescent="0.25">
      <c r="B6621" s="250">
        <v>6558</v>
      </c>
      <c r="C6621" s="249">
        <v>120.68336810342859</v>
      </c>
    </row>
    <row r="6622" spans="2:3" x14ac:dyDescent="0.25">
      <c r="B6622" s="250">
        <v>6559</v>
      </c>
      <c r="C6622" s="249">
        <v>117.22196192900149</v>
      </c>
    </row>
    <row r="6623" spans="2:3" x14ac:dyDescent="0.25">
      <c r="B6623" s="250">
        <v>6560</v>
      </c>
      <c r="C6623" s="249">
        <v>113.70627804284314</v>
      </c>
    </row>
    <row r="6624" spans="2:3" x14ac:dyDescent="0.25">
      <c r="B6624" s="250">
        <v>6561</v>
      </c>
      <c r="C6624" s="249">
        <v>126.22550383680986</v>
      </c>
    </row>
    <row r="6625" spans="2:3" x14ac:dyDescent="0.25">
      <c r="B6625" s="250">
        <v>6562</v>
      </c>
      <c r="C6625" s="249">
        <v>123.02148322733528</v>
      </c>
    </row>
    <row r="6626" spans="2:3" x14ac:dyDescent="0.25">
      <c r="B6626" s="250">
        <v>6563</v>
      </c>
      <c r="C6626" s="249">
        <v>120.12384157482767</v>
      </c>
    </row>
    <row r="6627" spans="2:3" x14ac:dyDescent="0.25">
      <c r="B6627" s="250">
        <v>6564</v>
      </c>
      <c r="C6627" s="249">
        <v>121.14483239189111</v>
      </c>
    </row>
    <row r="6628" spans="2:3" x14ac:dyDescent="0.25">
      <c r="B6628" s="250">
        <v>6565</v>
      </c>
      <c r="C6628" s="249">
        <v>136.01180974900117</v>
      </c>
    </row>
    <row r="6629" spans="2:3" x14ac:dyDescent="0.25">
      <c r="B6629" s="250">
        <v>6566</v>
      </c>
      <c r="C6629" s="249">
        <v>115.06196628935258</v>
      </c>
    </row>
    <row r="6630" spans="2:3" x14ac:dyDescent="0.25">
      <c r="B6630" s="250">
        <v>6567</v>
      </c>
      <c r="C6630" s="249">
        <v>149.32902961841637</v>
      </c>
    </row>
    <row r="6631" spans="2:3" x14ac:dyDescent="0.25">
      <c r="B6631" s="250">
        <v>6568</v>
      </c>
      <c r="C6631" s="249">
        <v>113.2729713711436</v>
      </c>
    </row>
    <row r="6632" spans="2:3" x14ac:dyDescent="0.25">
      <c r="B6632" s="250">
        <v>6569</v>
      </c>
      <c r="C6632" s="249">
        <v>116.4744973575156</v>
      </c>
    </row>
    <row r="6633" spans="2:3" x14ac:dyDescent="0.25">
      <c r="B6633" s="250">
        <v>6570</v>
      </c>
      <c r="C6633" s="249">
        <v>115.48497811479422</v>
      </c>
    </row>
    <row r="6634" spans="2:3" x14ac:dyDescent="0.25">
      <c r="B6634" s="250">
        <v>6571</v>
      </c>
      <c r="C6634" s="249">
        <v>90.89707056278921</v>
      </c>
    </row>
    <row r="6635" spans="2:3" x14ac:dyDescent="0.25">
      <c r="B6635" s="250">
        <v>6572</v>
      </c>
      <c r="C6635" s="249">
        <v>110.42621933179129</v>
      </c>
    </row>
    <row r="6636" spans="2:3" x14ac:dyDescent="0.25">
      <c r="B6636" s="250">
        <v>6573</v>
      </c>
      <c r="C6636" s="249">
        <v>107.27368400910406</v>
      </c>
    </row>
    <row r="6637" spans="2:3" x14ac:dyDescent="0.25">
      <c r="B6637" s="250">
        <v>6574</v>
      </c>
      <c r="C6637" s="249">
        <v>111.85777886969129</v>
      </c>
    </row>
    <row r="6638" spans="2:3" x14ac:dyDescent="0.25">
      <c r="B6638" s="250">
        <v>6575</v>
      </c>
      <c r="C6638" s="249">
        <v>112.83722453557108</v>
      </c>
    </row>
    <row r="6639" spans="2:3" x14ac:dyDescent="0.25">
      <c r="B6639" s="250">
        <v>6576</v>
      </c>
      <c r="C6639" s="249">
        <v>115.67368220443942</v>
      </c>
    </row>
    <row r="6640" spans="2:3" x14ac:dyDescent="0.25">
      <c r="B6640" s="250">
        <v>6577</v>
      </c>
      <c r="C6640" s="249">
        <v>40.250389518467927</v>
      </c>
    </row>
    <row r="6641" spans="2:3" x14ac:dyDescent="0.25">
      <c r="B6641" s="250">
        <v>6578</v>
      </c>
      <c r="C6641" s="249">
        <v>114.06276686159266</v>
      </c>
    </row>
    <row r="6642" spans="2:3" x14ac:dyDescent="0.25">
      <c r="B6642" s="250">
        <v>6579</v>
      </c>
      <c r="C6642" s="249">
        <v>126.96044255433063</v>
      </c>
    </row>
    <row r="6643" spans="2:3" x14ac:dyDescent="0.25">
      <c r="B6643" s="250">
        <v>6580</v>
      </c>
      <c r="C6643" s="249">
        <v>127.45716806991041</v>
      </c>
    </row>
    <row r="6644" spans="2:3" x14ac:dyDescent="0.25">
      <c r="B6644" s="250">
        <v>6581</v>
      </c>
      <c r="C6644" s="249">
        <v>118.40118476107099</v>
      </c>
    </row>
    <row r="6645" spans="2:3" x14ac:dyDescent="0.25">
      <c r="B6645" s="250">
        <v>6582</v>
      </c>
      <c r="C6645" s="249">
        <v>84.472844557309173</v>
      </c>
    </row>
    <row r="6646" spans="2:3" x14ac:dyDescent="0.25">
      <c r="B6646" s="250">
        <v>6583</v>
      </c>
      <c r="C6646" s="249">
        <v>73.649923127275969</v>
      </c>
    </row>
    <row r="6647" spans="2:3" x14ac:dyDescent="0.25">
      <c r="B6647" s="250">
        <v>6584</v>
      </c>
      <c r="C6647" s="249">
        <v>131.86957221481984</v>
      </c>
    </row>
    <row r="6648" spans="2:3" x14ac:dyDescent="0.25">
      <c r="B6648" s="250">
        <v>6585</v>
      </c>
      <c r="C6648" s="249">
        <v>123.15489661837009</v>
      </c>
    </row>
    <row r="6649" spans="2:3" x14ac:dyDescent="0.25">
      <c r="B6649" s="250">
        <v>6586</v>
      </c>
      <c r="C6649" s="249">
        <v>130.21707761867918</v>
      </c>
    </row>
    <row r="6650" spans="2:3" x14ac:dyDescent="0.25">
      <c r="B6650" s="250">
        <v>6587</v>
      </c>
      <c r="C6650" s="249">
        <v>113.19353807232805</v>
      </c>
    </row>
    <row r="6651" spans="2:3" x14ac:dyDescent="0.25">
      <c r="B6651" s="250">
        <v>6588</v>
      </c>
      <c r="C6651" s="249">
        <v>165.26338627289934</v>
      </c>
    </row>
    <row r="6652" spans="2:3" x14ac:dyDescent="0.25">
      <c r="B6652" s="250">
        <v>6589</v>
      </c>
      <c r="C6652" s="249">
        <v>108.45453615781983</v>
      </c>
    </row>
    <row r="6653" spans="2:3" x14ac:dyDescent="0.25">
      <c r="B6653" s="250">
        <v>6590</v>
      </c>
      <c r="C6653" s="249">
        <v>157.5925766350214</v>
      </c>
    </row>
    <row r="6654" spans="2:3" x14ac:dyDescent="0.25">
      <c r="B6654" s="250">
        <v>6591</v>
      </c>
      <c r="C6654" s="249">
        <v>120.12009590365538</v>
      </c>
    </row>
    <row r="6655" spans="2:3" x14ac:dyDescent="0.25">
      <c r="B6655" s="250">
        <v>6592</v>
      </c>
      <c r="C6655" s="249">
        <v>137.96807922419134</v>
      </c>
    </row>
    <row r="6656" spans="2:3" x14ac:dyDescent="0.25">
      <c r="B6656" s="250">
        <v>6593</v>
      </c>
      <c r="C6656" s="249">
        <v>122.27530614756724</v>
      </c>
    </row>
    <row r="6657" spans="2:3" x14ac:dyDescent="0.25">
      <c r="B6657" s="250">
        <v>6594</v>
      </c>
      <c r="C6657" s="249">
        <v>124.21302894632697</v>
      </c>
    </row>
    <row r="6658" spans="2:3" x14ac:dyDescent="0.25">
      <c r="B6658" s="250">
        <v>6595</v>
      </c>
      <c r="C6658" s="249">
        <v>126.87707398937341</v>
      </c>
    </row>
    <row r="6659" spans="2:3" x14ac:dyDescent="0.25">
      <c r="B6659" s="250">
        <v>6596</v>
      </c>
      <c r="C6659" s="249">
        <v>109.77497988137773</v>
      </c>
    </row>
    <row r="6660" spans="2:3" x14ac:dyDescent="0.25">
      <c r="B6660" s="250">
        <v>6597</v>
      </c>
      <c r="C6660" s="249">
        <v>138.97442691925772</v>
      </c>
    </row>
    <row r="6661" spans="2:3" x14ac:dyDescent="0.25">
      <c r="B6661" s="250">
        <v>6598</v>
      </c>
      <c r="C6661" s="249">
        <v>92.749875358444228</v>
      </c>
    </row>
    <row r="6662" spans="2:3" x14ac:dyDescent="0.25">
      <c r="B6662" s="250">
        <v>6599</v>
      </c>
      <c r="C6662" s="249">
        <v>105.63629954181475</v>
      </c>
    </row>
    <row r="6663" spans="2:3" x14ac:dyDescent="0.25">
      <c r="B6663" s="250">
        <v>6600</v>
      </c>
      <c r="C6663" s="249">
        <v>102.88546819880563</v>
      </c>
    </row>
    <row r="6664" spans="2:3" x14ac:dyDescent="0.25">
      <c r="B6664" s="250">
        <v>6601</v>
      </c>
      <c r="C6664" s="249">
        <v>103.68969368901351</v>
      </c>
    </row>
    <row r="6665" spans="2:3" x14ac:dyDescent="0.25">
      <c r="B6665" s="250">
        <v>6602</v>
      </c>
      <c r="C6665" s="249">
        <v>126.57081588191618</v>
      </c>
    </row>
    <row r="6666" spans="2:3" x14ac:dyDescent="0.25">
      <c r="B6666" s="250">
        <v>6603</v>
      </c>
      <c r="C6666" s="249">
        <v>141.61093458620832</v>
      </c>
    </row>
    <row r="6667" spans="2:3" x14ac:dyDescent="0.25">
      <c r="B6667" s="250">
        <v>6604</v>
      </c>
      <c r="C6667" s="249">
        <v>63.644404351329804</v>
      </c>
    </row>
    <row r="6668" spans="2:3" x14ac:dyDescent="0.25">
      <c r="B6668" s="250">
        <v>6605</v>
      </c>
      <c r="C6668" s="249">
        <v>123.50731292735406</v>
      </c>
    </row>
    <row r="6669" spans="2:3" x14ac:dyDescent="0.25">
      <c r="B6669" s="250">
        <v>6606</v>
      </c>
      <c r="C6669" s="249">
        <v>114.45473017969077</v>
      </c>
    </row>
    <row r="6670" spans="2:3" x14ac:dyDescent="0.25">
      <c r="B6670" s="250">
        <v>6607</v>
      </c>
      <c r="C6670" s="249">
        <v>139.18328597006737</v>
      </c>
    </row>
    <row r="6671" spans="2:3" x14ac:dyDescent="0.25">
      <c r="B6671" s="250">
        <v>6608</v>
      </c>
      <c r="C6671" s="249">
        <v>84.096555133844873</v>
      </c>
    </row>
    <row r="6672" spans="2:3" x14ac:dyDescent="0.25">
      <c r="B6672" s="250">
        <v>6609</v>
      </c>
      <c r="C6672" s="249">
        <v>104.80026400871725</v>
      </c>
    </row>
    <row r="6673" spans="2:3" x14ac:dyDescent="0.25">
      <c r="B6673" s="250">
        <v>6610</v>
      </c>
      <c r="C6673" s="249">
        <v>149.31029606340974</v>
      </c>
    </row>
    <row r="6674" spans="2:3" x14ac:dyDescent="0.25">
      <c r="B6674" s="250">
        <v>6611</v>
      </c>
      <c r="C6674" s="249">
        <v>128.88936902075287</v>
      </c>
    </row>
    <row r="6675" spans="2:3" x14ac:dyDescent="0.25">
      <c r="B6675" s="250">
        <v>6612</v>
      </c>
      <c r="C6675" s="249">
        <v>114.70866041400829</v>
      </c>
    </row>
    <row r="6676" spans="2:3" x14ac:dyDescent="0.25">
      <c r="B6676" s="250">
        <v>6613</v>
      </c>
      <c r="C6676" s="249">
        <v>128.90657503034572</v>
      </c>
    </row>
    <row r="6677" spans="2:3" x14ac:dyDescent="0.25">
      <c r="B6677" s="250">
        <v>6614</v>
      </c>
      <c r="C6677" s="249">
        <v>153.66229964709504</v>
      </c>
    </row>
    <row r="6678" spans="2:3" x14ac:dyDescent="0.25">
      <c r="B6678" s="250">
        <v>6615</v>
      </c>
      <c r="C6678" s="249">
        <v>130.58964746333237</v>
      </c>
    </row>
    <row r="6679" spans="2:3" x14ac:dyDescent="0.25">
      <c r="B6679" s="250">
        <v>6616</v>
      </c>
      <c r="C6679" s="249">
        <v>96.325110700373031</v>
      </c>
    </row>
    <row r="6680" spans="2:3" x14ac:dyDescent="0.25">
      <c r="B6680" s="250">
        <v>6617</v>
      </c>
      <c r="C6680" s="249">
        <v>136.61506251747397</v>
      </c>
    </row>
    <row r="6681" spans="2:3" x14ac:dyDescent="0.25">
      <c r="B6681" s="250">
        <v>6618</v>
      </c>
      <c r="C6681" s="249">
        <v>150.35874744128301</v>
      </c>
    </row>
    <row r="6682" spans="2:3" x14ac:dyDescent="0.25">
      <c r="B6682" s="250">
        <v>6619</v>
      </c>
      <c r="C6682" s="249">
        <v>136.61223920305162</v>
      </c>
    </row>
    <row r="6683" spans="2:3" x14ac:dyDescent="0.25">
      <c r="B6683" s="250">
        <v>6620</v>
      </c>
      <c r="C6683" s="249">
        <v>137.26666959404989</v>
      </c>
    </row>
    <row r="6684" spans="2:3" x14ac:dyDescent="0.25">
      <c r="B6684" s="250">
        <v>6621</v>
      </c>
      <c r="C6684" s="249">
        <v>133.05736756629301</v>
      </c>
    </row>
    <row r="6685" spans="2:3" x14ac:dyDescent="0.25">
      <c r="B6685" s="250">
        <v>6622</v>
      </c>
      <c r="C6685" s="249">
        <v>153.95484991546954</v>
      </c>
    </row>
    <row r="6686" spans="2:3" x14ac:dyDescent="0.25">
      <c r="B6686" s="250">
        <v>6623</v>
      </c>
      <c r="C6686" s="249">
        <v>112.31715312325522</v>
      </c>
    </row>
    <row r="6687" spans="2:3" x14ac:dyDescent="0.25">
      <c r="B6687" s="250">
        <v>6624</v>
      </c>
      <c r="C6687" s="249">
        <v>162.1466166476385</v>
      </c>
    </row>
    <row r="6688" spans="2:3" x14ac:dyDescent="0.25">
      <c r="B6688" s="250">
        <v>6625</v>
      </c>
      <c r="C6688" s="249">
        <v>122.90785630207237</v>
      </c>
    </row>
    <row r="6689" spans="2:3" x14ac:dyDescent="0.25">
      <c r="B6689" s="250">
        <v>6626</v>
      </c>
      <c r="C6689" s="249">
        <v>84.29998233858197</v>
      </c>
    </row>
    <row r="6690" spans="2:3" x14ac:dyDescent="0.25">
      <c r="B6690" s="250">
        <v>6627</v>
      </c>
      <c r="C6690" s="249">
        <v>80.862396735655437</v>
      </c>
    </row>
    <row r="6691" spans="2:3" x14ac:dyDescent="0.25">
      <c r="B6691" s="250">
        <v>6628</v>
      </c>
      <c r="C6691" s="249">
        <v>117.09879035937124</v>
      </c>
    </row>
    <row r="6692" spans="2:3" x14ac:dyDescent="0.25">
      <c r="B6692" s="250">
        <v>6629</v>
      </c>
      <c r="C6692" s="249">
        <v>133.73956573655298</v>
      </c>
    </row>
    <row r="6693" spans="2:3" x14ac:dyDescent="0.25">
      <c r="B6693" s="250">
        <v>6630</v>
      </c>
      <c r="C6693" s="249">
        <v>125.08045567300475</v>
      </c>
    </row>
    <row r="6694" spans="2:3" x14ac:dyDescent="0.25">
      <c r="B6694" s="250">
        <v>6631</v>
      </c>
      <c r="C6694" s="249">
        <v>102.11685811984566</v>
      </c>
    </row>
    <row r="6695" spans="2:3" x14ac:dyDescent="0.25">
      <c r="B6695" s="250">
        <v>6632</v>
      </c>
      <c r="C6695" s="249">
        <v>138.69828044176674</v>
      </c>
    </row>
    <row r="6696" spans="2:3" x14ac:dyDescent="0.25">
      <c r="B6696" s="250">
        <v>6633</v>
      </c>
      <c r="C6696" s="249">
        <v>129.42411127482288</v>
      </c>
    </row>
    <row r="6697" spans="2:3" x14ac:dyDescent="0.25">
      <c r="B6697" s="250">
        <v>6634</v>
      </c>
      <c r="C6697" s="249">
        <v>117.5330253736212</v>
      </c>
    </row>
    <row r="6698" spans="2:3" x14ac:dyDescent="0.25">
      <c r="B6698" s="250">
        <v>6635</v>
      </c>
      <c r="C6698" s="249">
        <v>140.43373698772157</v>
      </c>
    </row>
    <row r="6699" spans="2:3" x14ac:dyDescent="0.25">
      <c r="B6699" s="250">
        <v>6636</v>
      </c>
      <c r="C6699" s="249">
        <v>119.86196915537721</v>
      </c>
    </row>
    <row r="6700" spans="2:3" x14ac:dyDescent="0.25">
      <c r="B6700" s="250">
        <v>6637</v>
      </c>
      <c r="C6700" s="249">
        <v>93.821711879517977</v>
      </c>
    </row>
    <row r="6701" spans="2:3" x14ac:dyDescent="0.25">
      <c r="B6701" s="250">
        <v>6638</v>
      </c>
      <c r="C6701" s="249">
        <v>45.608504589645662</v>
      </c>
    </row>
    <row r="6702" spans="2:3" x14ac:dyDescent="0.25">
      <c r="B6702" s="250">
        <v>6639</v>
      </c>
      <c r="C6702" s="249">
        <v>111.38443937784473</v>
      </c>
    </row>
    <row r="6703" spans="2:3" x14ac:dyDescent="0.25">
      <c r="B6703" s="250">
        <v>6640</v>
      </c>
      <c r="C6703" s="249">
        <v>115.75582826443279</v>
      </c>
    </row>
    <row r="6704" spans="2:3" x14ac:dyDescent="0.25">
      <c r="B6704" s="250">
        <v>6641</v>
      </c>
      <c r="C6704" s="249">
        <v>137.17942603898643</v>
      </c>
    </row>
    <row r="6705" spans="2:3" x14ac:dyDescent="0.25">
      <c r="B6705" s="250">
        <v>6642</v>
      </c>
      <c r="C6705" s="249">
        <v>153.40789152147943</v>
      </c>
    </row>
    <row r="6706" spans="2:3" x14ac:dyDescent="0.25">
      <c r="B6706" s="250">
        <v>6643</v>
      </c>
      <c r="C6706" s="249">
        <v>135.60042392517835</v>
      </c>
    </row>
    <row r="6707" spans="2:3" x14ac:dyDescent="0.25">
      <c r="B6707" s="250">
        <v>6644</v>
      </c>
      <c r="C6707" s="249">
        <v>88.063920708650301</v>
      </c>
    </row>
    <row r="6708" spans="2:3" x14ac:dyDescent="0.25">
      <c r="B6708" s="250">
        <v>6645</v>
      </c>
      <c r="C6708" s="249">
        <v>148.25350481260327</v>
      </c>
    </row>
    <row r="6709" spans="2:3" x14ac:dyDescent="0.25">
      <c r="B6709" s="250">
        <v>6646</v>
      </c>
      <c r="C6709" s="249">
        <v>180.61517712988564</v>
      </c>
    </row>
    <row r="6710" spans="2:3" x14ac:dyDescent="0.25">
      <c r="B6710" s="250">
        <v>6647</v>
      </c>
      <c r="C6710" s="249">
        <v>116.42726299474207</v>
      </c>
    </row>
    <row r="6711" spans="2:3" x14ac:dyDescent="0.25">
      <c r="B6711" s="250">
        <v>6648</v>
      </c>
      <c r="C6711" s="249">
        <v>109.68925531052103</v>
      </c>
    </row>
    <row r="6712" spans="2:3" x14ac:dyDescent="0.25">
      <c r="B6712" s="250">
        <v>6649</v>
      </c>
      <c r="C6712" s="249">
        <v>108.19092483647781</v>
      </c>
    </row>
    <row r="6713" spans="2:3" x14ac:dyDescent="0.25">
      <c r="B6713" s="250">
        <v>6650</v>
      </c>
      <c r="C6713" s="249">
        <v>106.9261952334932</v>
      </c>
    </row>
    <row r="6714" spans="2:3" x14ac:dyDescent="0.25">
      <c r="B6714" s="250">
        <v>6651</v>
      </c>
      <c r="C6714" s="249">
        <v>125.69959569015194</v>
      </c>
    </row>
    <row r="6715" spans="2:3" x14ac:dyDescent="0.25">
      <c r="B6715" s="250">
        <v>6652</v>
      </c>
      <c r="C6715" s="249">
        <v>127.25670764518775</v>
      </c>
    </row>
    <row r="6716" spans="2:3" x14ac:dyDescent="0.25">
      <c r="B6716" s="250">
        <v>6653</v>
      </c>
      <c r="C6716" s="249">
        <v>148.46964937109331</v>
      </c>
    </row>
    <row r="6717" spans="2:3" x14ac:dyDescent="0.25">
      <c r="B6717" s="250">
        <v>6654</v>
      </c>
      <c r="C6717" s="249">
        <v>100.90757475206357</v>
      </c>
    </row>
    <row r="6718" spans="2:3" x14ac:dyDescent="0.25">
      <c r="B6718" s="250">
        <v>6655</v>
      </c>
      <c r="C6718" s="249">
        <v>130.8177969151202</v>
      </c>
    </row>
    <row r="6719" spans="2:3" x14ac:dyDescent="0.25">
      <c r="B6719" s="250">
        <v>6656</v>
      </c>
      <c r="C6719" s="249">
        <v>97.355509551533714</v>
      </c>
    </row>
    <row r="6720" spans="2:3" x14ac:dyDescent="0.25">
      <c r="B6720" s="250">
        <v>6657</v>
      </c>
      <c r="C6720" s="249">
        <v>95.346758050661862</v>
      </c>
    </row>
    <row r="6721" spans="2:3" x14ac:dyDescent="0.25">
      <c r="B6721" s="250">
        <v>6658</v>
      </c>
      <c r="C6721" s="249">
        <v>153.3729941881397</v>
      </c>
    </row>
    <row r="6722" spans="2:3" x14ac:dyDescent="0.25">
      <c r="B6722" s="250">
        <v>6659</v>
      </c>
      <c r="C6722" s="249">
        <v>120.31830509964841</v>
      </c>
    </row>
    <row r="6723" spans="2:3" x14ac:dyDescent="0.25">
      <c r="B6723" s="250">
        <v>6660</v>
      </c>
      <c r="C6723" s="249">
        <v>137.56610859978767</v>
      </c>
    </row>
    <row r="6724" spans="2:3" x14ac:dyDescent="0.25">
      <c r="B6724" s="250">
        <v>6661</v>
      </c>
      <c r="C6724" s="249">
        <v>125.10325660558755</v>
      </c>
    </row>
    <row r="6725" spans="2:3" x14ac:dyDescent="0.25">
      <c r="B6725" s="250">
        <v>6662</v>
      </c>
      <c r="C6725" s="249">
        <v>103.38027419244796</v>
      </c>
    </row>
    <row r="6726" spans="2:3" x14ac:dyDescent="0.25">
      <c r="B6726" s="250">
        <v>6663</v>
      </c>
      <c r="C6726" s="249">
        <v>152.72933861078741</v>
      </c>
    </row>
    <row r="6727" spans="2:3" x14ac:dyDescent="0.25">
      <c r="B6727" s="250">
        <v>6664</v>
      </c>
      <c r="C6727" s="249">
        <v>98.822669325636269</v>
      </c>
    </row>
    <row r="6728" spans="2:3" x14ac:dyDescent="0.25">
      <c r="B6728" s="250">
        <v>6665</v>
      </c>
      <c r="C6728" s="249">
        <v>127.99664098710382</v>
      </c>
    </row>
    <row r="6729" spans="2:3" x14ac:dyDescent="0.25">
      <c r="B6729" s="250">
        <v>6666</v>
      </c>
      <c r="C6729" s="249">
        <v>102.93372086937318</v>
      </c>
    </row>
    <row r="6730" spans="2:3" x14ac:dyDescent="0.25">
      <c r="B6730" s="250">
        <v>6667</v>
      </c>
      <c r="C6730" s="249">
        <v>102.30298009632713</v>
      </c>
    </row>
    <row r="6731" spans="2:3" x14ac:dyDescent="0.25">
      <c r="B6731" s="250">
        <v>6668</v>
      </c>
      <c r="C6731" s="249">
        <v>117.99517774340779</v>
      </c>
    </row>
    <row r="6732" spans="2:3" x14ac:dyDescent="0.25">
      <c r="B6732" s="250">
        <v>6669</v>
      </c>
      <c r="C6732" s="249">
        <v>74.023847662747528</v>
      </c>
    </row>
    <row r="6733" spans="2:3" x14ac:dyDescent="0.25">
      <c r="B6733" s="250">
        <v>6670</v>
      </c>
      <c r="C6733" s="249">
        <v>104.14953503883802</v>
      </c>
    </row>
    <row r="6734" spans="2:3" x14ac:dyDescent="0.25">
      <c r="B6734" s="250">
        <v>6671</v>
      </c>
      <c r="C6734" s="249">
        <v>98.73949630020806</v>
      </c>
    </row>
    <row r="6735" spans="2:3" x14ac:dyDescent="0.25">
      <c r="B6735" s="250">
        <v>6672</v>
      </c>
      <c r="C6735" s="249">
        <v>164.04791101324727</v>
      </c>
    </row>
    <row r="6736" spans="2:3" x14ac:dyDescent="0.25">
      <c r="B6736" s="250">
        <v>6673</v>
      </c>
      <c r="C6736" s="249">
        <v>131.76716935168028</v>
      </c>
    </row>
    <row r="6737" spans="2:3" x14ac:dyDescent="0.25">
      <c r="B6737" s="250">
        <v>6674</v>
      </c>
      <c r="C6737" s="249">
        <v>94.651042432878612</v>
      </c>
    </row>
    <row r="6738" spans="2:3" x14ac:dyDescent="0.25">
      <c r="B6738" s="250">
        <v>6675</v>
      </c>
      <c r="C6738" s="249">
        <v>137.06102570037405</v>
      </c>
    </row>
    <row r="6739" spans="2:3" x14ac:dyDescent="0.25">
      <c r="B6739" s="250">
        <v>6676</v>
      </c>
      <c r="C6739" s="249">
        <v>113.26912187856625</v>
      </c>
    </row>
    <row r="6740" spans="2:3" x14ac:dyDescent="0.25">
      <c r="B6740" s="250">
        <v>6677</v>
      </c>
      <c r="C6740" s="249">
        <v>161.91616028245073</v>
      </c>
    </row>
    <row r="6741" spans="2:3" x14ac:dyDescent="0.25">
      <c r="B6741" s="250">
        <v>6678</v>
      </c>
      <c r="C6741" s="249">
        <v>116.93367960750093</v>
      </c>
    </row>
    <row r="6742" spans="2:3" x14ac:dyDescent="0.25">
      <c r="B6742" s="250">
        <v>6679</v>
      </c>
      <c r="C6742" s="249">
        <v>89.348557939977042</v>
      </c>
    </row>
    <row r="6743" spans="2:3" x14ac:dyDescent="0.25">
      <c r="B6743" s="250">
        <v>6680</v>
      </c>
      <c r="C6743" s="249">
        <v>77.366841755306723</v>
      </c>
    </row>
    <row r="6744" spans="2:3" x14ac:dyDescent="0.25">
      <c r="B6744" s="250">
        <v>6681</v>
      </c>
      <c r="C6744" s="249">
        <v>105.51751516716939</v>
      </c>
    </row>
    <row r="6745" spans="2:3" x14ac:dyDescent="0.25">
      <c r="B6745" s="250">
        <v>6682</v>
      </c>
      <c r="C6745" s="249">
        <v>126.49090880551591</v>
      </c>
    </row>
    <row r="6746" spans="2:3" x14ac:dyDescent="0.25">
      <c r="B6746" s="250">
        <v>6683</v>
      </c>
      <c r="C6746" s="249">
        <v>62.732070492790399</v>
      </c>
    </row>
    <row r="6747" spans="2:3" x14ac:dyDescent="0.25">
      <c r="B6747" s="250">
        <v>6684</v>
      </c>
      <c r="C6747" s="249">
        <v>116.42027791722309</v>
      </c>
    </row>
    <row r="6748" spans="2:3" x14ac:dyDescent="0.25">
      <c r="B6748" s="250">
        <v>6685</v>
      </c>
      <c r="C6748" s="249">
        <v>107.15609123078082</v>
      </c>
    </row>
    <row r="6749" spans="2:3" x14ac:dyDescent="0.25">
      <c r="B6749" s="250">
        <v>6686</v>
      </c>
      <c r="C6749" s="249">
        <v>94.727356019355199</v>
      </c>
    </row>
    <row r="6750" spans="2:3" x14ac:dyDescent="0.25">
      <c r="B6750" s="250">
        <v>6687</v>
      </c>
      <c r="C6750" s="249">
        <v>112.53504807593146</v>
      </c>
    </row>
    <row r="6751" spans="2:3" x14ac:dyDescent="0.25">
      <c r="B6751" s="250">
        <v>6688</v>
      </c>
      <c r="C6751" s="249">
        <v>86.338521687732452</v>
      </c>
    </row>
    <row r="6752" spans="2:3" x14ac:dyDescent="0.25">
      <c r="B6752" s="250">
        <v>6689</v>
      </c>
      <c r="C6752" s="249">
        <v>102.83903332958961</v>
      </c>
    </row>
    <row r="6753" spans="2:3" x14ac:dyDescent="0.25">
      <c r="B6753" s="250">
        <v>6690</v>
      </c>
      <c r="C6753" s="249">
        <v>93.806501183932667</v>
      </c>
    </row>
    <row r="6754" spans="2:3" x14ac:dyDescent="0.25">
      <c r="B6754" s="250">
        <v>6691</v>
      </c>
      <c r="C6754" s="249">
        <v>105.33575197881279</v>
      </c>
    </row>
    <row r="6755" spans="2:3" x14ac:dyDescent="0.25">
      <c r="B6755" s="250">
        <v>6692</v>
      </c>
      <c r="C6755" s="249">
        <v>143.34538872099489</v>
      </c>
    </row>
    <row r="6756" spans="2:3" x14ac:dyDescent="0.25">
      <c r="B6756" s="250">
        <v>6693</v>
      </c>
      <c r="C6756" s="249">
        <v>145.67331581591009</v>
      </c>
    </row>
    <row r="6757" spans="2:3" x14ac:dyDescent="0.25">
      <c r="B6757" s="250">
        <v>6694</v>
      </c>
      <c r="C6757" s="249">
        <v>137.4334671593561</v>
      </c>
    </row>
    <row r="6758" spans="2:3" x14ac:dyDescent="0.25">
      <c r="B6758" s="250">
        <v>6695</v>
      </c>
      <c r="C6758" s="249">
        <v>76.015623826623724</v>
      </c>
    </row>
    <row r="6759" spans="2:3" x14ac:dyDescent="0.25">
      <c r="B6759" s="250">
        <v>6696</v>
      </c>
      <c r="C6759" s="249">
        <v>137.47923077289954</v>
      </c>
    </row>
    <row r="6760" spans="2:3" x14ac:dyDescent="0.25">
      <c r="B6760" s="250">
        <v>6697</v>
      </c>
      <c r="C6760" s="249">
        <v>167.96389662354485</v>
      </c>
    </row>
    <row r="6761" spans="2:3" x14ac:dyDescent="0.25">
      <c r="B6761" s="250">
        <v>6698</v>
      </c>
      <c r="C6761" s="249">
        <v>91.509285391485562</v>
      </c>
    </row>
    <row r="6762" spans="2:3" x14ac:dyDescent="0.25">
      <c r="B6762" s="250">
        <v>6699</v>
      </c>
      <c r="C6762" s="249">
        <v>105.57421875983015</v>
      </c>
    </row>
    <row r="6763" spans="2:3" x14ac:dyDescent="0.25">
      <c r="B6763" s="250">
        <v>6700</v>
      </c>
      <c r="C6763" s="249">
        <v>153.19192064450027</v>
      </c>
    </row>
    <row r="6764" spans="2:3" x14ac:dyDescent="0.25">
      <c r="B6764" s="250">
        <v>6701</v>
      </c>
      <c r="C6764" s="249">
        <v>114.79161684316011</v>
      </c>
    </row>
    <row r="6765" spans="2:3" x14ac:dyDescent="0.25">
      <c r="B6765" s="250">
        <v>6702</v>
      </c>
      <c r="C6765" s="249">
        <v>127.69485791802391</v>
      </c>
    </row>
    <row r="6766" spans="2:3" x14ac:dyDescent="0.25">
      <c r="B6766" s="250">
        <v>6703</v>
      </c>
      <c r="C6766" s="249">
        <v>74.41378034364412</v>
      </c>
    </row>
    <row r="6767" spans="2:3" x14ac:dyDescent="0.25">
      <c r="B6767" s="250">
        <v>6704</v>
      </c>
      <c r="C6767" s="249">
        <v>100.44236227742991</v>
      </c>
    </row>
    <row r="6768" spans="2:3" x14ac:dyDescent="0.25">
      <c r="B6768" s="250">
        <v>6705</v>
      </c>
      <c r="C6768" s="249">
        <v>114.97651983837302</v>
      </c>
    </row>
    <row r="6769" spans="2:3" x14ac:dyDescent="0.25">
      <c r="B6769" s="250">
        <v>6706</v>
      </c>
      <c r="C6769" s="249">
        <v>115.87538660887708</v>
      </c>
    </row>
    <row r="6770" spans="2:3" x14ac:dyDescent="0.25">
      <c r="B6770" s="250">
        <v>6707</v>
      </c>
      <c r="C6770" s="249">
        <v>93.012944515988025</v>
      </c>
    </row>
    <row r="6771" spans="2:3" x14ac:dyDescent="0.25">
      <c r="B6771" s="250">
        <v>6708</v>
      </c>
      <c r="C6771" s="249">
        <v>107.13188838197581</v>
      </c>
    </row>
    <row r="6772" spans="2:3" x14ac:dyDescent="0.25">
      <c r="B6772" s="250">
        <v>6709</v>
      </c>
      <c r="C6772" s="249">
        <v>110.21261446708682</v>
      </c>
    </row>
    <row r="6773" spans="2:3" x14ac:dyDescent="0.25">
      <c r="B6773" s="250">
        <v>6710</v>
      </c>
      <c r="C6773" s="249">
        <v>122.46288059960206</v>
      </c>
    </row>
    <row r="6774" spans="2:3" x14ac:dyDescent="0.25">
      <c r="B6774" s="250">
        <v>6711</v>
      </c>
      <c r="C6774" s="249">
        <v>141.00344801071469</v>
      </c>
    </row>
    <row r="6775" spans="2:3" x14ac:dyDescent="0.25">
      <c r="B6775" s="250">
        <v>6712</v>
      </c>
      <c r="C6775" s="249">
        <v>122.73436836518478</v>
      </c>
    </row>
    <row r="6776" spans="2:3" x14ac:dyDescent="0.25">
      <c r="B6776" s="250">
        <v>6713</v>
      </c>
      <c r="C6776" s="249">
        <v>140.43411688052362</v>
      </c>
    </row>
    <row r="6777" spans="2:3" x14ac:dyDescent="0.25">
      <c r="B6777" s="250">
        <v>6714</v>
      </c>
      <c r="C6777" s="249">
        <v>162.96382116687266</v>
      </c>
    </row>
    <row r="6778" spans="2:3" x14ac:dyDescent="0.25">
      <c r="B6778" s="250">
        <v>6715</v>
      </c>
      <c r="C6778" s="249">
        <v>120.09399135118056</v>
      </c>
    </row>
    <row r="6779" spans="2:3" x14ac:dyDescent="0.25">
      <c r="B6779" s="250">
        <v>6716</v>
      </c>
      <c r="C6779" s="249">
        <v>128.61027994751711</v>
      </c>
    </row>
    <row r="6780" spans="2:3" x14ac:dyDescent="0.25">
      <c r="B6780" s="250">
        <v>6717</v>
      </c>
      <c r="C6780" s="249">
        <v>133.93886844904068</v>
      </c>
    </row>
    <row r="6781" spans="2:3" x14ac:dyDescent="0.25">
      <c r="B6781" s="250">
        <v>6718</v>
      </c>
      <c r="C6781" s="249">
        <v>126.64157819793667</v>
      </c>
    </row>
    <row r="6782" spans="2:3" x14ac:dyDescent="0.25">
      <c r="B6782" s="250">
        <v>6719</v>
      </c>
      <c r="C6782" s="249">
        <v>111.89477526853217</v>
      </c>
    </row>
    <row r="6783" spans="2:3" x14ac:dyDescent="0.25">
      <c r="B6783" s="250">
        <v>6720</v>
      </c>
      <c r="C6783" s="249">
        <v>134.88943117184166</v>
      </c>
    </row>
    <row r="6784" spans="2:3" x14ac:dyDescent="0.25">
      <c r="B6784" s="250">
        <v>6721</v>
      </c>
      <c r="C6784" s="249">
        <v>129.22150595758637</v>
      </c>
    </row>
    <row r="6785" spans="2:3" x14ac:dyDescent="0.25">
      <c r="B6785" s="250">
        <v>6722</v>
      </c>
      <c r="C6785" s="249">
        <v>149.14025988003226</v>
      </c>
    </row>
    <row r="6786" spans="2:3" x14ac:dyDescent="0.25">
      <c r="B6786" s="250">
        <v>6723</v>
      </c>
      <c r="C6786" s="249">
        <v>96.597394300236601</v>
      </c>
    </row>
    <row r="6787" spans="2:3" x14ac:dyDescent="0.25">
      <c r="B6787" s="250">
        <v>6724</v>
      </c>
      <c r="C6787" s="249">
        <v>117.11393522083496</v>
      </c>
    </row>
    <row r="6788" spans="2:3" x14ac:dyDescent="0.25">
      <c r="B6788" s="250">
        <v>6725</v>
      </c>
      <c r="C6788" s="249">
        <v>89.764766819480684</v>
      </c>
    </row>
    <row r="6789" spans="2:3" x14ac:dyDescent="0.25">
      <c r="B6789" s="250">
        <v>6726</v>
      </c>
      <c r="C6789" s="249">
        <v>114.39527034825818</v>
      </c>
    </row>
    <row r="6790" spans="2:3" x14ac:dyDescent="0.25">
      <c r="B6790" s="250">
        <v>6727</v>
      </c>
      <c r="C6790" s="249">
        <v>113.00455767365729</v>
      </c>
    </row>
    <row r="6791" spans="2:3" x14ac:dyDescent="0.25">
      <c r="B6791" s="250">
        <v>6728</v>
      </c>
      <c r="C6791" s="249">
        <v>109.32047394520347</v>
      </c>
    </row>
    <row r="6792" spans="2:3" x14ac:dyDescent="0.25">
      <c r="B6792" s="250">
        <v>6729</v>
      </c>
      <c r="C6792" s="249">
        <v>136.83474733277072</v>
      </c>
    </row>
    <row r="6793" spans="2:3" x14ac:dyDescent="0.25">
      <c r="B6793" s="250">
        <v>6730</v>
      </c>
      <c r="C6793" s="249">
        <v>153.12177499774003</v>
      </c>
    </row>
    <row r="6794" spans="2:3" x14ac:dyDescent="0.25">
      <c r="B6794" s="250">
        <v>6731</v>
      </c>
      <c r="C6794" s="249">
        <v>107.85902094900412</v>
      </c>
    </row>
    <row r="6795" spans="2:3" x14ac:dyDescent="0.25">
      <c r="B6795" s="250">
        <v>6732</v>
      </c>
      <c r="C6795" s="249">
        <v>81.104084292064584</v>
      </c>
    </row>
    <row r="6796" spans="2:3" x14ac:dyDescent="0.25">
      <c r="B6796" s="250">
        <v>6733</v>
      </c>
      <c r="C6796" s="249">
        <v>116.84464328159117</v>
      </c>
    </row>
    <row r="6797" spans="2:3" x14ac:dyDescent="0.25">
      <c r="B6797" s="250">
        <v>6734</v>
      </c>
      <c r="C6797" s="249">
        <v>130.09553631603728</v>
      </c>
    </row>
    <row r="6798" spans="2:3" x14ac:dyDescent="0.25">
      <c r="B6798" s="250">
        <v>6735</v>
      </c>
      <c r="C6798" s="249">
        <v>132.17169369920973</v>
      </c>
    </row>
    <row r="6799" spans="2:3" x14ac:dyDescent="0.25">
      <c r="B6799" s="250">
        <v>6736</v>
      </c>
      <c r="C6799" s="249">
        <v>134.52522061833284</v>
      </c>
    </row>
    <row r="6800" spans="2:3" x14ac:dyDescent="0.25">
      <c r="B6800" s="250">
        <v>6737</v>
      </c>
      <c r="C6800" s="249">
        <v>136.25031875381953</v>
      </c>
    </row>
    <row r="6801" spans="2:3" x14ac:dyDescent="0.25">
      <c r="B6801" s="250">
        <v>6738</v>
      </c>
      <c r="C6801" s="249">
        <v>90.744242658530283</v>
      </c>
    </row>
    <row r="6802" spans="2:3" x14ac:dyDescent="0.25">
      <c r="B6802" s="250">
        <v>6739</v>
      </c>
      <c r="C6802" s="249">
        <v>96.707785053783425</v>
      </c>
    </row>
    <row r="6803" spans="2:3" x14ac:dyDescent="0.25">
      <c r="B6803" s="250">
        <v>6740</v>
      </c>
      <c r="C6803" s="249">
        <v>141.17786518236863</v>
      </c>
    </row>
    <row r="6804" spans="2:3" x14ac:dyDescent="0.25">
      <c r="B6804" s="250">
        <v>6741</v>
      </c>
      <c r="C6804" s="249">
        <v>126.85015224375539</v>
      </c>
    </row>
    <row r="6805" spans="2:3" x14ac:dyDescent="0.25">
      <c r="B6805" s="250">
        <v>6742</v>
      </c>
      <c r="C6805" s="249">
        <v>124.0749389899383</v>
      </c>
    </row>
    <row r="6806" spans="2:3" x14ac:dyDescent="0.25">
      <c r="B6806" s="250">
        <v>6743</v>
      </c>
      <c r="C6806" s="249">
        <v>121.42632724117986</v>
      </c>
    </row>
    <row r="6807" spans="2:3" x14ac:dyDescent="0.25">
      <c r="B6807" s="250">
        <v>6744</v>
      </c>
      <c r="C6807" s="249">
        <v>102.15786236732963</v>
      </c>
    </row>
    <row r="6808" spans="2:3" x14ac:dyDescent="0.25">
      <c r="B6808" s="250">
        <v>6745</v>
      </c>
      <c r="C6808" s="249">
        <v>120.15858833089379</v>
      </c>
    </row>
    <row r="6809" spans="2:3" x14ac:dyDescent="0.25">
      <c r="B6809" s="250">
        <v>6746</v>
      </c>
      <c r="C6809" s="249">
        <v>136.61964181021347</v>
      </c>
    </row>
    <row r="6810" spans="2:3" x14ac:dyDescent="0.25">
      <c r="B6810" s="250">
        <v>6747</v>
      </c>
      <c r="C6810" s="249">
        <v>112.57657916471963</v>
      </c>
    </row>
    <row r="6811" spans="2:3" x14ac:dyDescent="0.25">
      <c r="B6811" s="250">
        <v>6748</v>
      </c>
      <c r="C6811" s="249">
        <v>131.96013255838852</v>
      </c>
    </row>
    <row r="6812" spans="2:3" x14ac:dyDescent="0.25">
      <c r="B6812" s="250">
        <v>6749</v>
      </c>
      <c r="C6812" s="249">
        <v>92.043164300635468</v>
      </c>
    </row>
    <row r="6813" spans="2:3" x14ac:dyDescent="0.25">
      <c r="B6813" s="250">
        <v>6750</v>
      </c>
      <c r="C6813" s="249">
        <v>123.59935304567338</v>
      </c>
    </row>
    <row r="6814" spans="2:3" x14ac:dyDescent="0.25">
      <c r="B6814" s="250">
        <v>6751</v>
      </c>
      <c r="C6814" s="249">
        <v>101.71479762300837</v>
      </c>
    </row>
    <row r="6815" spans="2:3" x14ac:dyDescent="0.25">
      <c r="B6815" s="250">
        <v>6752</v>
      </c>
      <c r="C6815" s="249">
        <v>123.3058755997825</v>
      </c>
    </row>
    <row r="6816" spans="2:3" x14ac:dyDescent="0.25">
      <c r="B6816" s="250">
        <v>6753</v>
      </c>
      <c r="C6816" s="249">
        <v>126.97019667724695</v>
      </c>
    </row>
    <row r="6817" spans="2:3" x14ac:dyDescent="0.25">
      <c r="B6817" s="250">
        <v>6754</v>
      </c>
      <c r="C6817" s="249">
        <v>159.69200408670878</v>
      </c>
    </row>
    <row r="6818" spans="2:3" x14ac:dyDescent="0.25">
      <c r="B6818" s="250">
        <v>6755</v>
      </c>
      <c r="C6818" s="249">
        <v>110.55189553026359</v>
      </c>
    </row>
    <row r="6819" spans="2:3" x14ac:dyDescent="0.25">
      <c r="B6819" s="250">
        <v>6756</v>
      </c>
      <c r="C6819" s="249">
        <v>117.14421479526665</v>
      </c>
    </row>
    <row r="6820" spans="2:3" x14ac:dyDescent="0.25">
      <c r="B6820" s="250">
        <v>6757</v>
      </c>
      <c r="C6820" s="249">
        <v>103.90099964770771</v>
      </c>
    </row>
    <row r="6821" spans="2:3" x14ac:dyDescent="0.25">
      <c r="B6821" s="250">
        <v>6758</v>
      </c>
      <c r="C6821" s="249">
        <v>123.8562173852639</v>
      </c>
    </row>
    <row r="6822" spans="2:3" x14ac:dyDescent="0.25">
      <c r="B6822" s="250">
        <v>6759</v>
      </c>
      <c r="C6822" s="249">
        <v>127.08399347796818</v>
      </c>
    </row>
    <row r="6823" spans="2:3" x14ac:dyDescent="0.25">
      <c r="B6823" s="250">
        <v>6760</v>
      </c>
      <c r="C6823" s="249">
        <v>87.995991658550025</v>
      </c>
    </row>
    <row r="6824" spans="2:3" x14ac:dyDescent="0.25">
      <c r="B6824" s="250">
        <v>6761</v>
      </c>
      <c r="C6824" s="249">
        <v>138.82154447946917</v>
      </c>
    </row>
    <row r="6825" spans="2:3" x14ac:dyDescent="0.25">
      <c r="B6825" s="250">
        <v>6762</v>
      </c>
      <c r="C6825" s="249">
        <v>113.98741405974592</v>
      </c>
    </row>
    <row r="6826" spans="2:3" x14ac:dyDescent="0.25">
      <c r="B6826" s="250">
        <v>6763</v>
      </c>
      <c r="C6826" s="249">
        <v>125.43630313892896</v>
      </c>
    </row>
    <row r="6827" spans="2:3" x14ac:dyDescent="0.25">
      <c r="B6827" s="250">
        <v>6764</v>
      </c>
      <c r="C6827" s="249">
        <v>104.92997158103091</v>
      </c>
    </row>
    <row r="6828" spans="2:3" x14ac:dyDescent="0.25">
      <c r="B6828" s="250">
        <v>6765</v>
      </c>
      <c r="C6828" s="249">
        <v>134.45388731172631</v>
      </c>
    </row>
    <row r="6829" spans="2:3" x14ac:dyDescent="0.25">
      <c r="B6829" s="250">
        <v>6766</v>
      </c>
      <c r="C6829" s="249">
        <v>133.55742730779161</v>
      </c>
    </row>
    <row r="6830" spans="2:3" x14ac:dyDescent="0.25">
      <c r="B6830" s="250">
        <v>6767</v>
      </c>
      <c r="C6830" s="249">
        <v>130.55280886803442</v>
      </c>
    </row>
    <row r="6831" spans="2:3" x14ac:dyDescent="0.25">
      <c r="B6831" s="250">
        <v>6768</v>
      </c>
      <c r="C6831" s="249">
        <v>156.86132337508812</v>
      </c>
    </row>
    <row r="6832" spans="2:3" x14ac:dyDescent="0.25">
      <c r="B6832" s="250">
        <v>6769</v>
      </c>
      <c r="C6832" s="249">
        <v>134.01636459648623</v>
      </c>
    </row>
    <row r="6833" spans="2:3" x14ac:dyDescent="0.25">
      <c r="B6833" s="250">
        <v>6770</v>
      </c>
      <c r="C6833" s="249">
        <v>131.76063256451451</v>
      </c>
    </row>
    <row r="6834" spans="2:3" x14ac:dyDescent="0.25">
      <c r="B6834" s="250">
        <v>6771</v>
      </c>
      <c r="C6834" s="249">
        <v>124.51206068656165</v>
      </c>
    </row>
    <row r="6835" spans="2:3" x14ac:dyDescent="0.25">
      <c r="B6835" s="250">
        <v>6772</v>
      </c>
      <c r="C6835" s="249">
        <v>136.40876243664638</v>
      </c>
    </row>
    <row r="6836" spans="2:3" x14ac:dyDescent="0.25">
      <c r="B6836" s="250">
        <v>6773</v>
      </c>
      <c r="C6836" s="249">
        <v>96.129943773239233</v>
      </c>
    </row>
    <row r="6837" spans="2:3" x14ac:dyDescent="0.25">
      <c r="B6837" s="250">
        <v>6774</v>
      </c>
      <c r="C6837" s="249">
        <v>135.97050830493924</v>
      </c>
    </row>
    <row r="6838" spans="2:3" x14ac:dyDescent="0.25">
      <c r="B6838" s="250">
        <v>6775</v>
      </c>
      <c r="C6838" s="249">
        <v>87.702265479728581</v>
      </c>
    </row>
    <row r="6839" spans="2:3" x14ac:dyDescent="0.25">
      <c r="B6839" s="250">
        <v>6776</v>
      </c>
      <c r="C6839" s="249">
        <v>124.7749393371341</v>
      </c>
    </row>
    <row r="6840" spans="2:3" x14ac:dyDescent="0.25">
      <c r="B6840" s="250">
        <v>6777</v>
      </c>
      <c r="C6840" s="249">
        <v>131.9991952700878</v>
      </c>
    </row>
    <row r="6841" spans="2:3" x14ac:dyDescent="0.25">
      <c r="B6841" s="250">
        <v>6778</v>
      </c>
      <c r="C6841" s="249">
        <v>113.04359066989608</v>
      </c>
    </row>
    <row r="6842" spans="2:3" x14ac:dyDescent="0.25">
      <c r="B6842" s="250">
        <v>6779</v>
      </c>
      <c r="C6842" s="249">
        <v>118.72353754884331</v>
      </c>
    </row>
    <row r="6843" spans="2:3" x14ac:dyDescent="0.25">
      <c r="B6843" s="250">
        <v>6780</v>
      </c>
      <c r="C6843" s="249">
        <v>132.42146352219274</v>
      </c>
    </row>
    <row r="6844" spans="2:3" x14ac:dyDescent="0.25">
      <c r="B6844" s="250">
        <v>6781</v>
      </c>
      <c r="C6844" s="249">
        <v>114.17200119485305</v>
      </c>
    </row>
    <row r="6845" spans="2:3" x14ac:dyDescent="0.25">
      <c r="B6845" s="250">
        <v>6782</v>
      </c>
      <c r="C6845" s="249">
        <v>96.771162675772814</v>
      </c>
    </row>
    <row r="6846" spans="2:3" x14ac:dyDescent="0.25">
      <c r="B6846" s="250">
        <v>6783</v>
      </c>
      <c r="C6846" s="249">
        <v>150.90594621276713</v>
      </c>
    </row>
    <row r="6847" spans="2:3" x14ac:dyDescent="0.25">
      <c r="B6847" s="250">
        <v>6784</v>
      </c>
      <c r="C6847" s="249">
        <v>133.65254660630902</v>
      </c>
    </row>
    <row r="6848" spans="2:3" x14ac:dyDescent="0.25">
      <c r="B6848" s="250">
        <v>6785</v>
      </c>
      <c r="C6848" s="249">
        <v>137.46818326394776</v>
      </c>
    </row>
    <row r="6849" spans="2:3" x14ac:dyDescent="0.25">
      <c r="B6849" s="250">
        <v>6786</v>
      </c>
      <c r="C6849" s="249">
        <v>110.42139420061356</v>
      </c>
    </row>
    <row r="6850" spans="2:3" x14ac:dyDescent="0.25">
      <c r="B6850" s="250">
        <v>6787</v>
      </c>
      <c r="C6850" s="249">
        <v>115.38387067171115</v>
      </c>
    </row>
    <row r="6851" spans="2:3" x14ac:dyDescent="0.25">
      <c r="B6851" s="250">
        <v>6788</v>
      </c>
      <c r="C6851" s="249">
        <v>112.76604721599831</v>
      </c>
    </row>
    <row r="6852" spans="2:3" x14ac:dyDescent="0.25">
      <c r="B6852" s="250">
        <v>6789</v>
      </c>
      <c r="C6852" s="249">
        <v>113.19697475671842</v>
      </c>
    </row>
    <row r="6853" spans="2:3" x14ac:dyDescent="0.25">
      <c r="B6853" s="250">
        <v>6790</v>
      </c>
      <c r="C6853" s="249">
        <v>108.20666071814777</v>
      </c>
    </row>
    <row r="6854" spans="2:3" x14ac:dyDescent="0.25">
      <c r="B6854" s="250">
        <v>6791</v>
      </c>
      <c r="C6854" s="249">
        <v>81.359714865150551</v>
      </c>
    </row>
    <row r="6855" spans="2:3" x14ac:dyDescent="0.25">
      <c r="B6855" s="250">
        <v>6792</v>
      </c>
      <c r="C6855" s="249">
        <v>175.54833531719046</v>
      </c>
    </row>
    <row r="6856" spans="2:3" x14ac:dyDescent="0.25">
      <c r="B6856" s="250">
        <v>6793</v>
      </c>
      <c r="C6856" s="249">
        <v>130.91485968555438</v>
      </c>
    </row>
    <row r="6857" spans="2:3" x14ac:dyDescent="0.25">
      <c r="B6857" s="250">
        <v>6794</v>
      </c>
      <c r="C6857" s="249">
        <v>122.94637074762889</v>
      </c>
    </row>
    <row r="6858" spans="2:3" x14ac:dyDescent="0.25">
      <c r="B6858" s="250">
        <v>6795</v>
      </c>
      <c r="C6858" s="249">
        <v>96.116604494312043</v>
      </c>
    </row>
    <row r="6859" spans="2:3" x14ac:dyDescent="0.25">
      <c r="B6859" s="250">
        <v>6796</v>
      </c>
      <c r="C6859" s="249">
        <v>120.88656923080917</v>
      </c>
    </row>
    <row r="6860" spans="2:3" x14ac:dyDescent="0.25">
      <c r="B6860" s="250">
        <v>6797</v>
      </c>
      <c r="C6860" s="249">
        <v>134.7397806243923</v>
      </c>
    </row>
    <row r="6861" spans="2:3" x14ac:dyDescent="0.25">
      <c r="B6861" s="250">
        <v>6798</v>
      </c>
      <c r="C6861" s="249">
        <v>92.263405503266029</v>
      </c>
    </row>
    <row r="6862" spans="2:3" x14ac:dyDescent="0.25">
      <c r="B6862" s="250">
        <v>6799</v>
      </c>
      <c r="C6862" s="249">
        <v>96.333760062653027</v>
      </c>
    </row>
    <row r="6863" spans="2:3" x14ac:dyDescent="0.25">
      <c r="B6863" s="250">
        <v>6800</v>
      </c>
      <c r="C6863" s="249">
        <v>131.05063839992687</v>
      </c>
    </row>
    <row r="6864" spans="2:3" x14ac:dyDescent="0.25">
      <c r="B6864" s="250">
        <v>6801</v>
      </c>
      <c r="C6864" s="249">
        <v>128.53187232719873</v>
      </c>
    </row>
    <row r="6865" spans="2:3" x14ac:dyDescent="0.25">
      <c r="B6865" s="250">
        <v>6802</v>
      </c>
      <c r="C6865" s="249">
        <v>118.01143628536963</v>
      </c>
    </row>
    <row r="6866" spans="2:3" x14ac:dyDescent="0.25">
      <c r="B6866" s="250">
        <v>6803</v>
      </c>
      <c r="C6866" s="249">
        <v>123.98115810334745</v>
      </c>
    </row>
    <row r="6867" spans="2:3" x14ac:dyDescent="0.25">
      <c r="B6867" s="250">
        <v>6804</v>
      </c>
      <c r="C6867" s="249">
        <v>119.18846946894723</v>
      </c>
    </row>
    <row r="6868" spans="2:3" x14ac:dyDescent="0.25">
      <c r="B6868" s="250">
        <v>6805</v>
      </c>
      <c r="C6868" s="249">
        <v>103.15241635141194</v>
      </c>
    </row>
    <row r="6869" spans="2:3" x14ac:dyDescent="0.25">
      <c r="B6869" s="250">
        <v>6806</v>
      </c>
      <c r="C6869" s="249">
        <v>100.75616945501093</v>
      </c>
    </row>
    <row r="6870" spans="2:3" x14ac:dyDescent="0.25">
      <c r="B6870" s="250">
        <v>6807</v>
      </c>
      <c r="C6870" s="249">
        <v>94.08384246150311</v>
      </c>
    </row>
    <row r="6871" spans="2:3" x14ac:dyDescent="0.25">
      <c r="B6871" s="250">
        <v>6808</v>
      </c>
      <c r="C6871" s="249">
        <v>96.948459149355102</v>
      </c>
    </row>
    <row r="6872" spans="2:3" x14ac:dyDescent="0.25">
      <c r="B6872" s="250">
        <v>6809</v>
      </c>
      <c r="C6872" s="249">
        <v>114.89249618532442</v>
      </c>
    </row>
    <row r="6873" spans="2:3" x14ac:dyDescent="0.25">
      <c r="B6873" s="250">
        <v>6810</v>
      </c>
      <c r="C6873" s="249">
        <v>141.16776456392125</v>
      </c>
    </row>
    <row r="6874" spans="2:3" x14ac:dyDescent="0.25">
      <c r="B6874" s="250">
        <v>6811</v>
      </c>
      <c r="C6874" s="249">
        <v>108.8909342995368</v>
      </c>
    </row>
    <row r="6875" spans="2:3" x14ac:dyDescent="0.25">
      <c r="B6875" s="250">
        <v>6812</v>
      </c>
      <c r="C6875" s="249">
        <v>125.20918792753035</v>
      </c>
    </row>
    <row r="6876" spans="2:3" x14ac:dyDescent="0.25">
      <c r="B6876" s="250">
        <v>6813</v>
      </c>
      <c r="C6876" s="249">
        <v>150.99713834247802</v>
      </c>
    </row>
    <row r="6877" spans="2:3" x14ac:dyDescent="0.25">
      <c r="B6877" s="250">
        <v>6814</v>
      </c>
      <c r="C6877" s="249">
        <v>138.01384949748899</v>
      </c>
    </row>
    <row r="6878" spans="2:3" x14ac:dyDescent="0.25">
      <c r="B6878" s="250">
        <v>6815</v>
      </c>
      <c r="C6878" s="249">
        <v>108.11582055844809</v>
      </c>
    </row>
    <row r="6879" spans="2:3" x14ac:dyDescent="0.25">
      <c r="B6879" s="250">
        <v>6816</v>
      </c>
      <c r="C6879" s="249">
        <v>103.74655225197615</v>
      </c>
    </row>
    <row r="6880" spans="2:3" x14ac:dyDescent="0.25">
      <c r="B6880" s="250">
        <v>6817</v>
      </c>
      <c r="C6880" s="249">
        <v>136.54806101490743</v>
      </c>
    </row>
    <row r="6881" spans="2:3" x14ac:dyDescent="0.25">
      <c r="B6881" s="250">
        <v>6818</v>
      </c>
      <c r="C6881" s="249">
        <v>99.742005549931775</v>
      </c>
    </row>
    <row r="6882" spans="2:3" x14ac:dyDescent="0.25">
      <c r="B6882" s="250">
        <v>6819</v>
      </c>
      <c r="C6882" s="249">
        <v>90.056264078366269</v>
      </c>
    </row>
    <row r="6883" spans="2:3" x14ac:dyDescent="0.25">
      <c r="B6883" s="250">
        <v>6820</v>
      </c>
      <c r="C6883" s="249">
        <v>154.58380376100754</v>
      </c>
    </row>
    <row r="6884" spans="2:3" x14ac:dyDescent="0.25">
      <c r="B6884" s="250">
        <v>6821</v>
      </c>
      <c r="C6884" s="249">
        <v>115.2874397557547</v>
      </c>
    </row>
    <row r="6885" spans="2:3" x14ac:dyDescent="0.25">
      <c r="B6885" s="250">
        <v>6822</v>
      </c>
      <c r="C6885" s="249">
        <v>136.3884993191362</v>
      </c>
    </row>
    <row r="6886" spans="2:3" x14ac:dyDescent="0.25">
      <c r="B6886" s="250">
        <v>6823</v>
      </c>
      <c r="C6886" s="249">
        <v>110.38810507722097</v>
      </c>
    </row>
    <row r="6887" spans="2:3" x14ac:dyDescent="0.25">
      <c r="B6887" s="250">
        <v>6824</v>
      </c>
      <c r="C6887" s="249">
        <v>96.904271620934381</v>
      </c>
    </row>
    <row r="6888" spans="2:3" x14ac:dyDescent="0.25">
      <c r="B6888" s="250">
        <v>6825</v>
      </c>
      <c r="C6888" s="249">
        <v>143.57634735873913</v>
      </c>
    </row>
    <row r="6889" spans="2:3" x14ac:dyDescent="0.25">
      <c r="B6889" s="250">
        <v>6826</v>
      </c>
      <c r="C6889" s="249">
        <v>107.2082155962617</v>
      </c>
    </row>
    <row r="6890" spans="2:3" x14ac:dyDescent="0.25">
      <c r="B6890" s="250">
        <v>6827</v>
      </c>
      <c r="C6890" s="249">
        <v>101.25010914648425</v>
      </c>
    </row>
    <row r="6891" spans="2:3" x14ac:dyDescent="0.25">
      <c r="B6891" s="250">
        <v>6828</v>
      </c>
      <c r="C6891" s="249">
        <v>106.64862991956623</v>
      </c>
    </row>
    <row r="6892" spans="2:3" x14ac:dyDescent="0.25">
      <c r="B6892" s="250">
        <v>6829</v>
      </c>
      <c r="C6892" s="249">
        <v>66.023499770529753</v>
      </c>
    </row>
    <row r="6893" spans="2:3" x14ac:dyDescent="0.25">
      <c r="B6893" s="250">
        <v>6830</v>
      </c>
      <c r="C6893" s="249">
        <v>154.17002213476795</v>
      </c>
    </row>
    <row r="6894" spans="2:3" x14ac:dyDescent="0.25">
      <c r="B6894" s="250">
        <v>6831</v>
      </c>
      <c r="C6894" s="249">
        <v>94.84860961759081</v>
      </c>
    </row>
    <row r="6895" spans="2:3" x14ac:dyDescent="0.25">
      <c r="B6895" s="250">
        <v>6832</v>
      </c>
      <c r="C6895" s="249">
        <v>95.780566090109673</v>
      </c>
    </row>
    <row r="6896" spans="2:3" x14ac:dyDescent="0.25">
      <c r="B6896" s="250">
        <v>6833</v>
      </c>
      <c r="C6896" s="249">
        <v>160.89657559990371</v>
      </c>
    </row>
    <row r="6897" spans="2:3" x14ac:dyDescent="0.25">
      <c r="B6897" s="250">
        <v>6834</v>
      </c>
      <c r="C6897" s="249">
        <v>116.44279227334366</v>
      </c>
    </row>
    <row r="6898" spans="2:3" x14ac:dyDescent="0.25">
      <c r="B6898" s="250">
        <v>6835</v>
      </c>
      <c r="C6898" s="249">
        <v>115.27170641519589</v>
      </c>
    </row>
    <row r="6899" spans="2:3" x14ac:dyDescent="0.25">
      <c r="B6899" s="250">
        <v>6836</v>
      </c>
      <c r="C6899" s="249">
        <v>117.6757689671595</v>
      </c>
    </row>
    <row r="6900" spans="2:3" x14ac:dyDescent="0.25">
      <c r="B6900" s="250">
        <v>6837</v>
      </c>
      <c r="C6900" s="249">
        <v>153.29939261786299</v>
      </c>
    </row>
    <row r="6901" spans="2:3" x14ac:dyDescent="0.25">
      <c r="B6901" s="250">
        <v>6838</v>
      </c>
      <c r="C6901" s="249">
        <v>154.20357550978082</v>
      </c>
    </row>
    <row r="6902" spans="2:3" x14ac:dyDescent="0.25">
      <c r="B6902" s="250">
        <v>6839</v>
      </c>
      <c r="C6902" s="249">
        <v>113.85488057611938</v>
      </c>
    </row>
    <row r="6903" spans="2:3" x14ac:dyDescent="0.25">
      <c r="B6903" s="250">
        <v>6840</v>
      </c>
      <c r="C6903" s="249">
        <v>130.90681613022039</v>
      </c>
    </row>
    <row r="6904" spans="2:3" x14ac:dyDescent="0.25">
      <c r="B6904" s="250">
        <v>6841</v>
      </c>
      <c r="C6904" s="249">
        <v>89.152138694038541</v>
      </c>
    </row>
    <row r="6905" spans="2:3" x14ac:dyDescent="0.25">
      <c r="B6905" s="250">
        <v>6842</v>
      </c>
      <c r="C6905" s="249">
        <v>96.725200667169247</v>
      </c>
    </row>
    <row r="6906" spans="2:3" x14ac:dyDescent="0.25">
      <c r="B6906" s="250">
        <v>6843</v>
      </c>
      <c r="C6906" s="249">
        <v>110.61334059208805</v>
      </c>
    </row>
    <row r="6907" spans="2:3" x14ac:dyDescent="0.25">
      <c r="B6907" s="250">
        <v>6844</v>
      </c>
      <c r="C6907" s="249">
        <v>156.01567392081185</v>
      </c>
    </row>
    <row r="6908" spans="2:3" x14ac:dyDescent="0.25">
      <c r="B6908" s="250">
        <v>6845</v>
      </c>
      <c r="C6908" s="249">
        <v>107.018527520954</v>
      </c>
    </row>
    <row r="6909" spans="2:3" x14ac:dyDescent="0.25">
      <c r="B6909" s="250">
        <v>6846</v>
      </c>
      <c r="C6909" s="249">
        <v>126.30946081168734</v>
      </c>
    </row>
    <row r="6910" spans="2:3" x14ac:dyDescent="0.25">
      <c r="B6910" s="250">
        <v>6847</v>
      </c>
      <c r="C6910" s="249">
        <v>141.38450151010383</v>
      </c>
    </row>
    <row r="6911" spans="2:3" x14ac:dyDescent="0.25">
      <c r="B6911" s="250">
        <v>6848</v>
      </c>
      <c r="C6911" s="249">
        <v>92.31019146474776</v>
      </c>
    </row>
    <row r="6912" spans="2:3" x14ac:dyDescent="0.25">
      <c r="B6912" s="250">
        <v>6849</v>
      </c>
      <c r="C6912" s="249">
        <v>96.50193994127639</v>
      </c>
    </row>
    <row r="6913" spans="2:3" x14ac:dyDescent="0.25">
      <c r="B6913" s="250">
        <v>6850</v>
      </c>
      <c r="C6913" s="249">
        <v>124.76109202519569</v>
      </c>
    </row>
    <row r="6914" spans="2:3" x14ac:dyDescent="0.25">
      <c r="B6914" s="250">
        <v>6851</v>
      </c>
      <c r="C6914" s="249">
        <v>105.12572114156218</v>
      </c>
    </row>
    <row r="6915" spans="2:3" x14ac:dyDescent="0.25">
      <c r="B6915" s="250">
        <v>6852</v>
      </c>
      <c r="C6915" s="249">
        <v>153.68943150625142</v>
      </c>
    </row>
    <row r="6916" spans="2:3" x14ac:dyDescent="0.25">
      <c r="B6916" s="250">
        <v>6853</v>
      </c>
      <c r="C6916" s="249">
        <v>127.00211531198262</v>
      </c>
    </row>
    <row r="6917" spans="2:3" x14ac:dyDescent="0.25">
      <c r="B6917" s="250">
        <v>6854</v>
      </c>
      <c r="C6917" s="249">
        <v>125.54110255070793</v>
      </c>
    </row>
    <row r="6918" spans="2:3" x14ac:dyDescent="0.25">
      <c r="B6918" s="250">
        <v>6855</v>
      </c>
      <c r="C6918" s="249">
        <v>120.83797374449743</v>
      </c>
    </row>
    <row r="6919" spans="2:3" x14ac:dyDescent="0.25">
      <c r="B6919" s="250">
        <v>6856</v>
      </c>
      <c r="C6919" s="249">
        <v>131.08441047620565</v>
      </c>
    </row>
    <row r="6920" spans="2:3" x14ac:dyDescent="0.25">
      <c r="B6920" s="250">
        <v>6857</v>
      </c>
      <c r="C6920" s="249">
        <v>152.85658343296132</v>
      </c>
    </row>
    <row r="6921" spans="2:3" x14ac:dyDescent="0.25">
      <c r="B6921" s="250">
        <v>6858</v>
      </c>
      <c r="C6921" s="249">
        <v>109.25935534684832</v>
      </c>
    </row>
    <row r="6922" spans="2:3" x14ac:dyDescent="0.25">
      <c r="B6922" s="250">
        <v>6859</v>
      </c>
      <c r="C6922" s="249">
        <v>94.378178632778656</v>
      </c>
    </row>
    <row r="6923" spans="2:3" x14ac:dyDescent="0.25">
      <c r="B6923" s="250">
        <v>6860</v>
      </c>
      <c r="C6923" s="249">
        <v>109.5716673863635</v>
      </c>
    </row>
    <row r="6924" spans="2:3" x14ac:dyDescent="0.25">
      <c r="B6924" s="250">
        <v>6861</v>
      </c>
      <c r="C6924" s="249">
        <v>102.93588438688002</v>
      </c>
    </row>
    <row r="6925" spans="2:3" x14ac:dyDescent="0.25">
      <c r="B6925" s="250">
        <v>6862</v>
      </c>
      <c r="C6925" s="249">
        <v>65.181945809624281</v>
      </c>
    </row>
    <row r="6926" spans="2:3" x14ac:dyDescent="0.25">
      <c r="B6926" s="250">
        <v>6863</v>
      </c>
      <c r="C6926" s="249">
        <v>115.66506058506289</v>
      </c>
    </row>
    <row r="6927" spans="2:3" x14ac:dyDescent="0.25">
      <c r="B6927" s="250">
        <v>6864</v>
      </c>
      <c r="C6927" s="249">
        <v>156.2123090182281</v>
      </c>
    </row>
    <row r="6928" spans="2:3" x14ac:dyDescent="0.25">
      <c r="B6928" s="250">
        <v>6865</v>
      </c>
      <c r="C6928" s="249">
        <v>97.489817264703007</v>
      </c>
    </row>
    <row r="6929" spans="2:3" x14ac:dyDescent="0.25">
      <c r="B6929" s="250">
        <v>6866</v>
      </c>
      <c r="C6929" s="249">
        <v>95.530423448075325</v>
      </c>
    </row>
    <row r="6930" spans="2:3" x14ac:dyDescent="0.25">
      <c r="B6930" s="250">
        <v>6867</v>
      </c>
      <c r="C6930" s="249">
        <v>109.34936667807131</v>
      </c>
    </row>
    <row r="6931" spans="2:3" x14ac:dyDescent="0.25">
      <c r="B6931" s="250">
        <v>6868</v>
      </c>
      <c r="C6931" s="249">
        <v>109.43924004483617</v>
      </c>
    </row>
    <row r="6932" spans="2:3" x14ac:dyDescent="0.25">
      <c r="B6932" s="250">
        <v>6869</v>
      </c>
      <c r="C6932" s="249">
        <v>123.89599401618773</v>
      </c>
    </row>
    <row r="6933" spans="2:3" x14ac:dyDescent="0.25">
      <c r="B6933" s="250">
        <v>6870</v>
      </c>
      <c r="C6933" s="249">
        <v>46.289079116083045</v>
      </c>
    </row>
    <row r="6934" spans="2:3" x14ac:dyDescent="0.25">
      <c r="B6934" s="250">
        <v>6871</v>
      </c>
      <c r="C6934" s="249">
        <v>136.07715404962821</v>
      </c>
    </row>
    <row r="6935" spans="2:3" x14ac:dyDescent="0.25">
      <c r="B6935" s="250">
        <v>6872</v>
      </c>
      <c r="C6935" s="249">
        <v>97.374717360125288</v>
      </c>
    </row>
    <row r="6936" spans="2:3" x14ac:dyDescent="0.25">
      <c r="B6936" s="250">
        <v>6873</v>
      </c>
      <c r="C6936" s="249">
        <v>101.72700292818325</v>
      </c>
    </row>
    <row r="6937" spans="2:3" x14ac:dyDescent="0.25">
      <c r="B6937" s="250">
        <v>6874</v>
      </c>
      <c r="C6937" s="249">
        <v>136.04809471254811</v>
      </c>
    </row>
    <row r="6938" spans="2:3" x14ac:dyDescent="0.25">
      <c r="B6938" s="250">
        <v>6875</v>
      </c>
      <c r="C6938" s="249">
        <v>91.266036340988336</v>
      </c>
    </row>
    <row r="6939" spans="2:3" x14ac:dyDescent="0.25">
      <c r="B6939" s="250">
        <v>6876</v>
      </c>
      <c r="C6939" s="249">
        <v>113.21373440415596</v>
      </c>
    </row>
    <row r="6940" spans="2:3" x14ac:dyDescent="0.25">
      <c r="B6940" s="250">
        <v>6877</v>
      </c>
      <c r="C6940" s="249">
        <v>102.28178938489474</v>
      </c>
    </row>
    <row r="6941" spans="2:3" x14ac:dyDescent="0.25">
      <c r="B6941" s="250">
        <v>6878</v>
      </c>
      <c r="C6941" s="249">
        <v>111.07035984226464</v>
      </c>
    </row>
    <row r="6942" spans="2:3" x14ac:dyDescent="0.25">
      <c r="B6942" s="250">
        <v>6879</v>
      </c>
      <c r="C6942" s="249">
        <v>145.97893995044427</v>
      </c>
    </row>
    <row r="6943" spans="2:3" x14ac:dyDescent="0.25">
      <c r="B6943" s="250">
        <v>6880</v>
      </c>
      <c r="C6943" s="249">
        <v>122.11394641897708</v>
      </c>
    </row>
    <row r="6944" spans="2:3" x14ac:dyDescent="0.25">
      <c r="B6944" s="250">
        <v>6881</v>
      </c>
      <c r="C6944" s="249">
        <v>100.84790215211024</v>
      </c>
    </row>
    <row r="6945" spans="2:3" x14ac:dyDescent="0.25">
      <c r="B6945" s="250">
        <v>6882</v>
      </c>
      <c r="C6945" s="249">
        <v>106.79232018237666</v>
      </c>
    </row>
    <row r="6946" spans="2:3" x14ac:dyDescent="0.25">
      <c r="B6946" s="250">
        <v>6883</v>
      </c>
      <c r="C6946" s="249">
        <v>123.51453798843384</v>
      </c>
    </row>
    <row r="6947" spans="2:3" x14ac:dyDescent="0.25">
      <c r="B6947" s="250">
        <v>6884</v>
      </c>
      <c r="C6947" s="249">
        <v>145.7161197790318</v>
      </c>
    </row>
    <row r="6948" spans="2:3" x14ac:dyDescent="0.25">
      <c r="B6948" s="250">
        <v>6885</v>
      </c>
      <c r="C6948" s="249">
        <v>123.34652296963755</v>
      </c>
    </row>
    <row r="6949" spans="2:3" x14ac:dyDescent="0.25">
      <c r="B6949" s="250">
        <v>6886</v>
      </c>
      <c r="C6949" s="249">
        <v>139.25305394982573</v>
      </c>
    </row>
    <row r="6950" spans="2:3" x14ac:dyDescent="0.25">
      <c r="B6950" s="250">
        <v>6887</v>
      </c>
      <c r="C6950" s="249">
        <v>140.89801534363917</v>
      </c>
    </row>
    <row r="6951" spans="2:3" x14ac:dyDescent="0.25">
      <c r="B6951" s="250">
        <v>6888</v>
      </c>
      <c r="C6951" s="249">
        <v>105.62143383756778</v>
      </c>
    </row>
    <row r="6952" spans="2:3" x14ac:dyDescent="0.25">
      <c r="B6952" s="250">
        <v>6889</v>
      </c>
      <c r="C6952" s="249">
        <v>95.486145305322552</v>
      </c>
    </row>
    <row r="6953" spans="2:3" x14ac:dyDescent="0.25">
      <c r="B6953" s="250">
        <v>6890</v>
      </c>
      <c r="C6953" s="249">
        <v>125.52089405858048</v>
      </c>
    </row>
    <row r="6954" spans="2:3" x14ac:dyDescent="0.25">
      <c r="B6954" s="250">
        <v>6891</v>
      </c>
      <c r="C6954" s="249">
        <v>163.53545980367642</v>
      </c>
    </row>
    <row r="6955" spans="2:3" x14ac:dyDescent="0.25">
      <c r="B6955" s="250">
        <v>6892</v>
      </c>
      <c r="C6955" s="249">
        <v>69.86917751358618</v>
      </c>
    </row>
    <row r="6956" spans="2:3" x14ac:dyDescent="0.25">
      <c r="B6956" s="250">
        <v>6893</v>
      </c>
      <c r="C6956" s="249">
        <v>125.43204139970726</v>
      </c>
    </row>
    <row r="6957" spans="2:3" x14ac:dyDescent="0.25">
      <c r="B6957" s="250">
        <v>6894</v>
      </c>
      <c r="C6957" s="249">
        <v>56.549403715657704</v>
      </c>
    </row>
    <row r="6958" spans="2:3" x14ac:dyDescent="0.25">
      <c r="B6958" s="250">
        <v>6895</v>
      </c>
      <c r="C6958" s="249">
        <v>107.12741329389706</v>
      </c>
    </row>
    <row r="6959" spans="2:3" x14ac:dyDescent="0.25">
      <c r="B6959" s="250">
        <v>6896</v>
      </c>
      <c r="C6959" s="249">
        <v>169.79777289547263</v>
      </c>
    </row>
    <row r="6960" spans="2:3" x14ac:dyDescent="0.25">
      <c r="B6960" s="250">
        <v>6897</v>
      </c>
      <c r="C6960" s="249">
        <v>128.16349300702925</v>
      </c>
    </row>
    <row r="6961" spans="2:3" x14ac:dyDescent="0.25">
      <c r="B6961" s="250">
        <v>6898</v>
      </c>
      <c r="C6961" s="249">
        <v>123.33905136047538</v>
      </c>
    </row>
    <row r="6962" spans="2:3" x14ac:dyDescent="0.25">
      <c r="B6962" s="250">
        <v>6899</v>
      </c>
      <c r="C6962" s="249">
        <v>101.10171829374194</v>
      </c>
    </row>
    <row r="6963" spans="2:3" x14ac:dyDescent="0.25">
      <c r="B6963" s="250">
        <v>6900</v>
      </c>
      <c r="C6963" s="249">
        <v>101.93367786352658</v>
      </c>
    </row>
    <row r="6964" spans="2:3" x14ac:dyDescent="0.25">
      <c r="B6964" s="250">
        <v>6901</v>
      </c>
      <c r="C6964" s="249">
        <v>155.10509729597609</v>
      </c>
    </row>
    <row r="6965" spans="2:3" x14ac:dyDescent="0.25">
      <c r="B6965" s="250">
        <v>6902</v>
      </c>
      <c r="C6965" s="249">
        <v>132.1926588499598</v>
      </c>
    </row>
    <row r="6966" spans="2:3" x14ac:dyDescent="0.25">
      <c r="B6966" s="250">
        <v>6903</v>
      </c>
      <c r="C6966" s="249">
        <v>104.53398024553994</v>
      </c>
    </row>
    <row r="6967" spans="2:3" x14ac:dyDescent="0.25">
      <c r="B6967" s="250">
        <v>6904</v>
      </c>
      <c r="C6967" s="249">
        <v>108.89508393696913</v>
      </c>
    </row>
    <row r="6968" spans="2:3" x14ac:dyDescent="0.25">
      <c r="B6968" s="250">
        <v>6905</v>
      </c>
      <c r="C6968" s="249">
        <v>125.84831142470152</v>
      </c>
    </row>
    <row r="6969" spans="2:3" x14ac:dyDescent="0.25">
      <c r="B6969" s="250">
        <v>6906</v>
      </c>
      <c r="C6969" s="249">
        <v>103.14001523093707</v>
      </c>
    </row>
    <row r="6970" spans="2:3" x14ac:dyDescent="0.25">
      <c r="B6970" s="250">
        <v>6907</v>
      </c>
      <c r="C6970" s="249">
        <v>79.050272666272548</v>
      </c>
    </row>
    <row r="6971" spans="2:3" x14ac:dyDescent="0.25">
      <c r="B6971" s="250">
        <v>6908</v>
      </c>
      <c r="C6971" s="249">
        <v>122.1959423256951</v>
      </c>
    </row>
    <row r="6972" spans="2:3" x14ac:dyDescent="0.25">
      <c r="B6972" s="250">
        <v>6909</v>
      </c>
      <c r="C6972" s="249">
        <v>107.75223635189536</v>
      </c>
    </row>
    <row r="6973" spans="2:3" x14ac:dyDescent="0.25">
      <c r="B6973" s="250">
        <v>6910</v>
      </c>
      <c r="C6973" s="249">
        <v>108.52903553129997</v>
      </c>
    </row>
    <row r="6974" spans="2:3" x14ac:dyDescent="0.25">
      <c r="B6974" s="250">
        <v>6911</v>
      </c>
      <c r="C6974" s="249">
        <v>124.8407366463676</v>
      </c>
    </row>
    <row r="6975" spans="2:3" x14ac:dyDescent="0.25">
      <c r="B6975" s="250">
        <v>6912</v>
      </c>
      <c r="C6975" s="249">
        <v>134.21147306196823</v>
      </c>
    </row>
    <row r="6976" spans="2:3" x14ac:dyDescent="0.25">
      <c r="B6976" s="250">
        <v>6913</v>
      </c>
      <c r="C6976" s="249">
        <v>84.530763137744458</v>
      </c>
    </row>
    <row r="6977" spans="2:3" x14ac:dyDescent="0.25">
      <c r="B6977" s="250">
        <v>6914</v>
      </c>
      <c r="C6977" s="249">
        <v>121.33365008835312</v>
      </c>
    </row>
    <row r="6978" spans="2:3" x14ac:dyDescent="0.25">
      <c r="B6978" s="250">
        <v>6915</v>
      </c>
      <c r="C6978" s="249">
        <v>146.25550362136573</v>
      </c>
    </row>
    <row r="6979" spans="2:3" x14ac:dyDescent="0.25">
      <c r="B6979" s="250">
        <v>6916</v>
      </c>
      <c r="C6979" s="249">
        <v>138.46008472766692</v>
      </c>
    </row>
    <row r="6980" spans="2:3" x14ac:dyDescent="0.25">
      <c r="B6980" s="250">
        <v>6917</v>
      </c>
      <c r="C6980" s="249">
        <v>103.15551613680297</v>
      </c>
    </row>
    <row r="6981" spans="2:3" x14ac:dyDescent="0.25">
      <c r="B6981" s="250">
        <v>6918</v>
      </c>
      <c r="C6981" s="249">
        <v>134.61346668169742</v>
      </c>
    </row>
    <row r="6982" spans="2:3" x14ac:dyDescent="0.25">
      <c r="B6982" s="250">
        <v>6919</v>
      </c>
      <c r="C6982" s="249">
        <v>116.33006967554945</v>
      </c>
    </row>
    <row r="6983" spans="2:3" x14ac:dyDescent="0.25">
      <c r="B6983" s="250">
        <v>6920</v>
      </c>
      <c r="C6983" s="249">
        <v>100.99943240039126</v>
      </c>
    </row>
    <row r="6984" spans="2:3" x14ac:dyDescent="0.25">
      <c r="B6984" s="250">
        <v>6921</v>
      </c>
      <c r="C6984" s="249">
        <v>151.52957791313941</v>
      </c>
    </row>
    <row r="6985" spans="2:3" x14ac:dyDescent="0.25">
      <c r="B6985" s="250">
        <v>6922</v>
      </c>
      <c r="C6985" s="249">
        <v>150.93077871117242</v>
      </c>
    </row>
    <row r="6986" spans="2:3" x14ac:dyDescent="0.25">
      <c r="B6986" s="250">
        <v>6923</v>
      </c>
      <c r="C6986" s="249">
        <v>139.2533541509691</v>
      </c>
    </row>
    <row r="6987" spans="2:3" x14ac:dyDescent="0.25">
      <c r="B6987" s="250">
        <v>6924</v>
      </c>
      <c r="C6987" s="249">
        <v>123.7208668480181</v>
      </c>
    </row>
    <row r="6988" spans="2:3" x14ac:dyDescent="0.25">
      <c r="B6988" s="250">
        <v>6925</v>
      </c>
      <c r="C6988" s="249">
        <v>135.31669840154851</v>
      </c>
    </row>
    <row r="6989" spans="2:3" x14ac:dyDescent="0.25">
      <c r="B6989" s="250">
        <v>6926</v>
      </c>
      <c r="C6989" s="249">
        <v>73.454079934698612</v>
      </c>
    </row>
    <row r="6990" spans="2:3" x14ac:dyDescent="0.25">
      <c r="B6990" s="250">
        <v>6927</v>
      </c>
      <c r="C6990" s="249">
        <v>73.965180199401019</v>
      </c>
    </row>
    <row r="6991" spans="2:3" x14ac:dyDescent="0.25">
      <c r="B6991" s="250">
        <v>6928</v>
      </c>
      <c r="C6991" s="249">
        <v>147.07631415128296</v>
      </c>
    </row>
    <row r="6992" spans="2:3" x14ac:dyDescent="0.25">
      <c r="B6992" s="250">
        <v>6929</v>
      </c>
      <c r="C6992" s="249">
        <v>135.1589857305936</v>
      </c>
    </row>
    <row r="6993" spans="2:3" x14ac:dyDescent="0.25">
      <c r="B6993" s="250">
        <v>6930</v>
      </c>
      <c r="C6993" s="249">
        <v>133.12240932551899</v>
      </c>
    </row>
    <row r="6994" spans="2:3" x14ac:dyDescent="0.25">
      <c r="B6994" s="250">
        <v>6931</v>
      </c>
      <c r="C6994" s="249">
        <v>122.11958773662954</v>
      </c>
    </row>
    <row r="6995" spans="2:3" x14ac:dyDescent="0.25">
      <c r="B6995" s="250">
        <v>6932</v>
      </c>
      <c r="C6995" s="249">
        <v>163.41421654634081</v>
      </c>
    </row>
    <row r="6996" spans="2:3" x14ac:dyDescent="0.25">
      <c r="B6996" s="250">
        <v>6933</v>
      </c>
      <c r="C6996" s="249">
        <v>141.94869127316127</v>
      </c>
    </row>
    <row r="6997" spans="2:3" x14ac:dyDescent="0.25">
      <c r="B6997" s="250">
        <v>6934</v>
      </c>
      <c r="C6997" s="249">
        <v>119.09138765105943</v>
      </c>
    </row>
    <row r="6998" spans="2:3" x14ac:dyDescent="0.25">
      <c r="B6998" s="250">
        <v>6935</v>
      </c>
      <c r="C6998" s="249">
        <v>137.77930662355706</v>
      </c>
    </row>
    <row r="6999" spans="2:3" x14ac:dyDescent="0.25">
      <c r="B6999" s="250">
        <v>6936</v>
      </c>
      <c r="C6999" s="249">
        <v>110.37888412693067</v>
      </c>
    </row>
    <row r="7000" spans="2:3" x14ac:dyDescent="0.25">
      <c r="B7000" s="250">
        <v>6937</v>
      </c>
      <c r="C7000" s="249">
        <v>86.549170842761782</v>
      </c>
    </row>
    <row r="7001" spans="2:3" x14ac:dyDescent="0.25">
      <c r="B7001" s="250">
        <v>6938</v>
      </c>
      <c r="C7001" s="249">
        <v>121.45033028582587</v>
      </c>
    </row>
    <row r="7002" spans="2:3" x14ac:dyDescent="0.25">
      <c r="B7002" s="250">
        <v>6939</v>
      </c>
      <c r="C7002" s="249">
        <v>138.56580617538597</v>
      </c>
    </row>
    <row r="7003" spans="2:3" x14ac:dyDescent="0.25">
      <c r="B7003" s="250">
        <v>6940</v>
      </c>
      <c r="C7003" s="249">
        <v>122.77241124059103</v>
      </c>
    </row>
    <row r="7004" spans="2:3" x14ac:dyDescent="0.25">
      <c r="B7004" s="250">
        <v>6941</v>
      </c>
      <c r="C7004" s="249">
        <v>93.46632848049056</v>
      </c>
    </row>
    <row r="7005" spans="2:3" x14ac:dyDescent="0.25">
      <c r="B7005" s="250">
        <v>6942</v>
      </c>
      <c r="C7005" s="249">
        <v>130.88742821303049</v>
      </c>
    </row>
    <row r="7006" spans="2:3" x14ac:dyDescent="0.25">
      <c r="B7006" s="250">
        <v>6943</v>
      </c>
      <c r="C7006" s="249">
        <v>116.23406429039672</v>
      </c>
    </row>
    <row r="7007" spans="2:3" x14ac:dyDescent="0.25">
      <c r="B7007" s="250">
        <v>6944</v>
      </c>
      <c r="C7007" s="249">
        <v>127.47393780277876</v>
      </c>
    </row>
    <row r="7008" spans="2:3" x14ac:dyDescent="0.25">
      <c r="B7008" s="250">
        <v>6945</v>
      </c>
      <c r="C7008" s="249">
        <v>165.76900364710497</v>
      </c>
    </row>
    <row r="7009" spans="2:3" x14ac:dyDescent="0.25">
      <c r="B7009" s="250">
        <v>6946</v>
      </c>
      <c r="C7009" s="249">
        <v>138.32952059174812</v>
      </c>
    </row>
    <row r="7010" spans="2:3" x14ac:dyDescent="0.25">
      <c r="B7010" s="250">
        <v>6947</v>
      </c>
      <c r="C7010" s="249">
        <v>146.33647328179632</v>
      </c>
    </row>
    <row r="7011" spans="2:3" x14ac:dyDescent="0.25">
      <c r="B7011" s="250">
        <v>6948</v>
      </c>
      <c r="C7011" s="249">
        <v>102.91048436412501</v>
      </c>
    </row>
    <row r="7012" spans="2:3" x14ac:dyDescent="0.25">
      <c r="B7012" s="250">
        <v>6949</v>
      </c>
      <c r="C7012" s="249">
        <v>123.48258304441478</v>
      </c>
    </row>
    <row r="7013" spans="2:3" x14ac:dyDescent="0.25">
      <c r="B7013" s="250">
        <v>6950</v>
      </c>
      <c r="C7013" s="249">
        <v>104.0179442270201</v>
      </c>
    </row>
    <row r="7014" spans="2:3" x14ac:dyDescent="0.25">
      <c r="B7014" s="250">
        <v>6951</v>
      </c>
      <c r="C7014" s="249">
        <v>138.80738025849757</v>
      </c>
    </row>
    <row r="7015" spans="2:3" x14ac:dyDescent="0.25">
      <c r="B7015" s="250">
        <v>6952</v>
      </c>
      <c r="C7015" s="249">
        <v>171.73948916038989</v>
      </c>
    </row>
    <row r="7016" spans="2:3" x14ac:dyDescent="0.25">
      <c r="B7016" s="250">
        <v>6953</v>
      </c>
      <c r="C7016" s="249">
        <v>108.31493708509836</v>
      </c>
    </row>
    <row r="7017" spans="2:3" x14ac:dyDescent="0.25">
      <c r="B7017" s="250">
        <v>6954</v>
      </c>
      <c r="C7017" s="249">
        <v>119.93051804290621</v>
      </c>
    </row>
    <row r="7018" spans="2:3" x14ac:dyDescent="0.25">
      <c r="B7018" s="250">
        <v>6955</v>
      </c>
      <c r="C7018" s="249">
        <v>110.2193148833905</v>
      </c>
    </row>
    <row r="7019" spans="2:3" x14ac:dyDescent="0.25">
      <c r="B7019" s="250">
        <v>6956</v>
      </c>
      <c r="C7019" s="249">
        <v>120.99449451378742</v>
      </c>
    </row>
    <row r="7020" spans="2:3" x14ac:dyDescent="0.25">
      <c r="B7020" s="250">
        <v>6957</v>
      </c>
      <c r="C7020" s="249">
        <v>105.48132279391675</v>
      </c>
    </row>
    <row r="7021" spans="2:3" x14ac:dyDescent="0.25">
      <c r="B7021" s="250">
        <v>6958</v>
      </c>
      <c r="C7021" s="249">
        <v>108.92428379441712</v>
      </c>
    </row>
    <row r="7022" spans="2:3" x14ac:dyDescent="0.25">
      <c r="B7022" s="250">
        <v>6959</v>
      </c>
      <c r="C7022" s="249">
        <v>111.62635060831964</v>
      </c>
    </row>
    <row r="7023" spans="2:3" x14ac:dyDescent="0.25">
      <c r="B7023" s="250">
        <v>6960</v>
      </c>
      <c r="C7023" s="249">
        <v>123.8001206486764</v>
      </c>
    </row>
    <row r="7024" spans="2:3" x14ac:dyDescent="0.25">
      <c r="B7024" s="250">
        <v>6961</v>
      </c>
      <c r="C7024" s="249">
        <v>143.09727903767276</v>
      </c>
    </row>
    <row r="7025" spans="2:3" x14ac:dyDescent="0.25">
      <c r="B7025" s="250">
        <v>6962</v>
      </c>
      <c r="C7025" s="249">
        <v>129.99222444609319</v>
      </c>
    </row>
    <row r="7026" spans="2:3" x14ac:dyDescent="0.25">
      <c r="B7026" s="250">
        <v>6963</v>
      </c>
      <c r="C7026" s="249">
        <v>124.78703253993476</v>
      </c>
    </row>
    <row r="7027" spans="2:3" x14ac:dyDescent="0.25">
      <c r="B7027" s="250">
        <v>6964</v>
      </c>
      <c r="C7027" s="249">
        <v>127.85525662568088</v>
      </c>
    </row>
    <row r="7028" spans="2:3" x14ac:dyDescent="0.25">
      <c r="B7028" s="250">
        <v>6965</v>
      </c>
      <c r="C7028" s="249">
        <v>120.84114140326083</v>
      </c>
    </row>
    <row r="7029" spans="2:3" x14ac:dyDescent="0.25">
      <c r="B7029" s="250">
        <v>6966</v>
      </c>
      <c r="C7029" s="249">
        <v>75.972702332402264</v>
      </c>
    </row>
    <row r="7030" spans="2:3" x14ac:dyDescent="0.25">
      <c r="B7030" s="250">
        <v>6967</v>
      </c>
      <c r="C7030" s="249">
        <v>134.71887085930047</v>
      </c>
    </row>
    <row r="7031" spans="2:3" x14ac:dyDescent="0.25">
      <c r="B7031" s="250">
        <v>6968</v>
      </c>
      <c r="C7031" s="249">
        <v>103.20608676226523</v>
      </c>
    </row>
    <row r="7032" spans="2:3" x14ac:dyDescent="0.25">
      <c r="B7032" s="250">
        <v>6969</v>
      </c>
      <c r="C7032" s="249">
        <v>128.97879357993398</v>
      </c>
    </row>
    <row r="7033" spans="2:3" x14ac:dyDescent="0.25">
      <c r="B7033" s="250">
        <v>6970</v>
      </c>
      <c r="C7033" s="249">
        <v>108.43080002227804</v>
      </c>
    </row>
    <row r="7034" spans="2:3" x14ac:dyDescent="0.25">
      <c r="B7034" s="250">
        <v>6971</v>
      </c>
      <c r="C7034" s="249">
        <v>101.15067585789791</v>
      </c>
    </row>
    <row r="7035" spans="2:3" x14ac:dyDescent="0.25">
      <c r="B7035" s="250">
        <v>6972</v>
      </c>
      <c r="C7035" s="249">
        <v>162.26663549785297</v>
      </c>
    </row>
    <row r="7036" spans="2:3" x14ac:dyDescent="0.25">
      <c r="B7036" s="250">
        <v>6973</v>
      </c>
      <c r="C7036" s="249">
        <v>149.77552375285754</v>
      </c>
    </row>
    <row r="7037" spans="2:3" x14ac:dyDescent="0.25">
      <c r="B7037" s="250">
        <v>6974</v>
      </c>
      <c r="C7037" s="249">
        <v>107.02733402452692</v>
      </c>
    </row>
    <row r="7038" spans="2:3" x14ac:dyDescent="0.25">
      <c r="B7038" s="250">
        <v>6975</v>
      </c>
      <c r="C7038" s="249">
        <v>109.21697476987109</v>
      </c>
    </row>
    <row r="7039" spans="2:3" x14ac:dyDescent="0.25">
      <c r="B7039" s="250">
        <v>6976</v>
      </c>
      <c r="C7039" s="249">
        <v>153.62188339718119</v>
      </c>
    </row>
    <row r="7040" spans="2:3" x14ac:dyDescent="0.25">
      <c r="B7040" s="250">
        <v>6977</v>
      </c>
      <c r="C7040" s="249">
        <v>100.78939516341636</v>
      </c>
    </row>
    <row r="7041" spans="2:3" x14ac:dyDescent="0.25">
      <c r="B7041" s="250">
        <v>6978</v>
      </c>
      <c r="C7041" s="249">
        <v>105.08833846428969</v>
      </c>
    </row>
    <row r="7042" spans="2:3" x14ac:dyDescent="0.25">
      <c r="B7042" s="250">
        <v>6979</v>
      </c>
      <c r="C7042" s="249">
        <v>104.93208917954166</v>
      </c>
    </row>
    <row r="7043" spans="2:3" x14ac:dyDescent="0.25">
      <c r="B7043" s="250">
        <v>6980</v>
      </c>
      <c r="C7043" s="249">
        <v>134.56531589773289</v>
      </c>
    </row>
    <row r="7044" spans="2:3" x14ac:dyDescent="0.25">
      <c r="B7044" s="250">
        <v>6981</v>
      </c>
      <c r="C7044" s="249">
        <v>79.268354389505717</v>
      </c>
    </row>
    <row r="7045" spans="2:3" x14ac:dyDescent="0.25">
      <c r="B7045" s="250">
        <v>6982</v>
      </c>
      <c r="C7045" s="249">
        <v>112.40284467124303</v>
      </c>
    </row>
    <row r="7046" spans="2:3" x14ac:dyDescent="0.25">
      <c r="B7046" s="250">
        <v>6983</v>
      </c>
      <c r="C7046" s="249">
        <v>124.63640487030904</v>
      </c>
    </row>
    <row r="7047" spans="2:3" x14ac:dyDescent="0.25">
      <c r="B7047" s="250">
        <v>6984</v>
      </c>
      <c r="C7047" s="249">
        <v>89.284474614658706</v>
      </c>
    </row>
    <row r="7048" spans="2:3" x14ac:dyDescent="0.25">
      <c r="B7048" s="250">
        <v>6985</v>
      </c>
      <c r="C7048" s="249">
        <v>102.73931631886656</v>
      </c>
    </row>
    <row r="7049" spans="2:3" x14ac:dyDescent="0.25">
      <c r="B7049" s="250">
        <v>6986</v>
      </c>
      <c r="C7049" s="249">
        <v>93.335484938152049</v>
      </c>
    </row>
    <row r="7050" spans="2:3" x14ac:dyDescent="0.25">
      <c r="B7050" s="250">
        <v>6987</v>
      </c>
      <c r="C7050" s="249">
        <v>112.89642339435879</v>
      </c>
    </row>
    <row r="7051" spans="2:3" x14ac:dyDescent="0.25">
      <c r="B7051" s="250">
        <v>6988</v>
      </c>
      <c r="C7051" s="249">
        <v>120.22140471490876</v>
      </c>
    </row>
    <row r="7052" spans="2:3" x14ac:dyDescent="0.25">
      <c r="B7052" s="250">
        <v>6989</v>
      </c>
      <c r="C7052" s="249">
        <v>118.09299905902019</v>
      </c>
    </row>
    <row r="7053" spans="2:3" x14ac:dyDescent="0.25">
      <c r="B7053" s="250">
        <v>6990</v>
      </c>
      <c r="C7053" s="249">
        <v>119.75665823732238</v>
      </c>
    </row>
    <row r="7054" spans="2:3" x14ac:dyDescent="0.25">
      <c r="B7054" s="250">
        <v>6991</v>
      </c>
      <c r="C7054" s="249">
        <v>117.13538685919579</v>
      </c>
    </row>
    <row r="7055" spans="2:3" x14ac:dyDescent="0.25">
      <c r="B7055" s="250">
        <v>6992</v>
      </c>
      <c r="C7055" s="249">
        <v>159.66931757528798</v>
      </c>
    </row>
    <row r="7056" spans="2:3" x14ac:dyDescent="0.25">
      <c r="B7056" s="250">
        <v>6993</v>
      </c>
      <c r="C7056" s="249">
        <v>119.50119711707256</v>
      </c>
    </row>
    <row r="7057" spans="2:3" x14ac:dyDescent="0.25">
      <c r="B7057" s="250">
        <v>6994</v>
      </c>
      <c r="C7057" s="249">
        <v>104.31063649343406</v>
      </c>
    </row>
    <row r="7058" spans="2:3" x14ac:dyDescent="0.25">
      <c r="B7058" s="250">
        <v>6995</v>
      </c>
      <c r="C7058" s="249">
        <v>177.44491663686804</v>
      </c>
    </row>
    <row r="7059" spans="2:3" x14ac:dyDescent="0.25">
      <c r="B7059" s="250">
        <v>6996</v>
      </c>
      <c r="C7059" s="249">
        <v>75.908165385372911</v>
      </c>
    </row>
    <row r="7060" spans="2:3" x14ac:dyDescent="0.25">
      <c r="B7060" s="250">
        <v>6997</v>
      </c>
      <c r="C7060" s="249">
        <v>96.732771435582166</v>
      </c>
    </row>
    <row r="7061" spans="2:3" x14ac:dyDescent="0.25">
      <c r="B7061" s="250">
        <v>6998</v>
      </c>
      <c r="C7061" s="249">
        <v>113.66704433669895</v>
      </c>
    </row>
    <row r="7062" spans="2:3" x14ac:dyDescent="0.25">
      <c r="B7062" s="250">
        <v>6999</v>
      </c>
      <c r="C7062" s="249">
        <v>153.49208847852884</v>
      </c>
    </row>
    <row r="7063" spans="2:3" x14ac:dyDescent="0.25">
      <c r="B7063" s="250">
        <v>7000</v>
      </c>
      <c r="C7063" s="249">
        <v>81.893488659632254</v>
      </c>
    </row>
    <row r="7064" spans="2:3" x14ac:dyDescent="0.25">
      <c r="B7064" s="250">
        <v>7001</v>
      </c>
      <c r="C7064" s="249">
        <v>130.30619336182303</v>
      </c>
    </row>
    <row r="7065" spans="2:3" x14ac:dyDescent="0.25">
      <c r="B7065" s="250">
        <v>7002</v>
      </c>
      <c r="C7065" s="249">
        <v>140.87993517020584</v>
      </c>
    </row>
    <row r="7066" spans="2:3" x14ac:dyDescent="0.25">
      <c r="B7066" s="250">
        <v>7003</v>
      </c>
      <c r="C7066" s="249">
        <v>142.38721949014808</v>
      </c>
    </row>
    <row r="7067" spans="2:3" x14ac:dyDescent="0.25">
      <c r="B7067" s="250">
        <v>7004</v>
      </c>
      <c r="C7067" s="249">
        <v>134.47611750388126</v>
      </c>
    </row>
    <row r="7068" spans="2:3" x14ac:dyDescent="0.25">
      <c r="B7068" s="250">
        <v>7005</v>
      </c>
      <c r="C7068" s="249">
        <v>88.023880801490236</v>
      </c>
    </row>
    <row r="7069" spans="2:3" x14ac:dyDescent="0.25">
      <c r="B7069" s="250">
        <v>7006</v>
      </c>
      <c r="C7069" s="249">
        <v>149.55223983665437</v>
      </c>
    </row>
    <row r="7070" spans="2:3" x14ac:dyDescent="0.25">
      <c r="B7070" s="250">
        <v>7007</v>
      </c>
      <c r="C7070" s="249">
        <v>108.76338860239424</v>
      </c>
    </row>
    <row r="7071" spans="2:3" x14ac:dyDescent="0.25">
      <c r="B7071" s="250">
        <v>7008</v>
      </c>
      <c r="C7071" s="249">
        <v>109.50158350043155</v>
      </c>
    </row>
    <row r="7072" spans="2:3" x14ac:dyDescent="0.25">
      <c r="B7072" s="250">
        <v>7009</v>
      </c>
      <c r="C7072" s="249">
        <v>104.52094254401946</v>
      </c>
    </row>
    <row r="7073" spans="2:3" x14ac:dyDescent="0.25">
      <c r="B7073" s="250">
        <v>7010</v>
      </c>
      <c r="C7073" s="249">
        <v>93.968725809102921</v>
      </c>
    </row>
    <row r="7074" spans="2:3" x14ac:dyDescent="0.25">
      <c r="B7074" s="250">
        <v>7011</v>
      </c>
      <c r="C7074" s="249">
        <v>110.96354400779364</v>
      </c>
    </row>
    <row r="7075" spans="2:3" x14ac:dyDescent="0.25">
      <c r="B7075" s="250">
        <v>7012</v>
      </c>
      <c r="C7075" s="249">
        <v>130.31333742960311</v>
      </c>
    </row>
    <row r="7076" spans="2:3" x14ac:dyDescent="0.25">
      <c r="B7076" s="250">
        <v>7013</v>
      </c>
      <c r="C7076" s="249">
        <v>108.18027581197315</v>
      </c>
    </row>
    <row r="7077" spans="2:3" x14ac:dyDescent="0.25">
      <c r="B7077" s="250">
        <v>7014</v>
      </c>
      <c r="C7077" s="249">
        <v>88.222167173161566</v>
      </c>
    </row>
    <row r="7078" spans="2:3" x14ac:dyDescent="0.25">
      <c r="B7078" s="250">
        <v>7015</v>
      </c>
      <c r="C7078" s="249">
        <v>105.9140879495602</v>
      </c>
    </row>
    <row r="7079" spans="2:3" x14ac:dyDescent="0.25">
      <c r="B7079" s="250">
        <v>7016</v>
      </c>
      <c r="C7079" s="249">
        <v>80.245639562058926</v>
      </c>
    </row>
    <row r="7080" spans="2:3" x14ac:dyDescent="0.25">
      <c r="B7080" s="250">
        <v>7017</v>
      </c>
      <c r="C7080" s="249">
        <v>134.26941943285703</v>
      </c>
    </row>
    <row r="7081" spans="2:3" x14ac:dyDescent="0.25">
      <c r="B7081" s="250">
        <v>7018</v>
      </c>
      <c r="C7081" s="249">
        <v>102.55806112246306</v>
      </c>
    </row>
    <row r="7082" spans="2:3" x14ac:dyDescent="0.25">
      <c r="B7082" s="250">
        <v>7019</v>
      </c>
      <c r="C7082" s="249">
        <v>147.15244106049943</v>
      </c>
    </row>
    <row r="7083" spans="2:3" x14ac:dyDescent="0.25">
      <c r="B7083" s="250">
        <v>7020</v>
      </c>
      <c r="C7083" s="249">
        <v>112.37865134143449</v>
      </c>
    </row>
    <row r="7084" spans="2:3" x14ac:dyDescent="0.25">
      <c r="B7084" s="250">
        <v>7021</v>
      </c>
      <c r="C7084" s="249">
        <v>182.24981182386341</v>
      </c>
    </row>
    <row r="7085" spans="2:3" x14ac:dyDescent="0.25">
      <c r="B7085" s="250">
        <v>7022</v>
      </c>
      <c r="C7085" s="249">
        <v>115.28999987891859</v>
      </c>
    </row>
    <row r="7086" spans="2:3" x14ac:dyDescent="0.25">
      <c r="B7086" s="250">
        <v>7023</v>
      </c>
      <c r="C7086" s="249">
        <v>131.35895578761415</v>
      </c>
    </row>
    <row r="7087" spans="2:3" x14ac:dyDescent="0.25">
      <c r="B7087" s="250">
        <v>7024</v>
      </c>
      <c r="C7087" s="249">
        <v>133.11459050323788</v>
      </c>
    </row>
    <row r="7088" spans="2:3" x14ac:dyDescent="0.25">
      <c r="B7088" s="250">
        <v>7025</v>
      </c>
      <c r="C7088" s="249">
        <v>124.77989715739065</v>
      </c>
    </row>
    <row r="7089" spans="2:3" x14ac:dyDescent="0.25">
      <c r="B7089" s="250">
        <v>7026</v>
      </c>
      <c r="C7089" s="249">
        <v>111.21618007296735</v>
      </c>
    </row>
    <row r="7090" spans="2:3" x14ac:dyDescent="0.25">
      <c r="B7090" s="250">
        <v>7027</v>
      </c>
      <c r="C7090" s="249">
        <v>147.71468611116367</v>
      </c>
    </row>
    <row r="7091" spans="2:3" x14ac:dyDescent="0.25">
      <c r="B7091" s="250">
        <v>7028</v>
      </c>
      <c r="C7091" s="249">
        <v>134.50046906439209</v>
      </c>
    </row>
    <row r="7092" spans="2:3" x14ac:dyDescent="0.25">
      <c r="B7092" s="250">
        <v>7029</v>
      </c>
      <c r="C7092" s="249">
        <v>127.33248959849588</v>
      </c>
    </row>
    <row r="7093" spans="2:3" x14ac:dyDescent="0.25">
      <c r="B7093" s="250">
        <v>7030</v>
      </c>
      <c r="C7093" s="249">
        <v>136.22875277986748</v>
      </c>
    </row>
    <row r="7094" spans="2:3" x14ac:dyDescent="0.25">
      <c r="B7094" s="250">
        <v>7031</v>
      </c>
      <c r="C7094" s="249">
        <v>101.45546035424717</v>
      </c>
    </row>
    <row r="7095" spans="2:3" x14ac:dyDescent="0.25">
      <c r="B7095" s="250">
        <v>7032</v>
      </c>
      <c r="C7095" s="249">
        <v>141.11064906068043</v>
      </c>
    </row>
    <row r="7096" spans="2:3" x14ac:dyDescent="0.25">
      <c r="B7096" s="250">
        <v>7033</v>
      </c>
      <c r="C7096" s="249">
        <v>105.96585452887767</v>
      </c>
    </row>
    <row r="7097" spans="2:3" x14ac:dyDescent="0.25">
      <c r="B7097" s="250">
        <v>7034</v>
      </c>
      <c r="C7097" s="249">
        <v>134.45681034311784</v>
      </c>
    </row>
    <row r="7098" spans="2:3" x14ac:dyDescent="0.25">
      <c r="B7098" s="250">
        <v>7035</v>
      </c>
      <c r="C7098" s="249">
        <v>71.608080037720867</v>
      </c>
    </row>
    <row r="7099" spans="2:3" x14ac:dyDescent="0.25">
      <c r="B7099" s="250">
        <v>7036</v>
      </c>
      <c r="C7099" s="249">
        <v>119.33651325517674</v>
      </c>
    </row>
    <row r="7100" spans="2:3" x14ac:dyDescent="0.25">
      <c r="B7100" s="250">
        <v>7037</v>
      </c>
      <c r="C7100" s="249">
        <v>159.87835820134842</v>
      </c>
    </row>
    <row r="7101" spans="2:3" x14ac:dyDescent="0.25">
      <c r="B7101" s="250">
        <v>7038</v>
      </c>
      <c r="C7101" s="249">
        <v>89.912939659143859</v>
      </c>
    </row>
    <row r="7102" spans="2:3" x14ac:dyDescent="0.25">
      <c r="B7102" s="250">
        <v>7039</v>
      </c>
      <c r="C7102" s="249">
        <v>139.352304155307</v>
      </c>
    </row>
    <row r="7103" spans="2:3" x14ac:dyDescent="0.25">
      <c r="B7103" s="250">
        <v>7040</v>
      </c>
      <c r="C7103" s="249">
        <v>85.974004628647776</v>
      </c>
    </row>
    <row r="7104" spans="2:3" x14ac:dyDescent="0.25">
      <c r="B7104" s="250">
        <v>7041</v>
      </c>
      <c r="C7104" s="249">
        <v>128.50840994078223</v>
      </c>
    </row>
    <row r="7105" spans="2:3" x14ac:dyDescent="0.25">
      <c r="B7105" s="250">
        <v>7042</v>
      </c>
      <c r="C7105" s="249">
        <v>135.17546902334522</v>
      </c>
    </row>
    <row r="7106" spans="2:3" x14ac:dyDescent="0.25">
      <c r="B7106" s="250">
        <v>7043</v>
      </c>
      <c r="C7106" s="249">
        <v>110.81692426008684</v>
      </c>
    </row>
    <row r="7107" spans="2:3" x14ac:dyDescent="0.25">
      <c r="B7107" s="250">
        <v>7044</v>
      </c>
      <c r="C7107" s="249">
        <v>158.76789889978633</v>
      </c>
    </row>
    <row r="7108" spans="2:3" x14ac:dyDescent="0.25">
      <c r="B7108" s="250">
        <v>7045</v>
      </c>
      <c r="C7108" s="249">
        <v>121.94052448396839</v>
      </c>
    </row>
    <row r="7109" spans="2:3" x14ac:dyDescent="0.25">
      <c r="B7109" s="250">
        <v>7046</v>
      </c>
      <c r="C7109" s="249">
        <v>122.62918026859717</v>
      </c>
    </row>
    <row r="7110" spans="2:3" x14ac:dyDescent="0.25">
      <c r="B7110" s="250">
        <v>7047</v>
      </c>
      <c r="C7110" s="249">
        <v>124.73575825119954</v>
      </c>
    </row>
    <row r="7111" spans="2:3" x14ac:dyDescent="0.25">
      <c r="B7111" s="250">
        <v>7048</v>
      </c>
      <c r="C7111" s="249">
        <v>145.92585564713997</v>
      </c>
    </row>
    <row r="7112" spans="2:3" x14ac:dyDescent="0.25">
      <c r="B7112" s="250">
        <v>7049</v>
      </c>
      <c r="C7112" s="249">
        <v>106.49058635317904</v>
      </c>
    </row>
    <row r="7113" spans="2:3" x14ac:dyDescent="0.25">
      <c r="B7113" s="250">
        <v>7050</v>
      </c>
      <c r="C7113" s="249">
        <v>126.29308540664289</v>
      </c>
    </row>
    <row r="7114" spans="2:3" x14ac:dyDescent="0.25">
      <c r="B7114" s="250">
        <v>7051</v>
      </c>
      <c r="C7114" s="249">
        <v>126.5282511108863</v>
      </c>
    </row>
    <row r="7115" spans="2:3" x14ac:dyDescent="0.25">
      <c r="B7115" s="250">
        <v>7052</v>
      </c>
      <c r="C7115" s="249">
        <v>160.283438582678</v>
      </c>
    </row>
    <row r="7116" spans="2:3" x14ac:dyDescent="0.25">
      <c r="B7116" s="250">
        <v>7053</v>
      </c>
      <c r="C7116" s="249">
        <v>101.485943213626</v>
      </c>
    </row>
    <row r="7117" spans="2:3" x14ac:dyDescent="0.25">
      <c r="B7117" s="250">
        <v>7054</v>
      </c>
      <c r="C7117" s="249">
        <v>99.447797375195449</v>
      </c>
    </row>
    <row r="7118" spans="2:3" x14ac:dyDescent="0.25">
      <c r="B7118" s="250">
        <v>7055</v>
      </c>
      <c r="C7118" s="249">
        <v>95.990005967205462</v>
      </c>
    </row>
    <row r="7119" spans="2:3" x14ac:dyDescent="0.25">
      <c r="B7119" s="250">
        <v>7056</v>
      </c>
      <c r="C7119" s="249">
        <v>143.89445794146391</v>
      </c>
    </row>
    <row r="7120" spans="2:3" x14ac:dyDescent="0.25">
      <c r="B7120" s="250">
        <v>7057</v>
      </c>
      <c r="C7120" s="249">
        <v>102.66862898145999</v>
      </c>
    </row>
    <row r="7121" spans="2:3" x14ac:dyDescent="0.25">
      <c r="B7121" s="250">
        <v>7058</v>
      </c>
      <c r="C7121" s="249">
        <v>67.018799904718719</v>
      </c>
    </row>
    <row r="7122" spans="2:3" x14ac:dyDescent="0.25">
      <c r="B7122" s="250">
        <v>7059</v>
      </c>
      <c r="C7122" s="249">
        <v>110.94962945816864</v>
      </c>
    </row>
    <row r="7123" spans="2:3" x14ac:dyDescent="0.25">
      <c r="B7123" s="250">
        <v>7060</v>
      </c>
      <c r="C7123" s="249">
        <v>152.18743636581465</v>
      </c>
    </row>
    <row r="7124" spans="2:3" x14ac:dyDescent="0.25">
      <c r="B7124" s="250">
        <v>7061</v>
      </c>
      <c r="C7124" s="249">
        <v>104.74675766524405</v>
      </c>
    </row>
    <row r="7125" spans="2:3" x14ac:dyDescent="0.25">
      <c r="B7125" s="250">
        <v>7062</v>
      </c>
      <c r="C7125" s="249">
        <v>105.23242095100994</v>
      </c>
    </row>
    <row r="7126" spans="2:3" x14ac:dyDescent="0.25">
      <c r="B7126" s="250">
        <v>7063</v>
      </c>
      <c r="C7126" s="249">
        <v>135.15644525044343</v>
      </c>
    </row>
    <row r="7127" spans="2:3" x14ac:dyDescent="0.25">
      <c r="B7127" s="250">
        <v>7064</v>
      </c>
      <c r="C7127" s="249">
        <v>91.388295178661565</v>
      </c>
    </row>
    <row r="7128" spans="2:3" x14ac:dyDescent="0.25">
      <c r="B7128" s="250">
        <v>7065</v>
      </c>
      <c r="C7128" s="249">
        <v>150.5953428418527</v>
      </c>
    </row>
    <row r="7129" spans="2:3" x14ac:dyDescent="0.25">
      <c r="B7129" s="250">
        <v>7066</v>
      </c>
      <c r="C7129" s="249">
        <v>137.34289153686458</v>
      </c>
    </row>
    <row r="7130" spans="2:3" x14ac:dyDescent="0.25">
      <c r="B7130" s="250">
        <v>7067</v>
      </c>
      <c r="C7130" s="249">
        <v>100.89385094402319</v>
      </c>
    </row>
    <row r="7131" spans="2:3" x14ac:dyDescent="0.25">
      <c r="B7131" s="250">
        <v>7068</v>
      </c>
      <c r="C7131" s="249">
        <v>110.45141790623296</v>
      </c>
    </row>
    <row r="7132" spans="2:3" x14ac:dyDescent="0.25">
      <c r="B7132" s="250">
        <v>7069</v>
      </c>
      <c r="C7132" s="249">
        <v>107.99232337201272</v>
      </c>
    </row>
    <row r="7133" spans="2:3" x14ac:dyDescent="0.25">
      <c r="B7133" s="250">
        <v>7070</v>
      </c>
      <c r="C7133" s="249">
        <v>127.29814703266852</v>
      </c>
    </row>
    <row r="7134" spans="2:3" x14ac:dyDescent="0.25">
      <c r="B7134" s="250">
        <v>7071</v>
      </c>
      <c r="C7134" s="249">
        <v>147.67803140220235</v>
      </c>
    </row>
    <row r="7135" spans="2:3" x14ac:dyDescent="0.25">
      <c r="B7135" s="250">
        <v>7072</v>
      </c>
      <c r="C7135" s="249">
        <v>116.18813667907575</v>
      </c>
    </row>
    <row r="7136" spans="2:3" x14ac:dyDescent="0.25">
      <c r="B7136" s="250">
        <v>7073</v>
      </c>
      <c r="C7136" s="249">
        <v>132.21559432419619</v>
      </c>
    </row>
    <row r="7137" spans="2:3" x14ac:dyDescent="0.25">
      <c r="B7137" s="250">
        <v>7074</v>
      </c>
      <c r="C7137" s="249">
        <v>132.87266934515262</v>
      </c>
    </row>
    <row r="7138" spans="2:3" x14ac:dyDescent="0.25">
      <c r="B7138" s="250">
        <v>7075</v>
      </c>
      <c r="C7138" s="249">
        <v>94.737887975089649</v>
      </c>
    </row>
    <row r="7139" spans="2:3" x14ac:dyDescent="0.25">
      <c r="B7139" s="250">
        <v>7076</v>
      </c>
      <c r="C7139" s="249">
        <v>80.355970965026458</v>
      </c>
    </row>
    <row r="7140" spans="2:3" x14ac:dyDescent="0.25">
      <c r="B7140" s="250">
        <v>7077</v>
      </c>
      <c r="C7140" s="249">
        <v>98.097481597057921</v>
      </c>
    </row>
    <row r="7141" spans="2:3" x14ac:dyDescent="0.25">
      <c r="B7141" s="250">
        <v>7078</v>
      </c>
      <c r="C7141" s="249">
        <v>172.83777539818726</v>
      </c>
    </row>
    <row r="7142" spans="2:3" x14ac:dyDescent="0.25">
      <c r="B7142" s="250">
        <v>7079</v>
      </c>
      <c r="C7142" s="249">
        <v>116.77990820107966</v>
      </c>
    </row>
    <row r="7143" spans="2:3" x14ac:dyDescent="0.25">
      <c r="B7143" s="250">
        <v>7080</v>
      </c>
      <c r="C7143" s="249">
        <v>150.88523485749789</v>
      </c>
    </row>
    <row r="7144" spans="2:3" x14ac:dyDescent="0.25">
      <c r="B7144" s="250">
        <v>7081</v>
      </c>
      <c r="C7144" s="249">
        <v>103.87732520942184</v>
      </c>
    </row>
    <row r="7145" spans="2:3" x14ac:dyDescent="0.25">
      <c r="B7145" s="250">
        <v>7082</v>
      </c>
      <c r="C7145" s="249">
        <v>64.005466308419287</v>
      </c>
    </row>
    <row r="7146" spans="2:3" x14ac:dyDescent="0.25">
      <c r="B7146" s="250">
        <v>7083</v>
      </c>
      <c r="C7146" s="249">
        <v>111.35320141113047</v>
      </c>
    </row>
    <row r="7147" spans="2:3" x14ac:dyDescent="0.25">
      <c r="B7147" s="250">
        <v>7084</v>
      </c>
      <c r="C7147" s="249">
        <v>106.74916526325711</v>
      </c>
    </row>
    <row r="7148" spans="2:3" x14ac:dyDescent="0.25">
      <c r="B7148" s="250">
        <v>7085</v>
      </c>
      <c r="C7148" s="249">
        <v>137.02686734829882</v>
      </c>
    </row>
    <row r="7149" spans="2:3" x14ac:dyDescent="0.25">
      <c r="B7149" s="250">
        <v>7086</v>
      </c>
      <c r="C7149" s="249">
        <v>141.83056767222672</v>
      </c>
    </row>
    <row r="7150" spans="2:3" x14ac:dyDescent="0.25">
      <c r="B7150" s="250">
        <v>7087</v>
      </c>
      <c r="C7150" s="249">
        <v>137.18109467872208</v>
      </c>
    </row>
    <row r="7151" spans="2:3" x14ac:dyDescent="0.25">
      <c r="B7151" s="250">
        <v>7088</v>
      </c>
      <c r="C7151" s="249">
        <v>82.032640181968517</v>
      </c>
    </row>
    <row r="7152" spans="2:3" x14ac:dyDescent="0.25">
      <c r="B7152" s="250">
        <v>7089</v>
      </c>
      <c r="C7152" s="249">
        <v>124.87738758418502</v>
      </c>
    </row>
    <row r="7153" spans="2:3" x14ac:dyDescent="0.25">
      <c r="B7153" s="250">
        <v>7090</v>
      </c>
      <c r="C7153" s="249">
        <v>130.81061689606827</v>
      </c>
    </row>
    <row r="7154" spans="2:3" x14ac:dyDescent="0.25">
      <c r="B7154" s="250">
        <v>7091</v>
      </c>
      <c r="C7154" s="249">
        <v>35.313244375534879</v>
      </c>
    </row>
    <row r="7155" spans="2:3" x14ac:dyDescent="0.25">
      <c r="B7155" s="250">
        <v>7092</v>
      </c>
      <c r="C7155" s="249">
        <v>92.992430726229387</v>
      </c>
    </row>
    <row r="7156" spans="2:3" x14ac:dyDescent="0.25">
      <c r="B7156" s="250">
        <v>7093</v>
      </c>
      <c r="C7156" s="249">
        <v>110.57238252178604</v>
      </c>
    </row>
    <row r="7157" spans="2:3" x14ac:dyDescent="0.25">
      <c r="B7157" s="250">
        <v>7094</v>
      </c>
      <c r="C7157" s="249">
        <v>65.304610512829171</v>
      </c>
    </row>
    <row r="7158" spans="2:3" x14ac:dyDescent="0.25">
      <c r="B7158" s="250">
        <v>7095</v>
      </c>
      <c r="C7158" s="249">
        <v>124.57486152079241</v>
      </c>
    </row>
    <row r="7159" spans="2:3" x14ac:dyDescent="0.25">
      <c r="B7159" s="250">
        <v>7096</v>
      </c>
      <c r="C7159" s="249">
        <v>134.13949003295977</v>
      </c>
    </row>
    <row r="7160" spans="2:3" x14ac:dyDescent="0.25">
      <c r="B7160" s="250">
        <v>7097</v>
      </c>
      <c r="C7160" s="249">
        <v>113.7689256188302</v>
      </c>
    </row>
    <row r="7161" spans="2:3" x14ac:dyDescent="0.25">
      <c r="B7161" s="250">
        <v>7098</v>
      </c>
      <c r="C7161" s="249">
        <v>93.128933706091033</v>
      </c>
    </row>
    <row r="7162" spans="2:3" x14ac:dyDescent="0.25">
      <c r="B7162" s="250">
        <v>7099</v>
      </c>
      <c r="C7162" s="249">
        <v>130.52911806249071</v>
      </c>
    </row>
    <row r="7163" spans="2:3" x14ac:dyDescent="0.25">
      <c r="B7163" s="250">
        <v>7100</v>
      </c>
      <c r="C7163" s="249">
        <v>127.02610531002564</v>
      </c>
    </row>
    <row r="7164" spans="2:3" x14ac:dyDescent="0.25">
      <c r="B7164" s="250">
        <v>7101</v>
      </c>
      <c r="C7164" s="249">
        <v>107.79576245773673</v>
      </c>
    </row>
    <row r="7165" spans="2:3" x14ac:dyDescent="0.25">
      <c r="B7165" s="250">
        <v>7102</v>
      </c>
      <c r="C7165" s="249">
        <v>136.06628997024595</v>
      </c>
    </row>
    <row r="7166" spans="2:3" x14ac:dyDescent="0.25">
      <c r="B7166" s="250">
        <v>7103</v>
      </c>
      <c r="C7166" s="249">
        <v>162.13525317086368</v>
      </c>
    </row>
    <row r="7167" spans="2:3" x14ac:dyDescent="0.25">
      <c r="B7167" s="250">
        <v>7104</v>
      </c>
      <c r="C7167" s="249">
        <v>155.24227324868022</v>
      </c>
    </row>
    <row r="7168" spans="2:3" x14ac:dyDescent="0.25">
      <c r="B7168" s="250">
        <v>7105</v>
      </c>
      <c r="C7168" s="249">
        <v>118.26279790540103</v>
      </c>
    </row>
    <row r="7169" spans="2:3" x14ac:dyDescent="0.25">
      <c r="B7169" s="250">
        <v>7106</v>
      </c>
      <c r="C7169" s="249">
        <v>109.42253723765857</v>
      </c>
    </row>
    <row r="7170" spans="2:3" x14ac:dyDescent="0.25">
      <c r="B7170" s="250">
        <v>7107</v>
      </c>
      <c r="C7170" s="249">
        <v>102.62373911302348</v>
      </c>
    </row>
    <row r="7171" spans="2:3" x14ac:dyDescent="0.25">
      <c r="B7171" s="250">
        <v>7108</v>
      </c>
      <c r="C7171" s="249">
        <v>79.547432466892687</v>
      </c>
    </row>
    <row r="7172" spans="2:3" x14ac:dyDescent="0.25">
      <c r="B7172" s="250">
        <v>7109</v>
      </c>
      <c r="C7172" s="249">
        <v>105.19096520499079</v>
      </c>
    </row>
    <row r="7173" spans="2:3" x14ac:dyDescent="0.25">
      <c r="B7173" s="250">
        <v>7110</v>
      </c>
      <c r="C7173" s="249">
        <v>96.885115375752775</v>
      </c>
    </row>
    <row r="7174" spans="2:3" x14ac:dyDescent="0.25">
      <c r="B7174" s="250">
        <v>7111</v>
      </c>
      <c r="C7174" s="249">
        <v>104.20181331576035</v>
      </c>
    </row>
    <row r="7175" spans="2:3" x14ac:dyDescent="0.25">
      <c r="B7175" s="250">
        <v>7112</v>
      </c>
      <c r="C7175" s="249">
        <v>125.62488753889173</v>
      </c>
    </row>
    <row r="7176" spans="2:3" x14ac:dyDescent="0.25">
      <c r="B7176" s="250">
        <v>7113</v>
      </c>
      <c r="C7176" s="249">
        <v>126.92986727947746</v>
      </c>
    </row>
    <row r="7177" spans="2:3" x14ac:dyDescent="0.25">
      <c r="B7177" s="250">
        <v>7114</v>
      </c>
      <c r="C7177" s="249">
        <v>81.426630798519483</v>
      </c>
    </row>
    <row r="7178" spans="2:3" x14ac:dyDescent="0.25">
      <c r="B7178" s="250">
        <v>7115</v>
      </c>
      <c r="C7178" s="249">
        <v>126.59789116437678</v>
      </c>
    </row>
    <row r="7179" spans="2:3" x14ac:dyDescent="0.25">
      <c r="B7179" s="250">
        <v>7116</v>
      </c>
      <c r="C7179" s="249">
        <v>125.41066943955715</v>
      </c>
    </row>
    <row r="7180" spans="2:3" x14ac:dyDescent="0.25">
      <c r="B7180" s="250">
        <v>7117</v>
      </c>
      <c r="C7180" s="249">
        <v>121.53345334181923</v>
      </c>
    </row>
    <row r="7181" spans="2:3" x14ac:dyDescent="0.25">
      <c r="B7181" s="250">
        <v>7118</v>
      </c>
      <c r="C7181" s="249">
        <v>112.88565201594233</v>
      </c>
    </row>
    <row r="7182" spans="2:3" x14ac:dyDescent="0.25">
      <c r="B7182" s="250">
        <v>7119</v>
      </c>
      <c r="C7182" s="249">
        <v>100.25385061509732</v>
      </c>
    </row>
    <row r="7183" spans="2:3" x14ac:dyDescent="0.25">
      <c r="B7183" s="250">
        <v>7120</v>
      </c>
      <c r="C7183" s="249">
        <v>109.1543862791993</v>
      </c>
    </row>
    <row r="7184" spans="2:3" x14ac:dyDescent="0.25">
      <c r="B7184" s="250">
        <v>7121</v>
      </c>
      <c r="C7184" s="249">
        <v>131.56895287018466</v>
      </c>
    </row>
    <row r="7185" spans="2:3" x14ac:dyDescent="0.25">
      <c r="B7185" s="250">
        <v>7122</v>
      </c>
      <c r="C7185" s="249">
        <v>164.11414696157161</v>
      </c>
    </row>
    <row r="7186" spans="2:3" x14ac:dyDescent="0.25">
      <c r="B7186" s="250">
        <v>7123</v>
      </c>
      <c r="C7186" s="249">
        <v>111.42433736963332</v>
      </c>
    </row>
    <row r="7187" spans="2:3" x14ac:dyDescent="0.25">
      <c r="B7187" s="250">
        <v>7124</v>
      </c>
      <c r="C7187" s="249">
        <v>147.17072711276936</v>
      </c>
    </row>
    <row r="7188" spans="2:3" x14ac:dyDescent="0.25">
      <c r="B7188" s="250">
        <v>7125</v>
      </c>
      <c r="C7188" s="249">
        <v>124.86296771089172</v>
      </c>
    </row>
    <row r="7189" spans="2:3" x14ac:dyDescent="0.25">
      <c r="B7189" s="250">
        <v>7126</v>
      </c>
      <c r="C7189" s="249">
        <v>162.24131243860131</v>
      </c>
    </row>
    <row r="7190" spans="2:3" x14ac:dyDescent="0.25">
      <c r="B7190" s="250">
        <v>7127</v>
      </c>
      <c r="C7190" s="249">
        <v>131.73491951317843</v>
      </c>
    </row>
    <row r="7191" spans="2:3" x14ac:dyDescent="0.25">
      <c r="B7191" s="250">
        <v>7128</v>
      </c>
      <c r="C7191" s="249">
        <v>88.935124172633266</v>
      </c>
    </row>
    <row r="7192" spans="2:3" x14ac:dyDescent="0.25">
      <c r="B7192" s="250">
        <v>7129</v>
      </c>
      <c r="C7192" s="249">
        <v>78.692671050867631</v>
      </c>
    </row>
    <row r="7193" spans="2:3" x14ac:dyDescent="0.25">
      <c r="B7193" s="250">
        <v>7130</v>
      </c>
      <c r="C7193" s="249">
        <v>120.29613551122463</v>
      </c>
    </row>
    <row r="7194" spans="2:3" x14ac:dyDescent="0.25">
      <c r="B7194" s="250">
        <v>7131</v>
      </c>
      <c r="C7194" s="249">
        <v>116.96454302855832</v>
      </c>
    </row>
    <row r="7195" spans="2:3" x14ac:dyDescent="0.25">
      <c r="B7195" s="250">
        <v>7132</v>
      </c>
      <c r="C7195" s="249">
        <v>121.53986488302991</v>
      </c>
    </row>
    <row r="7196" spans="2:3" x14ac:dyDescent="0.25">
      <c r="B7196" s="250">
        <v>7133</v>
      </c>
      <c r="C7196" s="249">
        <v>122.09033129794285</v>
      </c>
    </row>
    <row r="7197" spans="2:3" x14ac:dyDescent="0.25">
      <c r="B7197" s="250">
        <v>7134</v>
      </c>
      <c r="C7197" s="249">
        <v>113.63845241540226</v>
      </c>
    </row>
    <row r="7198" spans="2:3" x14ac:dyDescent="0.25">
      <c r="B7198" s="250">
        <v>7135</v>
      </c>
      <c r="C7198" s="249">
        <v>149.41578629702639</v>
      </c>
    </row>
    <row r="7199" spans="2:3" x14ac:dyDescent="0.25">
      <c r="B7199" s="250">
        <v>7136</v>
      </c>
      <c r="C7199" s="249">
        <v>116.29921623975223</v>
      </c>
    </row>
    <row r="7200" spans="2:3" x14ac:dyDescent="0.25">
      <c r="B7200" s="250">
        <v>7137</v>
      </c>
      <c r="C7200" s="249">
        <v>137.8146916139907</v>
      </c>
    </row>
    <row r="7201" spans="2:3" x14ac:dyDescent="0.25">
      <c r="B7201" s="250">
        <v>7138</v>
      </c>
      <c r="C7201" s="249">
        <v>129.80846217360511</v>
      </c>
    </row>
    <row r="7202" spans="2:3" x14ac:dyDescent="0.25">
      <c r="B7202" s="250">
        <v>7139</v>
      </c>
      <c r="C7202" s="249">
        <v>126.49113656372391</v>
      </c>
    </row>
    <row r="7203" spans="2:3" x14ac:dyDescent="0.25">
      <c r="B7203" s="250">
        <v>7140</v>
      </c>
      <c r="C7203" s="249">
        <v>134.46728664154426</v>
      </c>
    </row>
    <row r="7204" spans="2:3" x14ac:dyDescent="0.25">
      <c r="B7204" s="250">
        <v>7141</v>
      </c>
      <c r="C7204" s="249">
        <v>172.43159956997027</v>
      </c>
    </row>
    <row r="7205" spans="2:3" x14ac:dyDescent="0.25">
      <c r="B7205" s="250">
        <v>7142</v>
      </c>
      <c r="C7205" s="249">
        <v>59.721729354178706</v>
      </c>
    </row>
    <row r="7206" spans="2:3" x14ac:dyDescent="0.25">
      <c r="B7206" s="250">
        <v>7143</v>
      </c>
      <c r="C7206" s="249">
        <v>104.34524056762649</v>
      </c>
    </row>
    <row r="7207" spans="2:3" x14ac:dyDescent="0.25">
      <c r="B7207" s="250">
        <v>7144</v>
      </c>
      <c r="C7207" s="249">
        <v>125.48113749528301</v>
      </c>
    </row>
    <row r="7208" spans="2:3" x14ac:dyDescent="0.25">
      <c r="B7208" s="250">
        <v>7145</v>
      </c>
      <c r="C7208" s="249">
        <v>159.78595689496512</v>
      </c>
    </row>
    <row r="7209" spans="2:3" x14ac:dyDescent="0.25">
      <c r="B7209" s="250">
        <v>7146</v>
      </c>
      <c r="C7209" s="249">
        <v>86.355684695957052</v>
      </c>
    </row>
    <row r="7210" spans="2:3" x14ac:dyDescent="0.25">
      <c r="B7210" s="250">
        <v>7147</v>
      </c>
      <c r="C7210" s="249">
        <v>109.89762360560583</v>
      </c>
    </row>
    <row r="7211" spans="2:3" x14ac:dyDescent="0.25">
      <c r="B7211" s="250">
        <v>7148</v>
      </c>
      <c r="C7211" s="249">
        <v>182.16831739557955</v>
      </c>
    </row>
    <row r="7212" spans="2:3" x14ac:dyDescent="0.25">
      <c r="B7212" s="250">
        <v>7149</v>
      </c>
      <c r="C7212" s="249">
        <v>156.29012592933032</v>
      </c>
    </row>
    <row r="7213" spans="2:3" x14ac:dyDescent="0.25">
      <c r="B7213" s="250">
        <v>7150</v>
      </c>
      <c r="C7213" s="249">
        <v>140.69961654112609</v>
      </c>
    </row>
    <row r="7214" spans="2:3" x14ac:dyDescent="0.25">
      <c r="B7214" s="250">
        <v>7151</v>
      </c>
      <c r="C7214" s="249">
        <v>145.64630248573596</v>
      </c>
    </row>
    <row r="7215" spans="2:3" x14ac:dyDescent="0.25">
      <c r="B7215" s="250">
        <v>7152</v>
      </c>
      <c r="C7215" s="249">
        <v>96.779001838396212</v>
      </c>
    </row>
    <row r="7216" spans="2:3" x14ac:dyDescent="0.25">
      <c r="B7216" s="250">
        <v>7153</v>
      </c>
      <c r="C7216" s="249">
        <v>108.11571511287174</v>
      </c>
    </row>
    <row r="7217" spans="2:3" x14ac:dyDescent="0.25">
      <c r="B7217" s="250">
        <v>7154</v>
      </c>
      <c r="C7217" s="249">
        <v>141.77735017557202</v>
      </c>
    </row>
    <row r="7218" spans="2:3" x14ac:dyDescent="0.25">
      <c r="B7218" s="250">
        <v>7155</v>
      </c>
      <c r="C7218" s="249">
        <v>146.28092634632779</v>
      </c>
    </row>
    <row r="7219" spans="2:3" x14ac:dyDescent="0.25">
      <c r="B7219" s="250">
        <v>7156</v>
      </c>
      <c r="C7219" s="249">
        <v>86.953430628786847</v>
      </c>
    </row>
    <row r="7220" spans="2:3" x14ac:dyDescent="0.25">
      <c r="B7220" s="250">
        <v>7157</v>
      </c>
      <c r="C7220" s="249">
        <v>105.97698197142313</v>
      </c>
    </row>
    <row r="7221" spans="2:3" x14ac:dyDescent="0.25">
      <c r="B7221" s="250">
        <v>7158</v>
      </c>
      <c r="C7221" s="249">
        <v>121.36443028566602</v>
      </c>
    </row>
    <row r="7222" spans="2:3" x14ac:dyDescent="0.25">
      <c r="B7222" s="250">
        <v>7159</v>
      </c>
      <c r="C7222" s="249">
        <v>93.210152525621339</v>
      </c>
    </row>
    <row r="7223" spans="2:3" x14ac:dyDescent="0.25">
      <c r="B7223" s="250">
        <v>7160</v>
      </c>
      <c r="C7223" s="249">
        <v>124.73146831752629</v>
      </c>
    </row>
    <row r="7224" spans="2:3" x14ac:dyDescent="0.25">
      <c r="B7224" s="250">
        <v>7161</v>
      </c>
      <c r="C7224" s="249">
        <v>112.10781741712893</v>
      </c>
    </row>
    <row r="7225" spans="2:3" x14ac:dyDescent="0.25">
      <c r="B7225" s="250">
        <v>7162</v>
      </c>
      <c r="C7225" s="249">
        <v>110.46878303093378</v>
      </c>
    </row>
    <row r="7226" spans="2:3" x14ac:dyDescent="0.25">
      <c r="B7226" s="250">
        <v>7163</v>
      </c>
      <c r="C7226" s="249">
        <v>100.29112654457732</v>
      </c>
    </row>
    <row r="7227" spans="2:3" x14ac:dyDescent="0.25">
      <c r="B7227" s="250">
        <v>7164</v>
      </c>
      <c r="C7227" s="249">
        <v>87.902691446181308</v>
      </c>
    </row>
    <row r="7228" spans="2:3" x14ac:dyDescent="0.25">
      <c r="B7228" s="250">
        <v>7165</v>
      </c>
      <c r="C7228" s="249">
        <v>127.30883836010346</v>
      </c>
    </row>
    <row r="7229" spans="2:3" x14ac:dyDescent="0.25">
      <c r="B7229" s="250">
        <v>7166</v>
      </c>
      <c r="C7229" s="249">
        <v>71.419397782517891</v>
      </c>
    </row>
    <row r="7230" spans="2:3" x14ac:dyDescent="0.25">
      <c r="B7230" s="250">
        <v>7167</v>
      </c>
      <c r="C7230" s="249">
        <v>132.41553682229073</v>
      </c>
    </row>
    <row r="7231" spans="2:3" x14ac:dyDescent="0.25">
      <c r="B7231" s="250">
        <v>7168</v>
      </c>
      <c r="C7231" s="249">
        <v>146.40418105450317</v>
      </c>
    </row>
    <row r="7232" spans="2:3" x14ac:dyDescent="0.25">
      <c r="B7232" s="250">
        <v>7169</v>
      </c>
      <c r="C7232" s="249">
        <v>134.81940910653884</v>
      </c>
    </row>
    <row r="7233" spans="2:3" x14ac:dyDescent="0.25">
      <c r="B7233" s="250">
        <v>7170</v>
      </c>
      <c r="C7233" s="249">
        <v>128.54748587568224</v>
      </c>
    </row>
    <row r="7234" spans="2:3" x14ac:dyDescent="0.25">
      <c r="B7234" s="250">
        <v>7171</v>
      </c>
      <c r="C7234" s="249">
        <v>116.87845699062981</v>
      </c>
    </row>
    <row r="7235" spans="2:3" x14ac:dyDescent="0.25">
      <c r="B7235" s="250">
        <v>7172</v>
      </c>
      <c r="C7235" s="249">
        <v>146.14875942240582</v>
      </c>
    </row>
    <row r="7236" spans="2:3" x14ac:dyDescent="0.25">
      <c r="B7236" s="250">
        <v>7173</v>
      </c>
      <c r="C7236" s="249">
        <v>138.29904199596581</v>
      </c>
    </row>
    <row r="7237" spans="2:3" x14ac:dyDescent="0.25">
      <c r="B7237" s="250">
        <v>7174</v>
      </c>
      <c r="C7237" s="249">
        <v>124.27966474995985</v>
      </c>
    </row>
    <row r="7238" spans="2:3" x14ac:dyDescent="0.25">
      <c r="B7238" s="250">
        <v>7175</v>
      </c>
      <c r="C7238" s="249">
        <v>134.97508491259381</v>
      </c>
    </row>
    <row r="7239" spans="2:3" x14ac:dyDescent="0.25">
      <c r="B7239" s="250">
        <v>7176</v>
      </c>
      <c r="C7239" s="249">
        <v>123.22354578336892</v>
      </c>
    </row>
    <row r="7240" spans="2:3" x14ac:dyDescent="0.25">
      <c r="B7240" s="250">
        <v>7177</v>
      </c>
      <c r="C7240" s="249">
        <v>92.187178504699233</v>
      </c>
    </row>
    <row r="7241" spans="2:3" x14ac:dyDescent="0.25">
      <c r="B7241" s="250">
        <v>7178</v>
      </c>
      <c r="C7241" s="249">
        <v>144.94350099315989</v>
      </c>
    </row>
    <row r="7242" spans="2:3" x14ac:dyDescent="0.25">
      <c r="B7242" s="250">
        <v>7179</v>
      </c>
      <c r="C7242" s="249">
        <v>142.69865395443594</v>
      </c>
    </row>
    <row r="7243" spans="2:3" x14ac:dyDescent="0.25">
      <c r="B7243" s="250">
        <v>7180</v>
      </c>
      <c r="C7243" s="249">
        <v>122.19792714054896</v>
      </c>
    </row>
    <row r="7244" spans="2:3" x14ac:dyDescent="0.25">
      <c r="B7244" s="250">
        <v>7181</v>
      </c>
      <c r="C7244" s="249">
        <v>111.27345348227878</v>
      </c>
    </row>
    <row r="7245" spans="2:3" x14ac:dyDescent="0.25">
      <c r="B7245" s="250">
        <v>7182</v>
      </c>
      <c r="C7245" s="249">
        <v>83.098381730041467</v>
      </c>
    </row>
    <row r="7246" spans="2:3" x14ac:dyDescent="0.25">
      <c r="B7246" s="250">
        <v>7183</v>
      </c>
      <c r="C7246" s="249">
        <v>111.93510341562067</v>
      </c>
    </row>
    <row r="7247" spans="2:3" x14ac:dyDescent="0.25">
      <c r="B7247" s="250">
        <v>7184</v>
      </c>
      <c r="C7247" s="249">
        <v>97.47143032546316</v>
      </c>
    </row>
    <row r="7248" spans="2:3" x14ac:dyDescent="0.25">
      <c r="B7248" s="250">
        <v>7185</v>
      </c>
      <c r="C7248" s="249">
        <v>114.34797570303138</v>
      </c>
    </row>
    <row r="7249" spans="2:3" x14ac:dyDescent="0.25">
      <c r="B7249" s="250">
        <v>7186</v>
      </c>
      <c r="C7249" s="249">
        <v>82.011808628003337</v>
      </c>
    </row>
    <row r="7250" spans="2:3" x14ac:dyDescent="0.25">
      <c r="B7250" s="250">
        <v>7187</v>
      </c>
      <c r="C7250" s="249">
        <v>126.02184421544015</v>
      </c>
    </row>
    <row r="7251" spans="2:3" x14ac:dyDescent="0.25">
      <c r="B7251" s="250">
        <v>7188</v>
      </c>
      <c r="C7251" s="249">
        <v>91.58218176377224</v>
      </c>
    </row>
    <row r="7252" spans="2:3" x14ac:dyDescent="0.25">
      <c r="B7252" s="250">
        <v>7189</v>
      </c>
      <c r="C7252" s="249">
        <v>106.16359887074556</v>
      </c>
    </row>
    <row r="7253" spans="2:3" x14ac:dyDescent="0.25">
      <c r="B7253" s="250">
        <v>7190</v>
      </c>
      <c r="C7253" s="249">
        <v>66.853380928982347</v>
      </c>
    </row>
    <row r="7254" spans="2:3" x14ac:dyDescent="0.25">
      <c r="B7254" s="250">
        <v>7191</v>
      </c>
      <c r="C7254" s="249">
        <v>91.379621032526302</v>
      </c>
    </row>
    <row r="7255" spans="2:3" x14ac:dyDescent="0.25">
      <c r="B7255" s="250">
        <v>7192</v>
      </c>
      <c r="C7255" s="249">
        <v>94.415966928723904</v>
      </c>
    </row>
    <row r="7256" spans="2:3" x14ac:dyDescent="0.25">
      <c r="B7256" s="250">
        <v>7193</v>
      </c>
      <c r="C7256" s="249">
        <v>112.76697417313548</v>
      </c>
    </row>
    <row r="7257" spans="2:3" x14ac:dyDescent="0.25">
      <c r="B7257" s="250">
        <v>7194</v>
      </c>
      <c r="C7257" s="249">
        <v>143.91894218566597</v>
      </c>
    </row>
    <row r="7258" spans="2:3" x14ac:dyDescent="0.25">
      <c r="B7258" s="250">
        <v>7195</v>
      </c>
      <c r="C7258" s="249">
        <v>94.221462373326261</v>
      </c>
    </row>
    <row r="7259" spans="2:3" x14ac:dyDescent="0.25">
      <c r="B7259" s="250">
        <v>7196</v>
      </c>
      <c r="C7259" s="249">
        <v>74.36239542578555</v>
      </c>
    </row>
    <row r="7260" spans="2:3" x14ac:dyDescent="0.25">
      <c r="B7260" s="250">
        <v>7197</v>
      </c>
      <c r="C7260" s="249">
        <v>118.04364110245155</v>
      </c>
    </row>
    <row r="7261" spans="2:3" x14ac:dyDescent="0.25">
      <c r="B7261" s="250">
        <v>7198</v>
      </c>
      <c r="C7261" s="249">
        <v>113.59284792365888</v>
      </c>
    </row>
    <row r="7262" spans="2:3" x14ac:dyDescent="0.25">
      <c r="B7262" s="250">
        <v>7199</v>
      </c>
      <c r="C7262" s="249">
        <v>111.9884040254357</v>
      </c>
    </row>
    <row r="7263" spans="2:3" x14ac:dyDescent="0.25">
      <c r="B7263" s="250">
        <v>7200</v>
      </c>
      <c r="C7263" s="249">
        <v>132.73848792252781</v>
      </c>
    </row>
    <row r="7264" spans="2:3" x14ac:dyDescent="0.25">
      <c r="B7264" s="250">
        <v>7201</v>
      </c>
      <c r="C7264" s="249">
        <v>124.86115939581815</v>
      </c>
    </row>
    <row r="7265" spans="2:3" x14ac:dyDescent="0.25">
      <c r="B7265" s="250">
        <v>7202</v>
      </c>
      <c r="C7265" s="249">
        <v>118.426431885637</v>
      </c>
    </row>
    <row r="7266" spans="2:3" x14ac:dyDescent="0.25">
      <c r="B7266" s="250">
        <v>7203</v>
      </c>
      <c r="C7266" s="249">
        <v>140.31265762947612</v>
      </c>
    </row>
    <row r="7267" spans="2:3" x14ac:dyDescent="0.25">
      <c r="B7267" s="250">
        <v>7204</v>
      </c>
      <c r="C7267" s="249">
        <v>145.92648902054509</v>
      </c>
    </row>
    <row r="7268" spans="2:3" x14ac:dyDescent="0.25">
      <c r="B7268" s="250">
        <v>7205</v>
      </c>
      <c r="C7268" s="249">
        <v>127.76714947343712</v>
      </c>
    </row>
    <row r="7269" spans="2:3" x14ac:dyDescent="0.25">
      <c r="B7269" s="250">
        <v>7206</v>
      </c>
      <c r="C7269" s="249">
        <v>131.7554216361946</v>
      </c>
    </row>
    <row r="7270" spans="2:3" x14ac:dyDescent="0.25">
      <c r="B7270" s="250">
        <v>7207</v>
      </c>
      <c r="C7270" s="249">
        <v>81.978933445709416</v>
      </c>
    </row>
    <row r="7271" spans="2:3" x14ac:dyDescent="0.25">
      <c r="B7271" s="250">
        <v>7208</v>
      </c>
      <c r="C7271" s="249">
        <v>129.66560500702818</v>
      </c>
    </row>
    <row r="7272" spans="2:3" x14ac:dyDescent="0.25">
      <c r="B7272" s="250">
        <v>7209</v>
      </c>
      <c r="C7272" s="249">
        <v>148.98522023540681</v>
      </c>
    </row>
    <row r="7273" spans="2:3" x14ac:dyDescent="0.25">
      <c r="B7273" s="250">
        <v>7210</v>
      </c>
      <c r="C7273" s="249">
        <v>126.16674680756557</v>
      </c>
    </row>
    <row r="7274" spans="2:3" x14ac:dyDescent="0.25">
      <c r="B7274" s="250">
        <v>7211</v>
      </c>
      <c r="C7274" s="249">
        <v>186.85836607007025</v>
      </c>
    </row>
    <row r="7275" spans="2:3" x14ac:dyDescent="0.25">
      <c r="B7275" s="250">
        <v>7212</v>
      </c>
      <c r="C7275" s="249">
        <v>141.29885428201243</v>
      </c>
    </row>
    <row r="7276" spans="2:3" x14ac:dyDescent="0.25">
      <c r="B7276" s="250">
        <v>7213</v>
      </c>
      <c r="C7276" s="249">
        <v>129.02698420796133</v>
      </c>
    </row>
    <row r="7277" spans="2:3" x14ac:dyDescent="0.25">
      <c r="B7277" s="250">
        <v>7214</v>
      </c>
      <c r="C7277" s="249">
        <v>140.99033695026577</v>
      </c>
    </row>
    <row r="7278" spans="2:3" x14ac:dyDescent="0.25">
      <c r="B7278" s="250">
        <v>7215</v>
      </c>
      <c r="C7278" s="249">
        <v>132.23537262733225</v>
      </c>
    </row>
    <row r="7279" spans="2:3" x14ac:dyDescent="0.25">
      <c r="B7279" s="250">
        <v>7216</v>
      </c>
      <c r="C7279" s="249">
        <v>138.72228093093065</v>
      </c>
    </row>
    <row r="7280" spans="2:3" x14ac:dyDescent="0.25">
      <c r="B7280" s="250">
        <v>7217</v>
      </c>
      <c r="C7280" s="249">
        <v>116.87834300583931</v>
      </c>
    </row>
    <row r="7281" spans="2:3" x14ac:dyDescent="0.25">
      <c r="B7281" s="250">
        <v>7218</v>
      </c>
      <c r="C7281" s="249">
        <v>142.76454341357092</v>
      </c>
    </row>
    <row r="7282" spans="2:3" x14ac:dyDescent="0.25">
      <c r="B7282" s="250">
        <v>7219</v>
      </c>
      <c r="C7282" s="249">
        <v>93.603563422844132</v>
      </c>
    </row>
    <row r="7283" spans="2:3" x14ac:dyDescent="0.25">
      <c r="B7283" s="250">
        <v>7220</v>
      </c>
      <c r="C7283" s="249">
        <v>141.30817736238453</v>
      </c>
    </row>
    <row r="7284" spans="2:3" x14ac:dyDescent="0.25">
      <c r="B7284" s="250">
        <v>7221</v>
      </c>
      <c r="C7284" s="249">
        <v>165.13276781140169</v>
      </c>
    </row>
    <row r="7285" spans="2:3" x14ac:dyDescent="0.25">
      <c r="B7285" s="250">
        <v>7222</v>
      </c>
      <c r="C7285" s="249">
        <v>95.064158867486157</v>
      </c>
    </row>
    <row r="7286" spans="2:3" x14ac:dyDescent="0.25">
      <c r="B7286" s="250">
        <v>7223</v>
      </c>
      <c r="C7286" s="249">
        <v>129.60694424669879</v>
      </c>
    </row>
    <row r="7287" spans="2:3" x14ac:dyDescent="0.25">
      <c r="B7287" s="250">
        <v>7224</v>
      </c>
      <c r="C7287" s="249">
        <v>79.823944950756754</v>
      </c>
    </row>
    <row r="7288" spans="2:3" x14ac:dyDescent="0.25">
      <c r="B7288" s="250">
        <v>7225</v>
      </c>
      <c r="C7288" s="249">
        <v>111.89915404736941</v>
      </c>
    </row>
    <row r="7289" spans="2:3" x14ac:dyDescent="0.25">
      <c r="B7289" s="250">
        <v>7226</v>
      </c>
      <c r="C7289" s="249">
        <v>125.22679096921593</v>
      </c>
    </row>
    <row r="7290" spans="2:3" x14ac:dyDescent="0.25">
      <c r="B7290" s="250">
        <v>7227</v>
      </c>
      <c r="C7290" s="249">
        <v>113.80659446282664</v>
      </c>
    </row>
    <row r="7291" spans="2:3" x14ac:dyDescent="0.25">
      <c r="B7291" s="250">
        <v>7228</v>
      </c>
      <c r="C7291" s="249">
        <v>106.34450409737255</v>
      </c>
    </row>
    <row r="7292" spans="2:3" x14ac:dyDescent="0.25">
      <c r="B7292" s="250">
        <v>7229</v>
      </c>
      <c r="C7292" s="249">
        <v>109.62155189737297</v>
      </c>
    </row>
    <row r="7293" spans="2:3" x14ac:dyDescent="0.25">
      <c r="B7293" s="250">
        <v>7230</v>
      </c>
      <c r="C7293" s="249">
        <v>95.534059908743075</v>
      </c>
    </row>
    <row r="7294" spans="2:3" x14ac:dyDescent="0.25">
      <c r="B7294" s="250">
        <v>7231</v>
      </c>
      <c r="C7294" s="249">
        <v>121.72289153589773</v>
      </c>
    </row>
    <row r="7295" spans="2:3" x14ac:dyDescent="0.25">
      <c r="B7295" s="250">
        <v>7232</v>
      </c>
      <c r="C7295" s="249">
        <v>81.281852475583577</v>
      </c>
    </row>
    <row r="7296" spans="2:3" x14ac:dyDescent="0.25">
      <c r="B7296" s="250">
        <v>7233</v>
      </c>
      <c r="C7296" s="249">
        <v>140.59683698696662</v>
      </c>
    </row>
    <row r="7297" spans="2:3" x14ac:dyDescent="0.25">
      <c r="B7297" s="250">
        <v>7234</v>
      </c>
      <c r="C7297" s="249">
        <v>139.36719010212408</v>
      </c>
    </row>
    <row r="7298" spans="2:3" x14ac:dyDescent="0.25">
      <c r="B7298" s="250">
        <v>7235</v>
      </c>
      <c r="C7298" s="249">
        <v>148.29258895871067</v>
      </c>
    </row>
    <row r="7299" spans="2:3" x14ac:dyDescent="0.25">
      <c r="B7299" s="250">
        <v>7236</v>
      </c>
      <c r="C7299" s="249">
        <v>125.42812564706719</v>
      </c>
    </row>
    <row r="7300" spans="2:3" x14ac:dyDescent="0.25">
      <c r="B7300" s="250">
        <v>7237</v>
      </c>
      <c r="C7300" s="249">
        <v>131.63420840899786</v>
      </c>
    </row>
    <row r="7301" spans="2:3" x14ac:dyDescent="0.25">
      <c r="B7301" s="250">
        <v>7238</v>
      </c>
      <c r="C7301" s="249">
        <v>93.582582009734608</v>
      </c>
    </row>
    <row r="7302" spans="2:3" x14ac:dyDescent="0.25">
      <c r="B7302" s="250">
        <v>7239</v>
      </c>
      <c r="C7302" s="249">
        <v>127.39821168847652</v>
      </c>
    </row>
    <row r="7303" spans="2:3" x14ac:dyDescent="0.25">
      <c r="B7303" s="250">
        <v>7240</v>
      </c>
      <c r="C7303" s="249">
        <v>98.144163640235732</v>
      </c>
    </row>
    <row r="7304" spans="2:3" x14ac:dyDescent="0.25">
      <c r="B7304" s="250">
        <v>7241</v>
      </c>
      <c r="C7304" s="249">
        <v>120.13196506862401</v>
      </c>
    </row>
    <row r="7305" spans="2:3" x14ac:dyDescent="0.25">
      <c r="B7305" s="250">
        <v>7242</v>
      </c>
      <c r="C7305" s="249">
        <v>121.05364329291275</v>
      </c>
    </row>
    <row r="7306" spans="2:3" x14ac:dyDescent="0.25">
      <c r="B7306" s="250">
        <v>7243</v>
      </c>
      <c r="C7306" s="249">
        <v>151.47769004153179</v>
      </c>
    </row>
    <row r="7307" spans="2:3" x14ac:dyDescent="0.25">
      <c r="B7307" s="250">
        <v>7244</v>
      </c>
      <c r="C7307" s="249">
        <v>123.77374994716376</v>
      </c>
    </row>
    <row r="7308" spans="2:3" x14ac:dyDescent="0.25">
      <c r="B7308" s="250">
        <v>7245</v>
      </c>
      <c r="C7308" s="249">
        <v>128.39620943754423</v>
      </c>
    </row>
    <row r="7309" spans="2:3" x14ac:dyDescent="0.25">
      <c r="B7309" s="250">
        <v>7246</v>
      </c>
      <c r="C7309" s="249">
        <v>112.49111394807886</v>
      </c>
    </row>
    <row r="7310" spans="2:3" x14ac:dyDescent="0.25">
      <c r="B7310" s="250">
        <v>7247</v>
      </c>
      <c r="C7310" s="249">
        <v>167.47609468221575</v>
      </c>
    </row>
    <row r="7311" spans="2:3" x14ac:dyDescent="0.25">
      <c r="B7311" s="250">
        <v>7248</v>
      </c>
      <c r="C7311" s="249">
        <v>100.71205577109981</v>
      </c>
    </row>
    <row r="7312" spans="2:3" x14ac:dyDescent="0.25">
      <c r="B7312" s="250">
        <v>7249</v>
      </c>
      <c r="C7312" s="249">
        <v>92.813319752063506</v>
      </c>
    </row>
    <row r="7313" spans="2:3" x14ac:dyDescent="0.25">
      <c r="B7313" s="250">
        <v>7250</v>
      </c>
      <c r="C7313" s="249">
        <v>138.24798528422548</v>
      </c>
    </row>
    <row r="7314" spans="2:3" x14ac:dyDescent="0.25">
      <c r="B7314" s="250">
        <v>7251</v>
      </c>
      <c r="C7314" s="249">
        <v>135.28208967508738</v>
      </c>
    </row>
    <row r="7315" spans="2:3" x14ac:dyDescent="0.25">
      <c r="B7315" s="250">
        <v>7252</v>
      </c>
      <c r="C7315" s="249">
        <v>131.80091899279546</v>
      </c>
    </row>
    <row r="7316" spans="2:3" x14ac:dyDescent="0.25">
      <c r="B7316" s="250">
        <v>7253</v>
      </c>
      <c r="C7316" s="249">
        <v>151.65894732285904</v>
      </c>
    </row>
    <row r="7317" spans="2:3" x14ac:dyDescent="0.25">
      <c r="B7317" s="250">
        <v>7254</v>
      </c>
      <c r="C7317" s="249">
        <v>136.28728016665551</v>
      </c>
    </row>
    <row r="7318" spans="2:3" x14ac:dyDescent="0.25">
      <c r="B7318" s="250">
        <v>7255</v>
      </c>
      <c r="C7318" s="249">
        <v>94.754434649299895</v>
      </c>
    </row>
    <row r="7319" spans="2:3" x14ac:dyDescent="0.25">
      <c r="B7319" s="250">
        <v>7256</v>
      </c>
      <c r="C7319" s="249">
        <v>132.8854593071695</v>
      </c>
    </row>
    <row r="7320" spans="2:3" x14ac:dyDescent="0.25">
      <c r="B7320" s="250">
        <v>7257</v>
      </c>
      <c r="C7320" s="249">
        <v>134.31723621381431</v>
      </c>
    </row>
    <row r="7321" spans="2:3" x14ac:dyDescent="0.25">
      <c r="B7321" s="250">
        <v>7258</v>
      </c>
      <c r="C7321" s="249">
        <v>101.93625553716352</v>
      </c>
    </row>
    <row r="7322" spans="2:3" x14ac:dyDescent="0.25">
      <c r="B7322" s="250">
        <v>7259</v>
      </c>
      <c r="C7322" s="249">
        <v>149.07653666451688</v>
      </c>
    </row>
    <row r="7323" spans="2:3" x14ac:dyDescent="0.25">
      <c r="B7323" s="250">
        <v>7260</v>
      </c>
      <c r="C7323" s="249">
        <v>122.05899910028351</v>
      </c>
    </row>
    <row r="7324" spans="2:3" x14ac:dyDescent="0.25">
      <c r="B7324" s="250">
        <v>7261</v>
      </c>
      <c r="C7324" s="249">
        <v>115.8631534129994</v>
      </c>
    </row>
    <row r="7325" spans="2:3" x14ac:dyDescent="0.25">
      <c r="B7325" s="250">
        <v>7262</v>
      </c>
      <c r="C7325" s="249">
        <v>139.03868487247658</v>
      </c>
    </row>
    <row r="7326" spans="2:3" x14ac:dyDescent="0.25">
      <c r="B7326" s="250">
        <v>7263</v>
      </c>
      <c r="C7326" s="249">
        <v>111.69657785047335</v>
      </c>
    </row>
    <row r="7327" spans="2:3" x14ac:dyDescent="0.25">
      <c r="B7327" s="250">
        <v>7264</v>
      </c>
      <c r="C7327" s="249">
        <v>134.61062871256172</v>
      </c>
    </row>
    <row r="7328" spans="2:3" x14ac:dyDescent="0.25">
      <c r="B7328" s="250">
        <v>7265</v>
      </c>
      <c r="C7328" s="249">
        <v>81.754777740412848</v>
      </c>
    </row>
    <row r="7329" spans="2:3" x14ac:dyDescent="0.25">
      <c r="B7329" s="250">
        <v>7266</v>
      </c>
      <c r="C7329" s="249">
        <v>119.46283902075012</v>
      </c>
    </row>
    <row r="7330" spans="2:3" x14ac:dyDescent="0.25">
      <c r="B7330" s="250">
        <v>7267</v>
      </c>
      <c r="C7330" s="249">
        <v>120.1593562858192</v>
      </c>
    </row>
    <row r="7331" spans="2:3" x14ac:dyDescent="0.25">
      <c r="B7331" s="250">
        <v>7268</v>
      </c>
      <c r="C7331" s="249">
        <v>142.32928392665295</v>
      </c>
    </row>
    <row r="7332" spans="2:3" x14ac:dyDescent="0.25">
      <c r="B7332" s="250">
        <v>7269</v>
      </c>
      <c r="C7332" s="249">
        <v>135.58806774024876</v>
      </c>
    </row>
    <row r="7333" spans="2:3" x14ac:dyDescent="0.25">
      <c r="B7333" s="250">
        <v>7270</v>
      </c>
      <c r="C7333" s="249">
        <v>108.88799949706515</v>
      </c>
    </row>
    <row r="7334" spans="2:3" x14ac:dyDescent="0.25">
      <c r="B7334" s="250">
        <v>7271</v>
      </c>
      <c r="C7334" s="249">
        <v>53.603618669536999</v>
      </c>
    </row>
    <row r="7335" spans="2:3" x14ac:dyDescent="0.25">
      <c r="B7335" s="250">
        <v>7272</v>
      </c>
      <c r="C7335" s="249">
        <v>156.26168196554931</v>
      </c>
    </row>
    <row r="7336" spans="2:3" x14ac:dyDescent="0.25">
      <c r="B7336" s="250">
        <v>7273</v>
      </c>
      <c r="C7336" s="249">
        <v>97.690782318295504</v>
      </c>
    </row>
    <row r="7337" spans="2:3" x14ac:dyDescent="0.25">
      <c r="B7337" s="250">
        <v>7274</v>
      </c>
      <c r="C7337" s="249">
        <v>121.88962181672069</v>
      </c>
    </row>
    <row r="7338" spans="2:3" x14ac:dyDescent="0.25">
      <c r="B7338" s="250">
        <v>7275</v>
      </c>
      <c r="C7338" s="249">
        <v>186.08368399563429</v>
      </c>
    </row>
    <row r="7339" spans="2:3" x14ac:dyDescent="0.25">
      <c r="B7339" s="250">
        <v>7276</v>
      </c>
      <c r="C7339" s="249">
        <v>149.33469872154757</v>
      </c>
    </row>
    <row r="7340" spans="2:3" x14ac:dyDescent="0.25">
      <c r="B7340" s="250">
        <v>7277</v>
      </c>
      <c r="C7340" s="249">
        <v>117.61104913959306</v>
      </c>
    </row>
    <row r="7341" spans="2:3" x14ac:dyDescent="0.25">
      <c r="B7341" s="250">
        <v>7278</v>
      </c>
      <c r="C7341" s="249">
        <v>179.73323109358648</v>
      </c>
    </row>
    <row r="7342" spans="2:3" x14ac:dyDescent="0.25">
      <c r="B7342" s="250">
        <v>7279</v>
      </c>
      <c r="C7342" s="249">
        <v>111.56704276408048</v>
      </c>
    </row>
    <row r="7343" spans="2:3" x14ac:dyDescent="0.25">
      <c r="B7343" s="250">
        <v>7280</v>
      </c>
      <c r="C7343" s="249">
        <v>162.55207712209258</v>
      </c>
    </row>
    <row r="7344" spans="2:3" x14ac:dyDescent="0.25">
      <c r="B7344" s="250">
        <v>7281</v>
      </c>
      <c r="C7344" s="249">
        <v>90.190643900124186</v>
      </c>
    </row>
    <row r="7345" spans="2:3" x14ac:dyDescent="0.25">
      <c r="B7345" s="250">
        <v>7282</v>
      </c>
      <c r="C7345" s="249">
        <v>135.01429937740355</v>
      </c>
    </row>
    <row r="7346" spans="2:3" x14ac:dyDescent="0.25">
      <c r="B7346" s="250">
        <v>7283</v>
      </c>
      <c r="C7346" s="249">
        <v>117.8549697262843</v>
      </c>
    </row>
    <row r="7347" spans="2:3" x14ac:dyDescent="0.25">
      <c r="B7347" s="250">
        <v>7284</v>
      </c>
      <c r="C7347" s="249">
        <v>147.40262714302952</v>
      </c>
    </row>
    <row r="7348" spans="2:3" x14ac:dyDescent="0.25">
      <c r="B7348" s="250">
        <v>7285</v>
      </c>
      <c r="C7348" s="249">
        <v>110.31686784152561</v>
      </c>
    </row>
    <row r="7349" spans="2:3" x14ac:dyDescent="0.25">
      <c r="B7349" s="250">
        <v>7286</v>
      </c>
      <c r="C7349" s="249">
        <v>146.0079025880718</v>
      </c>
    </row>
    <row r="7350" spans="2:3" x14ac:dyDescent="0.25">
      <c r="B7350" s="250">
        <v>7287</v>
      </c>
      <c r="C7350" s="249">
        <v>114.79778896843713</v>
      </c>
    </row>
    <row r="7351" spans="2:3" x14ac:dyDescent="0.25">
      <c r="B7351" s="250">
        <v>7288</v>
      </c>
      <c r="C7351" s="249">
        <v>131.41975191344088</v>
      </c>
    </row>
    <row r="7352" spans="2:3" x14ac:dyDescent="0.25">
      <c r="B7352" s="250">
        <v>7289</v>
      </c>
      <c r="C7352" s="249">
        <v>95.864118092340846</v>
      </c>
    </row>
    <row r="7353" spans="2:3" x14ac:dyDescent="0.25">
      <c r="B7353" s="250">
        <v>7290</v>
      </c>
      <c r="C7353" s="249">
        <v>128.09228467829868</v>
      </c>
    </row>
    <row r="7354" spans="2:3" x14ac:dyDescent="0.25">
      <c r="B7354" s="250">
        <v>7291</v>
      </c>
      <c r="C7354" s="249">
        <v>113.51913474458311</v>
      </c>
    </row>
    <row r="7355" spans="2:3" x14ac:dyDescent="0.25">
      <c r="B7355" s="250">
        <v>7292</v>
      </c>
      <c r="C7355" s="249">
        <v>106.63661912344448</v>
      </c>
    </row>
    <row r="7356" spans="2:3" x14ac:dyDescent="0.25">
      <c r="B7356" s="250">
        <v>7293</v>
      </c>
      <c r="C7356" s="249">
        <v>80.503125545435751</v>
      </c>
    </row>
    <row r="7357" spans="2:3" x14ac:dyDescent="0.25">
      <c r="B7357" s="250">
        <v>7294</v>
      </c>
      <c r="C7357" s="249">
        <v>121.37898397163291</v>
      </c>
    </row>
    <row r="7358" spans="2:3" x14ac:dyDescent="0.25">
      <c r="B7358" s="250">
        <v>7295</v>
      </c>
      <c r="C7358" s="249">
        <v>142.52096547552969</v>
      </c>
    </row>
    <row r="7359" spans="2:3" x14ac:dyDescent="0.25">
      <c r="B7359" s="250">
        <v>7296</v>
      </c>
      <c r="C7359" s="249">
        <v>121.516241334955</v>
      </c>
    </row>
    <row r="7360" spans="2:3" x14ac:dyDescent="0.25">
      <c r="B7360" s="250">
        <v>7297</v>
      </c>
      <c r="C7360" s="249">
        <v>135.78453358152137</v>
      </c>
    </row>
    <row r="7361" spans="2:3" x14ac:dyDescent="0.25">
      <c r="B7361" s="250">
        <v>7298</v>
      </c>
      <c r="C7361" s="249">
        <v>115.75465907258931</v>
      </c>
    </row>
    <row r="7362" spans="2:3" x14ac:dyDescent="0.25">
      <c r="B7362" s="250">
        <v>7299</v>
      </c>
      <c r="C7362" s="249">
        <v>147.75495424307141</v>
      </c>
    </row>
    <row r="7363" spans="2:3" x14ac:dyDescent="0.25">
      <c r="B7363" s="250">
        <v>7300</v>
      </c>
      <c r="C7363" s="249">
        <v>152.55906317158167</v>
      </c>
    </row>
    <row r="7364" spans="2:3" x14ac:dyDescent="0.25">
      <c r="B7364" s="250">
        <v>7301</v>
      </c>
      <c r="C7364" s="249">
        <v>143.03135986430891</v>
      </c>
    </row>
    <row r="7365" spans="2:3" x14ac:dyDescent="0.25">
      <c r="B7365" s="250">
        <v>7302</v>
      </c>
      <c r="C7365" s="249">
        <v>129.1781629325954</v>
      </c>
    </row>
    <row r="7366" spans="2:3" x14ac:dyDescent="0.25">
      <c r="B7366" s="250">
        <v>7303</v>
      </c>
      <c r="C7366" s="249">
        <v>101.99830264961032</v>
      </c>
    </row>
    <row r="7367" spans="2:3" x14ac:dyDescent="0.25">
      <c r="B7367" s="250">
        <v>7304</v>
      </c>
      <c r="C7367" s="249">
        <v>141.75039247170795</v>
      </c>
    </row>
    <row r="7368" spans="2:3" x14ac:dyDescent="0.25">
      <c r="B7368" s="250">
        <v>7305</v>
      </c>
      <c r="C7368" s="249">
        <v>147.06687511273964</v>
      </c>
    </row>
    <row r="7369" spans="2:3" x14ac:dyDescent="0.25">
      <c r="B7369" s="250">
        <v>7306</v>
      </c>
      <c r="C7369" s="249">
        <v>106.73128589085323</v>
      </c>
    </row>
    <row r="7370" spans="2:3" x14ac:dyDescent="0.25">
      <c r="B7370" s="250">
        <v>7307</v>
      </c>
      <c r="C7370" s="249">
        <v>77.620609444009034</v>
      </c>
    </row>
    <row r="7371" spans="2:3" x14ac:dyDescent="0.25">
      <c r="B7371" s="250">
        <v>7308</v>
      </c>
      <c r="C7371" s="249">
        <v>131.81116938387214</v>
      </c>
    </row>
    <row r="7372" spans="2:3" x14ac:dyDescent="0.25">
      <c r="B7372" s="250">
        <v>7309</v>
      </c>
      <c r="C7372" s="249">
        <v>139.36988426602636</v>
      </c>
    </row>
    <row r="7373" spans="2:3" x14ac:dyDescent="0.25">
      <c r="B7373" s="250">
        <v>7310</v>
      </c>
      <c r="C7373" s="249">
        <v>129.83886685530672</v>
      </c>
    </row>
    <row r="7374" spans="2:3" x14ac:dyDescent="0.25">
      <c r="B7374" s="250">
        <v>7311</v>
      </c>
      <c r="C7374" s="249">
        <v>132.80571512566627</v>
      </c>
    </row>
    <row r="7375" spans="2:3" x14ac:dyDescent="0.25">
      <c r="B7375" s="250">
        <v>7312</v>
      </c>
      <c r="C7375" s="249">
        <v>103.6701570069186</v>
      </c>
    </row>
    <row r="7376" spans="2:3" x14ac:dyDescent="0.25">
      <c r="B7376" s="250">
        <v>7313</v>
      </c>
      <c r="C7376" s="249">
        <v>115.9402628603797</v>
      </c>
    </row>
    <row r="7377" spans="2:3" x14ac:dyDescent="0.25">
      <c r="B7377" s="250">
        <v>7314</v>
      </c>
      <c r="C7377" s="249">
        <v>121.76963179230729</v>
      </c>
    </row>
    <row r="7378" spans="2:3" x14ac:dyDescent="0.25">
      <c r="B7378" s="250">
        <v>7315</v>
      </c>
      <c r="C7378" s="249">
        <v>173.62376089159827</v>
      </c>
    </row>
    <row r="7379" spans="2:3" x14ac:dyDescent="0.25">
      <c r="B7379" s="250">
        <v>7316</v>
      </c>
      <c r="C7379" s="249">
        <v>89.768103173466045</v>
      </c>
    </row>
    <row r="7380" spans="2:3" x14ac:dyDescent="0.25">
      <c r="B7380" s="250">
        <v>7317</v>
      </c>
      <c r="C7380" s="249">
        <v>96.186257253517084</v>
      </c>
    </row>
    <row r="7381" spans="2:3" x14ac:dyDescent="0.25">
      <c r="B7381" s="250">
        <v>7318</v>
      </c>
      <c r="C7381" s="249">
        <v>83.760306743380482</v>
      </c>
    </row>
    <row r="7382" spans="2:3" x14ac:dyDescent="0.25">
      <c r="B7382" s="250">
        <v>7319</v>
      </c>
      <c r="C7382" s="249">
        <v>113.23279892336829</v>
      </c>
    </row>
    <row r="7383" spans="2:3" x14ac:dyDescent="0.25">
      <c r="B7383" s="250">
        <v>7320</v>
      </c>
      <c r="C7383" s="249">
        <v>143.42185771419588</v>
      </c>
    </row>
    <row r="7384" spans="2:3" x14ac:dyDescent="0.25">
      <c r="B7384" s="250">
        <v>7321</v>
      </c>
      <c r="C7384" s="249">
        <v>129.67161380468792</v>
      </c>
    </row>
    <row r="7385" spans="2:3" x14ac:dyDescent="0.25">
      <c r="B7385" s="250">
        <v>7322</v>
      </c>
      <c r="C7385" s="249">
        <v>104.30532678480904</v>
      </c>
    </row>
    <row r="7386" spans="2:3" x14ac:dyDescent="0.25">
      <c r="B7386" s="250">
        <v>7323</v>
      </c>
      <c r="C7386" s="249">
        <v>116.01548539106565</v>
      </c>
    </row>
    <row r="7387" spans="2:3" x14ac:dyDescent="0.25">
      <c r="B7387" s="250">
        <v>7324</v>
      </c>
      <c r="C7387" s="249">
        <v>113.57655108050794</v>
      </c>
    </row>
    <row r="7388" spans="2:3" x14ac:dyDescent="0.25">
      <c r="B7388" s="250">
        <v>7325</v>
      </c>
      <c r="C7388" s="249">
        <v>155.29890732823674</v>
      </c>
    </row>
    <row r="7389" spans="2:3" x14ac:dyDescent="0.25">
      <c r="B7389" s="250">
        <v>7326</v>
      </c>
      <c r="C7389" s="249">
        <v>95.899257537232529</v>
      </c>
    </row>
    <row r="7390" spans="2:3" x14ac:dyDescent="0.25">
      <c r="B7390" s="250">
        <v>7327</v>
      </c>
      <c r="C7390" s="249">
        <v>72.588520579884914</v>
      </c>
    </row>
    <row r="7391" spans="2:3" x14ac:dyDescent="0.25">
      <c r="B7391" s="250">
        <v>7328</v>
      </c>
      <c r="C7391" s="249">
        <v>131.71170679982325</v>
      </c>
    </row>
    <row r="7392" spans="2:3" x14ac:dyDescent="0.25">
      <c r="B7392" s="250">
        <v>7329</v>
      </c>
      <c r="C7392" s="249">
        <v>141.05981975441912</v>
      </c>
    </row>
    <row r="7393" spans="2:3" x14ac:dyDescent="0.25">
      <c r="B7393" s="250">
        <v>7330</v>
      </c>
      <c r="C7393" s="249">
        <v>109.31567490729635</v>
      </c>
    </row>
    <row r="7394" spans="2:3" x14ac:dyDescent="0.25">
      <c r="B7394" s="250">
        <v>7331</v>
      </c>
      <c r="C7394" s="249">
        <v>123.06796285146065</v>
      </c>
    </row>
    <row r="7395" spans="2:3" x14ac:dyDescent="0.25">
      <c r="B7395" s="250">
        <v>7332</v>
      </c>
      <c r="C7395" s="249">
        <v>66.02297020347423</v>
      </c>
    </row>
    <row r="7396" spans="2:3" x14ac:dyDescent="0.25">
      <c r="B7396" s="250">
        <v>7333</v>
      </c>
      <c r="C7396" s="249">
        <v>135.2260137724389</v>
      </c>
    </row>
    <row r="7397" spans="2:3" x14ac:dyDescent="0.25">
      <c r="B7397" s="250">
        <v>7334</v>
      </c>
      <c r="C7397" s="249">
        <v>125.80107554498068</v>
      </c>
    </row>
    <row r="7398" spans="2:3" x14ac:dyDescent="0.25">
      <c r="B7398" s="250">
        <v>7335</v>
      </c>
      <c r="C7398" s="249">
        <v>85.254068692797389</v>
      </c>
    </row>
    <row r="7399" spans="2:3" x14ac:dyDescent="0.25">
      <c r="B7399" s="250">
        <v>7336</v>
      </c>
      <c r="C7399" s="249">
        <v>166.46594642494773</v>
      </c>
    </row>
    <row r="7400" spans="2:3" x14ac:dyDescent="0.25">
      <c r="B7400" s="250">
        <v>7337</v>
      </c>
      <c r="C7400" s="249">
        <v>103.51724853298231</v>
      </c>
    </row>
    <row r="7401" spans="2:3" x14ac:dyDescent="0.25">
      <c r="B7401" s="250">
        <v>7338</v>
      </c>
      <c r="C7401" s="249">
        <v>130.69344350215712</v>
      </c>
    </row>
    <row r="7402" spans="2:3" x14ac:dyDescent="0.25">
      <c r="B7402" s="250">
        <v>7339</v>
      </c>
      <c r="C7402" s="249">
        <v>143.15966726175009</v>
      </c>
    </row>
    <row r="7403" spans="2:3" x14ac:dyDescent="0.25">
      <c r="B7403" s="250">
        <v>7340</v>
      </c>
      <c r="C7403" s="249">
        <v>97.726518969389986</v>
      </c>
    </row>
    <row r="7404" spans="2:3" x14ac:dyDescent="0.25">
      <c r="B7404" s="250">
        <v>7341</v>
      </c>
      <c r="C7404" s="249">
        <v>139.64959284470331</v>
      </c>
    </row>
    <row r="7405" spans="2:3" x14ac:dyDescent="0.25">
      <c r="B7405" s="250">
        <v>7342</v>
      </c>
      <c r="C7405" s="249">
        <v>168.1024394384965</v>
      </c>
    </row>
    <row r="7406" spans="2:3" x14ac:dyDescent="0.25">
      <c r="B7406" s="250">
        <v>7343</v>
      </c>
      <c r="C7406" s="249">
        <v>133.31796036795416</v>
      </c>
    </row>
    <row r="7407" spans="2:3" x14ac:dyDescent="0.25">
      <c r="B7407" s="250">
        <v>7344</v>
      </c>
      <c r="C7407" s="249">
        <v>172.89994702262624</v>
      </c>
    </row>
    <row r="7408" spans="2:3" x14ac:dyDescent="0.25">
      <c r="B7408" s="250">
        <v>7345</v>
      </c>
      <c r="C7408" s="249">
        <v>80.815908382756731</v>
      </c>
    </row>
    <row r="7409" spans="2:3" x14ac:dyDescent="0.25">
      <c r="B7409" s="250">
        <v>7346</v>
      </c>
      <c r="C7409" s="249">
        <v>94.761547694467026</v>
      </c>
    </row>
    <row r="7410" spans="2:3" x14ac:dyDescent="0.25">
      <c r="B7410" s="250">
        <v>7347</v>
      </c>
      <c r="C7410" s="249">
        <v>125.94954403876936</v>
      </c>
    </row>
    <row r="7411" spans="2:3" x14ac:dyDescent="0.25">
      <c r="B7411" s="250">
        <v>7348</v>
      </c>
      <c r="C7411" s="249">
        <v>87.100152518859943</v>
      </c>
    </row>
    <row r="7412" spans="2:3" x14ac:dyDescent="0.25">
      <c r="B7412" s="250">
        <v>7349</v>
      </c>
      <c r="C7412" s="249">
        <v>115.93966939486417</v>
      </c>
    </row>
    <row r="7413" spans="2:3" x14ac:dyDescent="0.25">
      <c r="B7413" s="250">
        <v>7350</v>
      </c>
      <c r="C7413" s="249">
        <v>150.89350037689854</v>
      </c>
    </row>
    <row r="7414" spans="2:3" x14ac:dyDescent="0.25">
      <c r="B7414" s="250">
        <v>7351</v>
      </c>
      <c r="C7414" s="249">
        <v>125.83370058974367</v>
      </c>
    </row>
    <row r="7415" spans="2:3" x14ac:dyDescent="0.25">
      <c r="B7415" s="250">
        <v>7352</v>
      </c>
      <c r="C7415" s="249">
        <v>95.074824650063348</v>
      </c>
    </row>
    <row r="7416" spans="2:3" x14ac:dyDescent="0.25">
      <c r="B7416" s="250">
        <v>7353</v>
      </c>
      <c r="C7416" s="249">
        <v>157.7386288918168</v>
      </c>
    </row>
    <row r="7417" spans="2:3" x14ac:dyDescent="0.25">
      <c r="B7417" s="250">
        <v>7354</v>
      </c>
      <c r="C7417" s="249">
        <v>80.80100658887946</v>
      </c>
    </row>
    <row r="7418" spans="2:3" x14ac:dyDescent="0.25">
      <c r="B7418" s="250">
        <v>7355</v>
      </c>
      <c r="C7418" s="249">
        <v>119.41920875041643</v>
      </c>
    </row>
    <row r="7419" spans="2:3" x14ac:dyDescent="0.25">
      <c r="B7419" s="250">
        <v>7356</v>
      </c>
      <c r="C7419" s="249">
        <v>141.88113144241623</v>
      </c>
    </row>
    <row r="7420" spans="2:3" x14ac:dyDescent="0.25">
      <c r="B7420" s="250">
        <v>7357</v>
      </c>
      <c r="C7420" s="249">
        <v>128.32622529916767</v>
      </c>
    </row>
    <row r="7421" spans="2:3" x14ac:dyDescent="0.25">
      <c r="B7421" s="250">
        <v>7358</v>
      </c>
      <c r="C7421" s="249">
        <v>80.053842148270945</v>
      </c>
    </row>
    <row r="7422" spans="2:3" x14ac:dyDescent="0.25">
      <c r="B7422" s="250">
        <v>7359</v>
      </c>
      <c r="C7422" s="249">
        <v>140.77049416449728</v>
      </c>
    </row>
    <row r="7423" spans="2:3" x14ac:dyDescent="0.25">
      <c r="B7423" s="250">
        <v>7360</v>
      </c>
      <c r="C7423" s="249">
        <v>82.886149989269057</v>
      </c>
    </row>
    <row r="7424" spans="2:3" x14ac:dyDescent="0.25">
      <c r="B7424" s="250">
        <v>7361</v>
      </c>
      <c r="C7424" s="249">
        <v>107.25861968001971</v>
      </c>
    </row>
    <row r="7425" spans="2:3" x14ac:dyDescent="0.25">
      <c r="B7425" s="250">
        <v>7362</v>
      </c>
      <c r="C7425" s="249">
        <v>112.29460494199718</v>
      </c>
    </row>
    <row r="7426" spans="2:3" x14ac:dyDescent="0.25">
      <c r="B7426" s="250">
        <v>7363</v>
      </c>
      <c r="C7426" s="249">
        <v>87.776386093173826</v>
      </c>
    </row>
    <row r="7427" spans="2:3" x14ac:dyDescent="0.25">
      <c r="B7427" s="250">
        <v>7364</v>
      </c>
      <c r="C7427" s="249">
        <v>127.78743722944503</v>
      </c>
    </row>
    <row r="7428" spans="2:3" x14ac:dyDescent="0.25">
      <c r="B7428" s="250">
        <v>7365</v>
      </c>
      <c r="C7428" s="249">
        <v>104.00016044567813</v>
      </c>
    </row>
    <row r="7429" spans="2:3" x14ac:dyDescent="0.25">
      <c r="B7429" s="250">
        <v>7366</v>
      </c>
      <c r="C7429" s="249">
        <v>90.897374331212248</v>
      </c>
    </row>
    <row r="7430" spans="2:3" x14ac:dyDescent="0.25">
      <c r="B7430" s="250">
        <v>7367</v>
      </c>
      <c r="C7430" s="249">
        <v>139.44826944081598</v>
      </c>
    </row>
    <row r="7431" spans="2:3" x14ac:dyDescent="0.25">
      <c r="B7431" s="250">
        <v>7368</v>
      </c>
      <c r="C7431" s="249">
        <v>105.38890218367409</v>
      </c>
    </row>
    <row r="7432" spans="2:3" x14ac:dyDescent="0.25">
      <c r="B7432" s="250">
        <v>7369</v>
      </c>
      <c r="C7432" s="249">
        <v>135.86442970073946</v>
      </c>
    </row>
    <row r="7433" spans="2:3" x14ac:dyDescent="0.25">
      <c r="B7433" s="250">
        <v>7370</v>
      </c>
      <c r="C7433" s="249">
        <v>133.1769816616164</v>
      </c>
    </row>
    <row r="7434" spans="2:3" x14ac:dyDescent="0.25">
      <c r="B7434" s="250">
        <v>7371</v>
      </c>
      <c r="C7434" s="249">
        <v>143.13780325339948</v>
      </c>
    </row>
    <row r="7435" spans="2:3" x14ac:dyDescent="0.25">
      <c r="B7435" s="250">
        <v>7372</v>
      </c>
      <c r="C7435" s="249">
        <v>117.63853240885409</v>
      </c>
    </row>
    <row r="7436" spans="2:3" x14ac:dyDescent="0.25">
      <c r="B7436" s="250">
        <v>7373</v>
      </c>
      <c r="C7436" s="249">
        <v>122.62278030862589</v>
      </c>
    </row>
    <row r="7437" spans="2:3" x14ac:dyDescent="0.25">
      <c r="B7437" s="250">
        <v>7374</v>
      </c>
      <c r="C7437" s="249">
        <v>144.69682251337048</v>
      </c>
    </row>
    <row r="7438" spans="2:3" x14ac:dyDescent="0.25">
      <c r="B7438" s="250">
        <v>7375</v>
      </c>
      <c r="C7438" s="249">
        <v>137.89056864120602</v>
      </c>
    </row>
    <row r="7439" spans="2:3" x14ac:dyDescent="0.25">
      <c r="B7439" s="250">
        <v>7376</v>
      </c>
      <c r="C7439" s="249">
        <v>138.03871404698907</v>
      </c>
    </row>
    <row r="7440" spans="2:3" x14ac:dyDescent="0.25">
      <c r="B7440" s="250">
        <v>7377</v>
      </c>
      <c r="C7440" s="249">
        <v>153.76817853171823</v>
      </c>
    </row>
    <row r="7441" spans="2:3" x14ac:dyDescent="0.25">
      <c r="B7441" s="250">
        <v>7378</v>
      </c>
      <c r="C7441" s="249">
        <v>118.63135983267871</v>
      </c>
    </row>
    <row r="7442" spans="2:3" x14ac:dyDescent="0.25">
      <c r="B7442" s="250">
        <v>7379</v>
      </c>
      <c r="C7442" s="249">
        <v>142.47055583364988</v>
      </c>
    </row>
    <row r="7443" spans="2:3" x14ac:dyDescent="0.25">
      <c r="B7443" s="250">
        <v>7380</v>
      </c>
      <c r="C7443" s="249">
        <v>135.00684834061283</v>
      </c>
    </row>
    <row r="7444" spans="2:3" x14ac:dyDescent="0.25">
      <c r="B7444" s="250">
        <v>7381</v>
      </c>
      <c r="C7444" s="249">
        <v>105.51313235844466</v>
      </c>
    </row>
    <row r="7445" spans="2:3" x14ac:dyDescent="0.25">
      <c r="B7445" s="250">
        <v>7382</v>
      </c>
      <c r="C7445" s="249">
        <v>120.25900956015106</v>
      </c>
    </row>
    <row r="7446" spans="2:3" x14ac:dyDescent="0.25">
      <c r="B7446" s="250">
        <v>7383</v>
      </c>
      <c r="C7446" s="249">
        <v>133.93978519854846</v>
      </c>
    </row>
    <row r="7447" spans="2:3" x14ac:dyDescent="0.25">
      <c r="B7447" s="250">
        <v>7384</v>
      </c>
      <c r="C7447" s="249">
        <v>105.5869892708529</v>
      </c>
    </row>
    <row r="7448" spans="2:3" x14ac:dyDescent="0.25">
      <c r="B7448" s="250">
        <v>7385</v>
      </c>
      <c r="C7448" s="249">
        <v>78.935516608097956</v>
      </c>
    </row>
    <row r="7449" spans="2:3" x14ac:dyDescent="0.25">
      <c r="B7449" s="250">
        <v>7386</v>
      </c>
      <c r="C7449" s="249">
        <v>113.35238916034571</v>
      </c>
    </row>
    <row r="7450" spans="2:3" x14ac:dyDescent="0.25">
      <c r="B7450" s="250">
        <v>7387</v>
      </c>
      <c r="C7450" s="249">
        <v>129.41653447590866</v>
      </c>
    </row>
    <row r="7451" spans="2:3" x14ac:dyDescent="0.25">
      <c r="B7451" s="250">
        <v>7388</v>
      </c>
      <c r="C7451" s="249">
        <v>95.331523798390407</v>
      </c>
    </row>
    <row r="7452" spans="2:3" x14ac:dyDescent="0.25">
      <c r="B7452" s="250">
        <v>7389</v>
      </c>
      <c r="C7452" s="249">
        <v>99.674148075690596</v>
      </c>
    </row>
    <row r="7453" spans="2:3" x14ac:dyDescent="0.25">
      <c r="B7453" s="250">
        <v>7390</v>
      </c>
      <c r="C7453" s="249">
        <v>151.82793496766675</v>
      </c>
    </row>
    <row r="7454" spans="2:3" x14ac:dyDescent="0.25">
      <c r="B7454" s="250">
        <v>7391</v>
      </c>
      <c r="C7454" s="249">
        <v>139.5232119733449</v>
      </c>
    </row>
    <row r="7455" spans="2:3" x14ac:dyDescent="0.25">
      <c r="B7455" s="250">
        <v>7392</v>
      </c>
      <c r="C7455" s="249">
        <v>73.406039919803092</v>
      </c>
    </row>
    <row r="7456" spans="2:3" x14ac:dyDescent="0.25">
      <c r="B7456" s="250">
        <v>7393</v>
      </c>
      <c r="C7456" s="249">
        <v>120.51161241692557</v>
      </c>
    </row>
    <row r="7457" spans="2:3" x14ac:dyDescent="0.25">
      <c r="B7457" s="250">
        <v>7394</v>
      </c>
      <c r="C7457" s="249">
        <v>142.09113875535252</v>
      </c>
    </row>
    <row r="7458" spans="2:3" x14ac:dyDescent="0.25">
      <c r="B7458" s="250">
        <v>7395</v>
      </c>
      <c r="C7458" s="249">
        <v>118.84967738710691</v>
      </c>
    </row>
    <row r="7459" spans="2:3" x14ac:dyDescent="0.25">
      <c r="B7459" s="250">
        <v>7396</v>
      </c>
      <c r="C7459" s="249">
        <v>113.27399955509615</v>
      </c>
    </row>
    <row r="7460" spans="2:3" x14ac:dyDescent="0.25">
      <c r="B7460" s="250">
        <v>7397</v>
      </c>
      <c r="C7460" s="249">
        <v>173.06432587845495</v>
      </c>
    </row>
    <row r="7461" spans="2:3" x14ac:dyDescent="0.25">
      <c r="B7461" s="250">
        <v>7398</v>
      </c>
      <c r="C7461" s="249">
        <v>92.51616342251215</v>
      </c>
    </row>
    <row r="7462" spans="2:3" x14ac:dyDescent="0.25">
      <c r="B7462" s="250">
        <v>7399</v>
      </c>
      <c r="C7462" s="249">
        <v>142.28803261625191</v>
      </c>
    </row>
    <row r="7463" spans="2:3" x14ac:dyDescent="0.25">
      <c r="B7463" s="250">
        <v>7400</v>
      </c>
      <c r="C7463" s="249">
        <v>118.03193634364442</v>
      </c>
    </row>
    <row r="7464" spans="2:3" x14ac:dyDescent="0.25">
      <c r="B7464" s="250">
        <v>7401</v>
      </c>
      <c r="C7464" s="249">
        <v>130.11118952357342</v>
      </c>
    </row>
    <row r="7465" spans="2:3" x14ac:dyDescent="0.25">
      <c r="B7465" s="250">
        <v>7402</v>
      </c>
      <c r="C7465" s="249">
        <v>98.806874565423357</v>
      </c>
    </row>
    <row r="7466" spans="2:3" x14ac:dyDescent="0.25">
      <c r="B7466" s="250">
        <v>7403</v>
      </c>
      <c r="C7466" s="249">
        <v>125.80669252894275</v>
      </c>
    </row>
    <row r="7467" spans="2:3" x14ac:dyDescent="0.25">
      <c r="B7467" s="250">
        <v>7404</v>
      </c>
      <c r="C7467" s="249">
        <v>168.48693332954292</v>
      </c>
    </row>
    <row r="7468" spans="2:3" x14ac:dyDescent="0.25">
      <c r="B7468" s="250">
        <v>7405</v>
      </c>
      <c r="C7468" s="249">
        <v>102.03035307787297</v>
      </c>
    </row>
    <row r="7469" spans="2:3" x14ac:dyDescent="0.25">
      <c r="B7469" s="250">
        <v>7406</v>
      </c>
      <c r="C7469" s="249">
        <v>128.43252327218187</v>
      </c>
    </row>
    <row r="7470" spans="2:3" x14ac:dyDescent="0.25">
      <c r="B7470" s="250">
        <v>7407</v>
      </c>
      <c r="C7470" s="249">
        <v>165.7978314263728</v>
      </c>
    </row>
    <row r="7471" spans="2:3" x14ac:dyDescent="0.25">
      <c r="B7471" s="250">
        <v>7408</v>
      </c>
      <c r="C7471" s="249">
        <v>175.71306667423198</v>
      </c>
    </row>
    <row r="7472" spans="2:3" x14ac:dyDescent="0.25">
      <c r="B7472" s="250">
        <v>7409</v>
      </c>
      <c r="C7472" s="249">
        <v>104.48499233857503</v>
      </c>
    </row>
    <row r="7473" spans="2:3" x14ac:dyDescent="0.25">
      <c r="B7473" s="250">
        <v>7410</v>
      </c>
      <c r="C7473" s="249">
        <v>127.57772734377569</v>
      </c>
    </row>
    <row r="7474" spans="2:3" x14ac:dyDescent="0.25">
      <c r="B7474" s="250">
        <v>7411</v>
      </c>
      <c r="C7474" s="249">
        <v>94.787320863397838</v>
      </c>
    </row>
    <row r="7475" spans="2:3" x14ac:dyDescent="0.25">
      <c r="B7475" s="250">
        <v>7412</v>
      </c>
      <c r="C7475" s="249">
        <v>117.31561088022653</v>
      </c>
    </row>
    <row r="7476" spans="2:3" x14ac:dyDescent="0.25">
      <c r="B7476" s="250">
        <v>7413</v>
      </c>
      <c r="C7476" s="249">
        <v>107.0500545477816</v>
      </c>
    </row>
    <row r="7477" spans="2:3" x14ac:dyDescent="0.25">
      <c r="B7477" s="250">
        <v>7414</v>
      </c>
      <c r="C7477" s="249">
        <v>119.21046499821061</v>
      </c>
    </row>
    <row r="7478" spans="2:3" x14ac:dyDescent="0.25">
      <c r="B7478" s="250">
        <v>7415</v>
      </c>
      <c r="C7478" s="249">
        <v>132.34193016107747</v>
      </c>
    </row>
    <row r="7479" spans="2:3" x14ac:dyDescent="0.25">
      <c r="B7479" s="250">
        <v>7416</v>
      </c>
      <c r="C7479" s="249">
        <v>152.98815495418643</v>
      </c>
    </row>
    <row r="7480" spans="2:3" x14ac:dyDescent="0.25">
      <c r="B7480" s="250">
        <v>7417</v>
      </c>
      <c r="C7480" s="249">
        <v>75.079825641639303</v>
      </c>
    </row>
    <row r="7481" spans="2:3" x14ac:dyDescent="0.25">
      <c r="B7481" s="250">
        <v>7418</v>
      </c>
      <c r="C7481" s="249">
        <v>149.09091499093068</v>
      </c>
    </row>
    <row r="7482" spans="2:3" x14ac:dyDescent="0.25">
      <c r="B7482" s="250">
        <v>7419</v>
      </c>
      <c r="C7482" s="249">
        <v>112.88387763824876</v>
      </c>
    </row>
    <row r="7483" spans="2:3" x14ac:dyDescent="0.25">
      <c r="B7483" s="250">
        <v>7420</v>
      </c>
      <c r="C7483" s="249">
        <v>107.95956557266538</v>
      </c>
    </row>
    <row r="7484" spans="2:3" x14ac:dyDescent="0.25">
      <c r="B7484" s="250">
        <v>7421</v>
      </c>
      <c r="C7484" s="249">
        <v>168.22156979719381</v>
      </c>
    </row>
    <row r="7485" spans="2:3" x14ac:dyDescent="0.25">
      <c r="B7485" s="250">
        <v>7422</v>
      </c>
      <c r="C7485" s="249">
        <v>138.73029355716579</v>
      </c>
    </row>
    <row r="7486" spans="2:3" x14ac:dyDescent="0.25">
      <c r="B7486" s="250">
        <v>7423</v>
      </c>
      <c r="C7486" s="249">
        <v>84.045737263804824</v>
      </c>
    </row>
    <row r="7487" spans="2:3" x14ac:dyDescent="0.25">
      <c r="B7487" s="250">
        <v>7424</v>
      </c>
      <c r="C7487" s="249">
        <v>122.5334052060246</v>
      </c>
    </row>
    <row r="7488" spans="2:3" x14ac:dyDescent="0.25">
      <c r="B7488" s="250">
        <v>7425</v>
      </c>
      <c r="C7488" s="249">
        <v>147.1954035199177</v>
      </c>
    </row>
    <row r="7489" spans="2:3" x14ac:dyDescent="0.25">
      <c r="B7489" s="250">
        <v>7426</v>
      </c>
      <c r="C7489" s="249">
        <v>91.94825679018254</v>
      </c>
    </row>
    <row r="7490" spans="2:3" x14ac:dyDescent="0.25">
      <c r="B7490" s="250">
        <v>7427</v>
      </c>
      <c r="C7490" s="249">
        <v>113.76004267880585</v>
      </c>
    </row>
    <row r="7491" spans="2:3" x14ac:dyDescent="0.25">
      <c r="B7491" s="250">
        <v>7428</v>
      </c>
      <c r="C7491" s="249">
        <v>137.87758455515538</v>
      </c>
    </row>
    <row r="7492" spans="2:3" x14ac:dyDescent="0.25">
      <c r="B7492" s="250">
        <v>7429</v>
      </c>
      <c r="C7492" s="249">
        <v>147.59767175168528</v>
      </c>
    </row>
    <row r="7493" spans="2:3" x14ac:dyDescent="0.25">
      <c r="B7493" s="250">
        <v>7430</v>
      </c>
      <c r="C7493" s="249">
        <v>150.84415329643409</v>
      </c>
    </row>
    <row r="7494" spans="2:3" x14ac:dyDescent="0.25">
      <c r="B7494" s="250">
        <v>7431</v>
      </c>
      <c r="C7494" s="249">
        <v>134.16551095476257</v>
      </c>
    </row>
    <row r="7495" spans="2:3" x14ac:dyDescent="0.25">
      <c r="B7495" s="250">
        <v>7432</v>
      </c>
      <c r="C7495" s="249">
        <v>146.78577664822629</v>
      </c>
    </row>
    <row r="7496" spans="2:3" x14ac:dyDescent="0.25">
      <c r="B7496" s="250">
        <v>7433</v>
      </c>
      <c r="C7496" s="249">
        <v>110.8844657264534</v>
      </c>
    </row>
    <row r="7497" spans="2:3" x14ac:dyDescent="0.25">
      <c r="B7497" s="250">
        <v>7434</v>
      </c>
      <c r="C7497" s="249">
        <v>100.1144528025481</v>
      </c>
    </row>
    <row r="7498" spans="2:3" x14ac:dyDescent="0.25">
      <c r="B7498" s="250">
        <v>7435</v>
      </c>
      <c r="C7498" s="249">
        <v>140.69474849356607</v>
      </c>
    </row>
    <row r="7499" spans="2:3" x14ac:dyDescent="0.25">
      <c r="B7499" s="250">
        <v>7436</v>
      </c>
      <c r="C7499" s="249">
        <v>89.955745621989976</v>
      </c>
    </row>
    <row r="7500" spans="2:3" x14ac:dyDescent="0.25">
      <c r="B7500" s="250">
        <v>7437</v>
      </c>
      <c r="C7500" s="249">
        <v>102.22074255248354</v>
      </c>
    </row>
    <row r="7501" spans="2:3" x14ac:dyDescent="0.25">
      <c r="B7501" s="250">
        <v>7438</v>
      </c>
      <c r="C7501" s="249">
        <v>83.485721927281162</v>
      </c>
    </row>
    <row r="7502" spans="2:3" x14ac:dyDescent="0.25">
      <c r="B7502" s="250">
        <v>7439</v>
      </c>
      <c r="C7502" s="249">
        <v>109.1808632196869</v>
      </c>
    </row>
    <row r="7503" spans="2:3" x14ac:dyDescent="0.25">
      <c r="B7503" s="250">
        <v>7440</v>
      </c>
      <c r="C7503" s="249">
        <v>139.00206806492562</v>
      </c>
    </row>
    <row r="7504" spans="2:3" x14ac:dyDescent="0.25">
      <c r="B7504" s="250">
        <v>7441</v>
      </c>
      <c r="C7504" s="249">
        <v>91.543036505727798</v>
      </c>
    </row>
    <row r="7505" spans="2:3" x14ac:dyDescent="0.25">
      <c r="B7505" s="250">
        <v>7442</v>
      </c>
      <c r="C7505" s="249">
        <v>116.45860497107063</v>
      </c>
    </row>
    <row r="7506" spans="2:3" x14ac:dyDescent="0.25">
      <c r="B7506" s="250">
        <v>7443</v>
      </c>
      <c r="C7506" s="249">
        <v>127.2982175499087</v>
      </c>
    </row>
    <row r="7507" spans="2:3" x14ac:dyDescent="0.25">
      <c r="B7507" s="250">
        <v>7444</v>
      </c>
      <c r="C7507" s="249">
        <v>115.18505971701944</v>
      </c>
    </row>
    <row r="7508" spans="2:3" x14ac:dyDescent="0.25">
      <c r="B7508" s="250">
        <v>7445</v>
      </c>
      <c r="C7508" s="249">
        <v>109.19233090615225</v>
      </c>
    </row>
    <row r="7509" spans="2:3" x14ac:dyDescent="0.25">
      <c r="B7509" s="250">
        <v>7446</v>
      </c>
      <c r="C7509" s="249">
        <v>128.94141292329556</v>
      </c>
    </row>
    <row r="7510" spans="2:3" x14ac:dyDescent="0.25">
      <c r="B7510" s="250">
        <v>7447</v>
      </c>
      <c r="C7510" s="249">
        <v>140.05335207328881</v>
      </c>
    </row>
    <row r="7511" spans="2:3" x14ac:dyDescent="0.25">
      <c r="B7511" s="250">
        <v>7448</v>
      </c>
      <c r="C7511" s="249">
        <v>124.3583669261109</v>
      </c>
    </row>
    <row r="7512" spans="2:3" x14ac:dyDescent="0.25">
      <c r="B7512" s="250">
        <v>7449</v>
      </c>
      <c r="C7512" s="249">
        <v>87.199453286256897</v>
      </c>
    </row>
    <row r="7513" spans="2:3" x14ac:dyDescent="0.25">
      <c r="B7513" s="250">
        <v>7450</v>
      </c>
      <c r="C7513" s="249">
        <v>158.57640669525105</v>
      </c>
    </row>
    <row r="7514" spans="2:3" x14ac:dyDescent="0.25">
      <c r="B7514" s="250">
        <v>7451</v>
      </c>
      <c r="C7514" s="249">
        <v>131.4807500297685</v>
      </c>
    </row>
    <row r="7515" spans="2:3" x14ac:dyDescent="0.25">
      <c r="B7515" s="250">
        <v>7452</v>
      </c>
      <c r="C7515" s="249">
        <v>93.932887204351402</v>
      </c>
    </row>
    <row r="7516" spans="2:3" x14ac:dyDescent="0.25">
      <c r="B7516" s="250">
        <v>7453</v>
      </c>
      <c r="C7516" s="249">
        <v>126.50090743846673</v>
      </c>
    </row>
    <row r="7517" spans="2:3" x14ac:dyDescent="0.25">
      <c r="B7517" s="250">
        <v>7454</v>
      </c>
      <c r="C7517" s="249">
        <v>87.102270957195856</v>
      </c>
    </row>
    <row r="7518" spans="2:3" x14ac:dyDescent="0.25">
      <c r="B7518" s="250">
        <v>7455</v>
      </c>
      <c r="C7518" s="249">
        <v>141.51208159584829</v>
      </c>
    </row>
    <row r="7519" spans="2:3" x14ac:dyDescent="0.25">
      <c r="B7519" s="250">
        <v>7456</v>
      </c>
      <c r="C7519" s="249">
        <v>70.006387185243668</v>
      </c>
    </row>
    <row r="7520" spans="2:3" x14ac:dyDescent="0.25">
      <c r="B7520" s="250">
        <v>7457</v>
      </c>
      <c r="C7520" s="249">
        <v>99.502777465553024</v>
      </c>
    </row>
    <row r="7521" spans="2:3" x14ac:dyDescent="0.25">
      <c r="B7521" s="250">
        <v>7458</v>
      </c>
      <c r="C7521" s="249">
        <v>131.63780847102339</v>
      </c>
    </row>
    <row r="7522" spans="2:3" x14ac:dyDescent="0.25">
      <c r="B7522" s="250">
        <v>7459</v>
      </c>
      <c r="C7522" s="249">
        <v>116.19048084650409</v>
      </c>
    </row>
    <row r="7523" spans="2:3" x14ac:dyDescent="0.25">
      <c r="B7523" s="250">
        <v>7460</v>
      </c>
      <c r="C7523" s="249">
        <v>148.98068138037539</v>
      </c>
    </row>
    <row r="7524" spans="2:3" x14ac:dyDescent="0.25">
      <c r="B7524" s="250">
        <v>7461</v>
      </c>
      <c r="C7524" s="249">
        <v>105.38976078211624</v>
      </c>
    </row>
    <row r="7525" spans="2:3" x14ac:dyDescent="0.25">
      <c r="B7525" s="250">
        <v>7462</v>
      </c>
      <c r="C7525" s="249">
        <v>112.94039261767267</v>
      </c>
    </row>
    <row r="7526" spans="2:3" x14ac:dyDescent="0.25">
      <c r="B7526" s="250">
        <v>7463</v>
      </c>
      <c r="C7526" s="249">
        <v>101.10672383977111</v>
      </c>
    </row>
    <row r="7527" spans="2:3" x14ac:dyDescent="0.25">
      <c r="B7527" s="250">
        <v>7464</v>
      </c>
      <c r="C7527" s="249">
        <v>110.59504074426748</v>
      </c>
    </row>
    <row r="7528" spans="2:3" x14ac:dyDescent="0.25">
      <c r="B7528" s="250">
        <v>7465</v>
      </c>
      <c r="C7528" s="249">
        <v>100.24039251195516</v>
      </c>
    </row>
    <row r="7529" spans="2:3" x14ac:dyDescent="0.25">
      <c r="B7529" s="250">
        <v>7466</v>
      </c>
      <c r="C7529" s="249">
        <v>172.94756678668256</v>
      </c>
    </row>
    <row r="7530" spans="2:3" x14ac:dyDescent="0.25">
      <c r="B7530" s="250">
        <v>7467</v>
      </c>
      <c r="C7530" s="249">
        <v>140.18127662653595</v>
      </c>
    </row>
    <row r="7531" spans="2:3" x14ac:dyDescent="0.25">
      <c r="B7531" s="250">
        <v>7468</v>
      </c>
      <c r="C7531" s="249">
        <v>137.5283255049028</v>
      </c>
    </row>
    <row r="7532" spans="2:3" x14ac:dyDescent="0.25">
      <c r="B7532" s="250">
        <v>7469</v>
      </c>
      <c r="C7532" s="249">
        <v>105.22235628802878</v>
      </c>
    </row>
    <row r="7533" spans="2:3" x14ac:dyDescent="0.25">
      <c r="B7533" s="250">
        <v>7470</v>
      </c>
      <c r="C7533" s="249">
        <v>126.60746533793431</v>
      </c>
    </row>
    <row r="7534" spans="2:3" x14ac:dyDescent="0.25">
      <c r="B7534" s="250">
        <v>7471</v>
      </c>
      <c r="C7534" s="249">
        <v>124.72342083410183</v>
      </c>
    </row>
    <row r="7535" spans="2:3" x14ac:dyDescent="0.25">
      <c r="B7535" s="250">
        <v>7472</v>
      </c>
      <c r="C7535" s="249">
        <v>132.5015700342922</v>
      </c>
    </row>
    <row r="7536" spans="2:3" x14ac:dyDescent="0.25">
      <c r="B7536" s="250">
        <v>7473</v>
      </c>
      <c r="C7536" s="249">
        <v>111.21604102227774</v>
      </c>
    </row>
    <row r="7537" spans="2:3" x14ac:dyDescent="0.25">
      <c r="B7537" s="250">
        <v>7474</v>
      </c>
      <c r="C7537" s="249">
        <v>116.47879008844141</v>
      </c>
    </row>
    <row r="7538" spans="2:3" x14ac:dyDescent="0.25">
      <c r="B7538" s="250">
        <v>7475</v>
      </c>
      <c r="C7538" s="249">
        <v>97.813729692714929</v>
      </c>
    </row>
    <row r="7539" spans="2:3" x14ac:dyDescent="0.25">
      <c r="B7539" s="250">
        <v>7476</v>
      </c>
      <c r="C7539" s="249">
        <v>132.45627443580301</v>
      </c>
    </row>
    <row r="7540" spans="2:3" x14ac:dyDescent="0.25">
      <c r="B7540" s="250">
        <v>7477</v>
      </c>
      <c r="C7540" s="249">
        <v>122.34324602051927</v>
      </c>
    </row>
    <row r="7541" spans="2:3" x14ac:dyDescent="0.25">
      <c r="B7541" s="250">
        <v>7478</v>
      </c>
      <c r="C7541" s="249">
        <v>99.227236651276598</v>
      </c>
    </row>
    <row r="7542" spans="2:3" x14ac:dyDescent="0.25">
      <c r="B7542" s="250">
        <v>7479</v>
      </c>
      <c r="C7542" s="249">
        <v>130.20265386706535</v>
      </c>
    </row>
    <row r="7543" spans="2:3" x14ac:dyDescent="0.25">
      <c r="B7543" s="250">
        <v>7480</v>
      </c>
      <c r="C7543" s="249">
        <v>108.54781431507688</v>
      </c>
    </row>
    <row r="7544" spans="2:3" x14ac:dyDescent="0.25">
      <c r="B7544" s="250">
        <v>7481</v>
      </c>
      <c r="C7544" s="249">
        <v>119.27601995572674</v>
      </c>
    </row>
    <row r="7545" spans="2:3" x14ac:dyDescent="0.25">
      <c r="B7545" s="250">
        <v>7482</v>
      </c>
      <c r="C7545" s="249">
        <v>129.14707697308873</v>
      </c>
    </row>
    <row r="7546" spans="2:3" x14ac:dyDescent="0.25">
      <c r="B7546" s="250">
        <v>7483</v>
      </c>
      <c r="C7546" s="249">
        <v>139.21036636575457</v>
      </c>
    </row>
    <row r="7547" spans="2:3" x14ac:dyDescent="0.25">
      <c r="B7547" s="250">
        <v>7484</v>
      </c>
      <c r="C7547" s="249">
        <v>110.08133281871871</v>
      </c>
    </row>
    <row r="7548" spans="2:3" x14ac:dyDescent="0.25">
      <c r="B7548" s="250">
        <v>7485</v>
      </c>
      <c r="C7548" s="249">
        <v>106.52914063899857</v>
      </c>
    </row>
    <row r="7549" spans="2:3" x14ac:dyDescent="0.25">
      <c r="B7549" s="250">
        <v>7486</v>
      </c>
      <c r="C7549" s="249">
        <v>136.8586265733633</v>
      </c>
    </row>
    <row r="7550" spans="2:3" x14ac:dyDescent="0.25">
      <c r="B7550" s="250">
        <v>7487</v>
      </c>
      <c r="C7550" s="249">
        <v>120.35969308125857</v>
      </c>
    </row>
    <row r="7551" spans="2:3" x14ac:dyDescent="0.25">
      <c r="B7551" s="250">
        <v>7488</v>
      </c>
      <c r="C7551" s="249">
        <v>140.02445679358567</v>
      </c>
    </row>
    <row r="7552" spans="2:3" x14ac:dyDescent="0.25">
      <c r="B7552" s="250">
        <v>7489</v>
      </c>
      <c r="C7552" s="249">
        <v>144.61912098991579</v>
      </c>
    </row>
    <row r="7553" spans="2:3" x14ac:dyDescent="0.25">
      <c r="B7553" s="250">
        <v>7490</v>
      </c>
      <c r="C7553" s="249">
        <v>135.90665246119653</v>
      </c>
    </row>
    <row r="7554" spans="2:3" x14ac:dyDescent="0.25">
      <c r="B7554" s="250">
        <v>7491</v>
      </c>
      <c r="C7554" s="249">
        <v>119.79230533200563</v>
      </c>
    </row>
    <row r="7555" spans="2:3" x14ac:dyDescent="0.25">
      <c r="B7555" s="250">
        <v>7492</v>
      </c>
      <c r="C7555" s="249">
        <v>66.720973214686467</v>
      </c>
    </row>
    <row r="7556" spans="2:3" x14ac:dyDescent="0.25">
      <c r="B7556" s="250">
        <v>7493</v>
      </c>
      <c r="C7556" s="249">
        <v>129.70332634335844</v>
      </c>
    </row>
    <row r="7557" spans="2:3" x14ac:dyDescent="0.25">
      <c r="B7557" s="250">
        <v>7494</v>
      </c>
      <c r="C7557" s="249">
        <v>120.2896090034312</v>
      </c>
    </row>
    <row r="7558" spans="2:3" x14ac:dyDescent="0.25">
      <c r="B7558" s="250">
        <v>7495</v>
      </c>
      <c r="C7558" s="249">
        <v>101.29380982582492</v>
      </c>
    </row>
    <row r="7559" spans="2:3" x14ac:dyDescent="0.25">
      <c r="B7559" s="250">
        <v>7496</v>
      </c>
      <c r="C7559" s="249">
        <v>110.68600465024765</v>
      </c>
    </row>
    <row r="7560" spans="2:3" x14ac:dyDescent="0.25">
      <c r="B7560" s="250">
        <v>7497</v>
      </c>
      <c r="C7560" s="249">
        <v>106.22854670471602</v>
      </c>
    </row>
    <row r="7561" spans="2:3" x14ac:dyDescent="0.25">
      <c r="B7561" s="250">
        <v>7498</v>
      </c>
      <c r="C7561" s="249">
        <v>132.06421250193432</v>
      </c>
    </row>
    <row r="7562" spans="2:3" x14ac:dyDescent="0.25">
      <c r="B7562" s="250">
        <v>7499</v>
      </c>
      <c r="C7562" s="249">
        <v>129.4827546924422</v>
      </c>
    </row>
    <row r="7563" spans="2:3" x14ac:dyDescent="0.25">
      <c r="B7563" s="250">
        <v>7500</v>
      </c>
      <c r="C7563" s="249">
        <v>90.276998353763304</v>
      </c>
    </row>
    <row r="7564" spans="2:3" x14ac:dyDescent="0.25">
      <c r="B7564" s="250">
        <v>7501</v>
      </c>
      <c r="C7564" s="249">
        <v>85.305770912195044</v>
      </c>
    </row>
    <row r="7565" spans="2:3" x14ac:dyDescent="0.25">
      <c r="B7565" s="250">
        <v>7502</v>
      </c>
      <c r="C7565" s="249">
        <v>134.09026245405917</v>
      </c>
    </row>
    <row r="7566" spans="2:3" x14ac:dyDescent="0.25">
      <c r="B7566" s="250">
        <v>7503</v>
      </c>
      <c r="C7566" s="249">
        <v>125.82948295279773</v>
      </c>
    </row>
    <row r="7567" spans="2:3" x14ac:dyDescent="0.25">
      <c r="B7567" s="250">
        <v>7504</v>
      </c>
      <c r="C7567" s="249">
        <v>120.12839177589221</v>
      </c>
    </row>
    <row r="7568" spans="2:3" x14ac:dyDescent="0.25">
      <c r="B7568" s="250">
        <v>7505</v>
      </c>
      <c r="C7568" s="249">
        <v>136.89180116526126</v>
      </c>
    </row>
    <row r="7569" spans="2:3" x14ac:dyDescent="0.25">
      <c r="B7569" s="250">
        <v>7506</v>
      </c>
      <c r="C7569" s="249">
        <v>127.59175178311304</v>
      </c>
    </row>
    <row r="7570" spans="2:3" x14ac:dyDescent="0.25">
      <c r="B7570" s="250">
        <v>7507</v>
      </c>
      <c r="C7570" s="249">
        <v>115.76441523711355</v>
      </c>
    </row>
    <row r="7571" spans="2:3" x14ac:dyDescent="0.25">
      <c r="B7571" s="250">
        <v>7508</v>
      </c>
      <c r="C7571" s="249">
        <v>95.22118851347463</v>
      </c>
    </row>
    <row r="7572" spans="2:3" x14ac:dyDescent="0.25">
      <c r="B7572" s="250">
        <v>7509</v>
      </c>
      <c r="C7572" s="249">
        <v>112.36809660564876</v>
      </c>
    </row>
    <row r="7573" spans="2:3" x14ac:dyDescent="0.25">
      <c r="B7573" s="250">
        <v>7510</v>
      </c>
      <c r="C7573" s="249">
        <v>110.66277552348981</v>
      </c>
    </row>
    <row r="7574" spans="2:3" x14ac:dyDescent="0.25">
      <c r="B7574" s="250">
        <v>7511</v>
      </c>
      <c r="C7574" s="249">
        <v>143.36109747757047</v>
      </c>
    </row>
    <row r="7575" spans="2:3" x14ac:dyDescent="0.25">
      <c r="B7575" s="250">
        <v>7512</v>
      </c>
      <c r="C7575" s="249">
        <v>122.73946899216935</v>
      </c>
    </row>
    <row r="7576" spans="2:3" x14ac:dyDescent="0.25">
      <c r="B7576" s="250">
        <v>7513</v>
      </c>
      <c r="C7576" s="249">
        <v>89.053876941727211</v>
      </c>
    </row>
    <row r="7577" spans="2:3" x14ac:dyDescent="0.25">
      <c r="B7577" s="250">
        <v>7514</v>
      </c>
      <c r="C7577" s="249">
        <v>154.25066152432785</v>
      </c>
    </row>
    <row r="7578" spans="2:3" x14ac:dyDescent="0.25">
      <c r="B7578" s="250">
        <v>7515</v>
      </c>
      <c r="C7578" s="249">
        <v>91.376603446104895</v>
      </c>
    </row>
    <row r="7579" spans="2:3" x14ac:dyDescent="0.25">
      <c r="B7579" s="250">
        <v>7516</v>
      </c>
      <c r="C7579" s="249">
        <v>97.371399861185921</v>
      </c>
    </row>
    <row r="7580" spans="2:3" x14ac:dyDescent="0.25">
      <c r="B7580" s="250">
        <v>7517</v>
      </c>
      <c r="C7580" s="249">
        <v>113.11256199027063</v>
      </c>
    </row>
    <row r="7581" spans="2:3" x14ac:dyDescent="0.25">
      <c r="B7581" s="250">
        <v>7518</v>
      </c>
      <c r="C7581" s="249">
        <v>149.21461687043481</v>
      </c>
    </row>
    <row r="7582" spans="2:3" x14ac:dyDescent="0.25">
      <c r="B7582" s="250">
        <v>7519</v>
      </c>
      <c r="C7582" s="249">
        <v>134.37976658027145</v>
      </c>
    </row>
    <row r="7583" spans="2:3" x14ac:dyDescent="0.25">
      <c r="B7583" s="250">
        <v>7520</v>
      </c>
      <c r="C7583" s="249">
        <v>107.48799692792406</v>
      </c>
    </row>
    <row r="7584" spans="2:3" x14ac:dyDescent="0.25">
      <c r="B7584" s="250">
        <v>7521</v>
      </c>
      <c r="C7584" s="249">
        <v>120.38197401094222</v>
      </c>
    </row>
    <row r="7585" spans="2:3" x14ac:dyDescent="0.25">
      <c r="B7585" s="250">
        <v>7522</v>
      </c>
      <c r="C7585" s="249">
        <v>113.99233630813845</v>
      </c>
    </row>
    <row r="7586" spans="2:3" x14ac:dyDescent="0.25">
      <c r="B7586" s="250">
        <v>7523</v>
      </c>
      <c r="C7586" s="249">
        <v>134.94032334666019</v>
      </c>
    </row>
    <row r="7587" spans="2:3" x14ac:dyDescent="0.25">
      <c r="B7587" s="250">
        <v>7524</v>
      </c>
      <c r="C7587" s="249">
        <v>76.443441947758629</v>
      </c>
    </row>
    <row r="7588" spans="2:3" x14ac:dyDescent="0.25">
      <c r="B7588" s="250">
        <v>7525</v>
      </c>
      <c r="C7588" s="249">
        <v>57.436393488272984</v>
      </c>
    </row>
    <row r="7589" spans="2:3" x14ac:dyDescent="0.25">
      <c r="B7589" s="250">
        <v>7526</v>
      </c>
      <c r="C7589" s="249">
        <v>82.756821635764581</v>
      </c>
    </row>
    <row r="7590" spans="2:3" x14ac:dyDescent="0.25">
      <c r="B7590" s="250">
        <v>7527</v>
      </c>
      <c r="C7590" s="249">
        <v>163.18922242004334</v>
      </c>
    </row>
    <row r="7591" spans="2:3" x14ac:dyDescent="0.25">
      <c r="B7591" s="250">
        <v>7528</v>
      </c>
      <c r="C7591" s="249">
        <v>117.8830595260624</v>
      </c>
    </row>
    <row r="7592" spans="2:3" x14ac:dyDescent="0.25">
      <c r="B7592" s="250">
        <v>7529</v>
      </c>
      <c r="C7592" s="249">
        <v>109.56845958371912</v>
      </c>
    </row>
    <row r="7593" spans="2:3" x14ac:dyDescent="0.25">
      <c r="B7593" s="250">
        <v>7530</v>
      </c>
      <c r="C7593" s="249">
        <v>121.53881342708415</v>
      </c>
    </row>
    <row r="7594" spans="2:3" x14ac:dyDescent="0.25">
      <c r="B7594" s="250">
        <v>7531</v>
      </c>
      <c r="C7594" s="249">
        <v>76.891913351621938</v>
      </c>
    </row>
    <row r="7595" spans="2:3" x14ac:dyDescent="0.25">
      <c r="B7595" s="250">
        <v>7532</v>
      </c>
      <c r="C7595" s="249">
        <v>101.68465762690629</v>
      </c>
    </row>
    <row r="7596" spans="2:3" x14ac:dyDescent="0.25">
      <c r="B7596" s="250">
        <v>7533</v>
      </c>
      <c r="C7596" s="249">
        <v>124.18142944978652</v>
      </c>
    </row>
    <row r="7597" spans="2:3" x14ac:dyDescent="0.25">
      <c r="B7597" s="250">
        <v>7534</v>
      </c>
      <c r="C7597" s="249">
        <v>136.24733539448582</v>
      </c>
    </row>
    <row r="7598" spans="2:3" x14ac:dyDescent="0.25">
      <c r="B7598" s="250">
        <v>7535</v>
      </c>
      <c r="C7598" s="249">
        <v>129.03972377654873</v>
      </c>
    </row>
    <row r="7599" spans="2:3" x14ac:dyDescent="0.25">
      <c r="B7599" s="250">
        <v>7536</v>
      </c>
      <c r="C7599" s="249">
        <v>159.08423741480868</v>
      </c>
    </row>
    <row r="7600" spans="2:3" x14ac:dyDescent="0.25">
      <c r="B7600" s="250">
        <v>7537</v>
      </c>
      <c r="C7600" s="249">
        <v>113.62410559904069</v>
      </c>
    </row>
    <row r="7601" spans="2:3" x14ac:dyDescent="0.25">
      <c r="B7601" s="250">
        <v>7538</v>
      </c>
      <c r="C7601" s="249">
        <v>118.33584010336662</v>
      </c>
    </row>
    <row r="7602" spans="2:3" x14ac:dyDescent="0.25">
      <c r="B7602" s="250">
        <v>7539</v>
      </c>
      <c r="C7602" s="249">
        <v>92.222877943838427</v>
      </c>
    </row>
    <row r="7603" spans="2:3" x14ac:dyDescent="0.25">
      <c r="B7603" s="250">
        <v>7540</v>
      </c>
      <c r="C7603" s="249">
        <v>122.97935038288588</v>
      </c>
    </row>
    <row r="7604" spans="2:3" x14ac:dyDescent="0.25">
      <c r="B7604" s="250">
        <v>7541</v>
      </c>
      <c r="C7604" s="249">
        <v>129.72558023018638</v>
      </c>
    </row>
    <row r="7605" spans="2:3" x14ac:dyDescent="0.25">
      <c r="B7605" s="250">
        <v>7542</v>
      </c>
      <c r="C7605" s="249">
        <v>92.814930367655293</v>
      </c>
    </row>
    <row r="7606" spans="2:3" x14ac:dyDescent="0.25">
      <c r="B7606" s="250">
        <v>7543</v>
      </c>
      <c r="C7606" s="249">
        <v>149.15377795184804</v>
      </c>
    </row>
    <row r="7607" spans="2:3" x14ac:dyDescent="0.25">
      <c r="B7607" s="250">
        <v>7544</v>
      </c>
      <c r="C7607" s="249">
        <v>132.72582871042496</v>
      </c>
    </row>
    <row r="7608" spans="2:3" x14ac:dyDescent="0.25">
      <c r="B7608" s="250">
        <v>7545</v>
      </c>
      <c r="C7608" s="249">
        <v>136.0867189517881</v>
      </c>
    </row>
    <row r="7609" spans="2:3" x14ac:dyDescent="0.25">
      <c r="B7609" s="250">
        <v>7546</v>
      </c>
      <c r="C7609" s="249">
        <v>114.97432682281672</v>
      </c>
    </row>
    <row r="7610" spans="2:3" x14ac:dyDescent="0.25">
      <c r="B7610" s="250">
        <v>7547</v>
      </c>
      <c r="C7610" s="249">
        <v>119.63214874942123</v>
      </c>
    </row>
    <row r="7611" spans="2:3" x14ac:dyDescent="0.25">
      <c r="B7611" s="250">
        <v>7548</v>
      </c>
      <c r="C7611" s="249">
        <v>119.9449788709442</v>
      </c>
    </row>
    <row r="7612" spans="2:3" x14ac:dyDescent="0.25">
      <c r="B7612" s="250">
        <v>7549</v>
      </c>
      <c r="C7612" s="249">
        <v>116.05602202020229</v>
      </c>
    </row>
    <row r="7613" spans="2:3" x14ac:dyDescent="0.25">
      <c r="B7613" s="250">
        <v>7550</v>
      </c>
      <c r="C7613" s="249">
        <v>116.26153788846075</v>
      </c>
    </row>
    <row r="7614" spans="2:3" x14ac:dyDescent="0.25">
      <c r="B7614" s="250">
        <v>7551</v>
      </c>
      <c r="C7614" s="249">
        <v>118.99447993142417</v>
      </c>
    </row>
    <row r="7615" spans="2:3" x14ac:dyDescent="0.25">
      <c r="B7615" s="250">
        <v>7552</v>
      </c>
      <c r="C7615" s="249">
        <v>105.85826529494149</v>
      </c>
    </row>
    <row r="7616" spans="2:3" x14ac:dyDescent="0.25">
      <c r="B7616" s="250">
        <v>7553</v>
      </c>
      <c r="C7616" s="249">
        <v>132.76745147255056</v>
      </c>
    </row>
    <row r="7617" spans="2:3" x14ac:dyDescent="0.25">
      <c r="B7617" s="250">
        <v>7554</v>
      </c>
      <c r="C7617" s="249">
        <v>106.75240782617365</v>
      </c>
    </row>
    <row r="7618" spans="2:3" x14ac:dyDescent="0.25">
      <c r="B7618" s="250">
        <v>7555</v>
      </c>
      <c r="C7618" s="249">
        <v>113.73879336255632</v>
      </c>
    </row>
    <row r="7619" spans="2:3" x14ac:dyDescent="0.25">
      <c r="B7619" s="250">
        <v>7556</v>
      </c>
      <c r="C7619" s="249">
        <v>148.12036001649923</v>
      </c>
    </row>
    <row r="7620" spans="2:3" x14ac:dyDescent="0.25">
      <c r="B7620" s="250">
        <v>7557</v>
      </c>
      <c r="C7620" s="249">
        <v>131.56005307421597</v>
      </c>
    </row>
    <row r="7621" spans="2:3" x14ac:dyDescent="0.25">
      <c r="B7621" s="250">
        <v>7558</v>
      </c>
      <c r="C7621" s="249">
        <v>118.35966717397966</v>
      </c>
    </row>
    <row r="7622" spans="2:3" x14ac:dyDescent="0.25">
      <c r="B7622" s="250">
        <v>7559</v>
      </c>
      <c r="C7622" s="249">
        <v>141.41950840524825</v>
      </c>
    </row>
    <row r="7623" spans="2:3" x14ac:dyDescent="0.25">
      <c r="B7623" s="250">
        <v>7560</v>
      </c>
      <c r="C7623" s="249">
        <v>134.79322247044698</v>
      </c>
    </row>
    <row r="7624" spans="2:3" x14ac:dyDescent="0.25">
      <c r="B7624" s="250">
        <v>7561</v>
      </c>
      <c r="C7624" s="249">
        <v>101.75900356852719</v>
      </c>
    </row>
    <row r="7625" spans="2:3" x14ac:dyDescent="0.25">
      <c r="B7625" s="250">
        <v>7562</v>
      </c>
      <c r="C7625" s="249">
        <v>150.5389553616501</v>
      </c>
    </row>
    <row r="7626" spans="2:3" x14ac:dyDescent="0.25">
      <c r="B7626" s="250">
        <v>7563</v>
      </c>
      <c r="C7626" s="249">
        <v>120.0475626174381</v>
      </c>
    </row>
    <row r="7627" spans="2:3" x14ac:dyDescent="0.25">
      <c r="B7627" s="250">
        <v>7564</v>
      </c>
      <c r="C7627" s="249">
        <v>138.37332619363758</v>
      </c>
    </row>
    <row r="7628" spans="2:3" x14ac:dyDescent="0.25">
      <c r="B7628" s="250">
        <v>7565</v>
      </c>
      <c r="C7628" s="249">
        <v>96.518976075731871</v>
      </c>
    </row>
    <row r="7629" spans="2:3" x14ac:dyDescent="0.25">
      <c r="B7629" s="250">
        <v>7566</v>
      </c>
      <c r="C7629" s="249">
        <v>110.81580978259608</v>
      </c>
    </row>
    <row r="7630" spans="2:3" x14ac:dyDescent="0.25">
      <c r="B7630" s="250">
        <v>7567</v>
      </c>
      <c r="C7630" s="249">
        <v>150.59858872424596</v>
      </c>
    </row>
    <row r="7631" spans="2:3" x14ac:dyDescent="0.25">
      <c r="B7631" s="250">
        <v>7568</v>
      </c>
      <c r="C7631" s="249">
        <v>132.39979861786696</v>
      </c>
    </row>
    <row r="7632" spans="2:3" x14ac:dyDescent="0.25">
      <c r="B7632" s="250">
        <v>7569</v>
      </c>
      <c r="C7632" s="249">
        <v>132.40429374828906</v>
      </c>
    </row>
    <row r="7633" spans="2:3" x14ac:dyDescent="0.25">
      <c r="B7633" s="250">
        <v>7570</v>
      </c>
      <c r="C7633" s="249">
        <v>106.58396222768486</v>
      </c>
    </row>
    <row r="7634" spans="2:3" x14ac:dyDescent="0.25">
      <c r="B7634" s="250">
        <v>7571</v>
      </c>
      <c r="C7634" s="249">
        <v>124.38426890808334</v>
      </c>
    </row>
    <row r="7635" spans="2:3" x14ac:dyDescent="0.25">
      <c r="B7635" s="250">
        <v>7572</v>
      </c>
      <c r="C7635" s="249">
        <v>130.65053144269581</v>
      </c>
    </row>
    <row r="7636" spans="2:3" x14ac:dyDescent="0.25">
      <c r="B7636" s="250">
        <v>7573</v>
      </c>
      <c r="C7636" s="249">
        <v>101.49884088579547</v>
      </c>
    </row>
    <row r="7637" spans="2:3" x14ac:dyDescent="0.25">
      <c r="B7637" s="250">
        <v>7574</v>
      </c>
      <c r="C7637" s="249">
        <v>100.65009377235262</v>
      </c>
    </row>
    <row r="7638" spans="2:3" x14ac:dyDescent="0.25">
      <c r="B7638" s="250">
        <v>7575</v>
      </c>
      <c r="C7638" s="249">
        <v>81.212976176612926</v>
      </c>
    </row>
    <row r="7639" spans="2:3" x14ac:dyDescent="0.25">
      <c r="B7639" s="250">
        <v>7576</v>
      </c>
      <c r="C7639" s="249">
        <v>123.53958400243312</v>
      </c>
    </row>
    <row r="7640" spans="2:3" x14ac:dyDescent="0.25">
      <c r="B7640" s="250">
        <v>7577</v>
      </c>
      <c r="C7640" s="249">
        <v>152.33119809303707</v>
      </c>
    </row>
    <row r="7641" spans="2:3" x14ac:dyDescent="0.25">
      <c r="B7641" s="250">
        <v>7578</v>
      </c>
      <c r="C7641" s="249">
        <v>104.69000820572643</v>
      </c>
    </row>
    <row r="7642" spans="2:3" x14ac:dyDescent="0.25">
      <c r="B7642" s="250">
        <v>7579</v>
      </c>
      <c r="C7642" s="249">
        <v>188.97435474648697</v>
      </c>
    </row>
    <row r="7643" spans="2:3" x14ac:dyDescent="0.25">
      <c r="B7643" s="250">
        <v>7580</v>
      </c>
      <c r="C7643" s="249">
        <v>124.99364361918484</v>
      </c>
    </row>
    <row r="7644" spans="2:3" x14ac:dyDescent="0.25">
      <c r="B7644" s="250">
        <v>7581</v>
      </c>
      <c r="C7644" s="249">
        <v>164.38294096307558</v>
      </c>
    </row>
    <row r="7645" spans="2:3" x14ac:dyDescent="0.25">
      <c r="B7645" s="250">
        <v>7582</v>
      </c>
      <c r="C7645" s="249">
        <v>118.37483609516151</v>
      </c>
    </row>
    <row r="7646" spans="2:3" x14ac:dyDescent="0.25">
      <c r="B7646" s="250">
        <v>7583</v>
      </c>
      <c r="C7646" s="249">
        <v>133.5739968673372</v>
      </c>
    </row>
    <row r="7647" spans="2:3" x14ac:dyDescent="0.25">
      <c r="B7647" s="250">
        <v>7584</v>
      </c>
      <c r="C7647" s="249">
        <v>102.75213038080796</v>
      </c>
    </row>
    <row r="7648" spans="2:3" x14ac:dyDescent="0.25">
      <c r="B7648" s="250">
        <v>7585</v>
      </c>
      <c r="C7648" s="249">
        <v>111.1766790764057</v>
      </c>
    </row>
    <row r="7649" spans="2:3" x14ac:dyDescent="0.25">
      <c r="B7649" s="250">
        <v>7586</v>
      </c>
      <c r="C7649" s="249">
        <v>69.875369829743988</v>
      </c>
    </row>
    <row r="7650" spans="2:3" x14ac:dyDescent="0.25">
      <c r="B7650" s="250">
        <v>7587</v>
      </c>
      <c r="C7650" s="249">
        <v>134.4600547469928</v>
      </c>
    </row>
    <row r="7651" spans="2:3" x14ac:dyDescent="0.25">
      <c r="B7651" s="250">
        <v>7588</v>
      </c>
      <c r="C7651" s="249">
        <v>154.6845511837364</v>
      </c>
    </row>
    <row r="7652" spans="2:3" x14ac:dyDescent="0.25">
      <c r="B7652" s="250">
        <v>7589</v>
      </c>
      <c r="C7652" s="249">
        <v>149.51785178141353</v>
      </c>
    </row>
    <row r="7653" spans="2:3" x14ac:dyDescent="0.25">
      <c r="B7653" s="250">
        <v>7590</v>
      </c>
      <c r="C7653" s="249">
        <v>118.30202578308466</v>
      </c>
    </row>
    <row r="7654" spans="2:3" x14ac:dyDescent="0.25">
      <c r="B7654" s="250">
        <v>7591</v>
      </c>
      <c r="C7654" s="249">
        <v>188.69881441588876</v>
      </c>
    </row>
    <row r="7655" spans="2:3" x14ac:dyDescent="0.25">
      <c r="B7655" s="250">
        <v>7592</v>
      </c>
      <c r="C7655" s="249">
        <v>146.3413406310454</v>
      </c>
    </row>
    <row r="7656" spans="2:3" x14ac:dyDescent="0.25">
      <c r="B7656" s="250">
        <v>7593</v>
      </c>
      <c r="C7656" s="249">
        <v>79.663402322285719</v>
      </c>
    </row>
    <row r="7657" spans="2:3" x14ac:dyDescent="0.25">
      <c r="B7657" s="250">
        <v>7594</v>
      </c>
      <c r="C7657" s="249">
        <v>126.23919338901833</v>
      </c>
    </row>
    <row r="7658" spans="2:3" x14ac:dyDescent="0.25">
      <c r="B7658" s="250">
        <v>7595</v>
      </c>
      <c r="C7658" s="249">
        <v>91.150057749264377</v>
      </c>
    </row>
    <row r="7659" spans="2:3" x14ac:dyDescent="0.25">
      <c r="B7659" s="250">
        <v>7596</v>
      </c>
      <c r="C7659" s="249">
        <v>95.008893083096211</v>
      </c>
    </row>
    <row r="7660" spans="2:3" x14ac:dyDescent="0.25">
      <c r="B7660" s="250">
        <v>7597</v>
      </c>
      <c r="C7660" s="249">
        <v>84.277152906313177</v>
      </c>
    </row>
    <row r="7661" spans="2:3" x14ac:dyDescent="0.25">
      <c r="B7661" s="250">
        <v>7598</v>
      </c>
      <c r="C7661" s="249">
        <v>153.10235084576945</v>
      </c>
    </row>
    <row r="7662" spans="2:3" x14ac:dyDescent="0.25">
      <c r="B7662" s="250">
        <v>7599</v>
      </c>
      <c r="C7662" s="249">
        <v>127.5297205241545</v>
      </c>
    </row>
    <row r="7663" spans="2:3" x14ac:dyDescent="0.25">
      <c r="B7663" s="250">
        <v>7600</v>
      </c>
      <c r="C7663" s="249">
        <v>86.581052841776213</v>
      </c>
    </row>
    <row r="7664" spans="2:3" x14ac:dyDescent="0.25">
      <c r="B7664" s="250">
        <v>7601</v>
      </c>
      <c r="C7664" s="249">
        <v>105.65709144323993</v>
      </c>
    </row>
    <row r="7665" spans="2:3" x14ac:dyDescent="0.25">
      <c r="B7665" s="250">
        <v>7602</v>
      </c>
      <c r="C7665" s="249">
        <v>150.90461349979313</v>
      </c>
    </row>
    <row r="7666" spans="2:3" x14ac:dyDescent="0.25">
      <c r="B7666" s="250">
        <v>7603</v>
      </c>
      <c r="C7666" s="249">
        <v>104.4962477509478</v>
      </c>
    </row>
    <row r="7667" spans="2:3" x14ac:dyDescent="0.25">
      <c r="B7667" s="250">
        <v>7604</v>
      </c>
      <c r="C7667" s="249">
        <v>123.47309813021634</v>
      </c>
    </row>
    <row r="7668" spans="2:3" x14ac:dyDescent="0.25">
      <c r="B7668" s="250">
        <v>7605</v>
      </c>
      <c r="C7668" s="249">
        <v>118.27096439646292</v>
      </c>
    </row>
    <row r="7669" spans="2:3" x14ac:dyDescent="0.25">
      <c r="B7669" s="250">
        <v>7606</v>
      </c>
      <c r="C7669" s="249">
        <v>117.5365578282925</v>
      </c>
    </row>
    <row r="7670" spans="2:3" x14ac:dyDescent="0.25">
      <c r="B7670" s="250">
        <v>7607</v>
      </c>
      <c r="C7670" s="249">
        <v>61.771210784099424</v>
      </c>
    </row>
    <row r="7671" spans="2:3" x14ac:dyDescent="0.25">
      <c r="B7671" s="250">
        <v>7608</v>
      </c>
      <c r="C7671" s="249">
        <v>119.45590972290361</v>
      </c>
    </row>
    <row r="7672" spans="2:3" x14ac:dyDescent="0.25">
      <c r="B7672" s="250">
        <v>7609</v>
      </c>
      <c r="C7672" s="249">
        <v>125.49872823920666</v>
      </c>
    </row>
    <row r="7673" spans="2:3" x14ac:dyDescent="0.25">
      <c r="B7673" s="250">
        <v>7610</v>
      </c>
      <c r="C7673" s="249">
        <v>102.77999711962595</v>
      </c>
    </row>
    <row r="7674" spans="2:3" x14ac:dyDescent="0.25">
      <c r="B7674" s="250">
        <v>7611</v>
      </c>
      <c r="C7674" s="249">
        <v>127.70563192017471</v>
      </c>
    </row>
    <row r="7675" spans="2:3" x14ac:dyDescent="0.25">
      <c r="B7675" s="250">
        <v>7612</v>
      </c>
      <c r="C7675" s="249">
        <v>123.02700891056303</v>
      </c>
    </row>
    <row r="7676" spans="2:3" x14ac:dyDescent="0.25">
      <c r="B7676" s="250">
        <v>7613</v>
      </c>
      <c r="C7676" s="249">
        <v>68.935685615222766</v>
      </c>
    </row>
    <row r="7677" spans="2:3" x14ac:dyDescent="0.25">
      <c r="B7677" s="250">
        <v>7614</v>
      </c>
      <c r="C7677" s="249">
        <v>132.33321844221462</v>
      </c>
    </row>
    <row r="7678" spans="2:3" x14ac:dyDescent="0.25">
      <c r="B7678" s="250">
        <v>7615</v>
      </c>
      <c r="C7678" s="249">
        <v>146.36605071587672</v>
      </c>
    </row>
    <row r="7679" spans="2:3" x14ac:dyDescent="0.25">
      <c r="B7679" s="250">
        <v>7616</v>
      </c>
      <c r="C7679" s="249">
        <v>143.79928302318405</v>
      </c>
    </row>
    <row r="7680" spans="2:3" x14ac:dyDescent="0.25">
      <c r="B7680" s="250">
        <v>7617</v>
      </c>
      <c r="C7680" s="249">
        <v>105.77761325117982</v>
      </c>
    </row>
    <row r="7681" spans="2:3" x14ac:dyDescent="0.25">
      <c r="B7681" s="250">
        <v>7618</v>
      </c>
      <c r="C7681" s="249">
        <v>94.927154233041279</v>
      </c>
    </row>
    <row r="7682" spans="2:3" x14ac:dyDescent="0.25">
      <c r="B7682" s="250">
        <v>7619</v>
      </c>
      <c r="C7682" s="249">
        <v>143.36842070384029</v>
      </c>
    </row>
    <row r="7683" spans="2:3" x14ac:dyDescent="0.25">
      <c r="B7683" s="250">
        <v>7620</v>
      </c>
      <c r="C7683" s="249">
        <v>135.48044958521328</v>
      </c>
    </row>
    <row r="7684" spans="2:3" x14ac:dyDescent="0.25">
      <c r="B7684" s="250">
        <v>7621</v>
      </c>
      <c r="C7684" s="249">
        <v>157.83148872272807</v>
      </c>
    </row>
    <row r="7685" spans="2:3" x14ac:dyDescent="0.25">
      <c r="B7685" s="250">
        <v>7622</v>
      </c>
      <c r="C7685" s="249">
        <v>84.58092937659012</v>
      </c>
    </row>
    <row r="7686" spans="2:3" x14ac:dyDescent="0.25">
      <c r="B7686" s="250">
        <v>7623</v>
      </c>
      <c r="C7686" s="249">
        <v>121.7441891529988</v>
      </c>
    </row>
    <row r="7687" spans="2:3" x14ac:dyDescent="0.25">
      <c r="B7687" s="250">
        <v>7624</v>
      </c>
      <c r="C7687" s="249">
        <v>104.40576365807044</v>
      </c>
    </row>
    <row r="7688" spans="2:3" x14ac:dyDescent="0.25">
      <c r="B7688" s="250">
        <v>7625</v>
      </c>
      <c r="C7688" s="249">
        <v>112.95456973579464</v>
      </c>
    </row>
    <row r="7689" spans="2:3" x14ac:dyDescent="0.25">
      <c r="B7689" s="250">
        <v>7626</v>
      </c>
      <c r="C7689" s="249">
        <v>148.66017397837501</v>
      </c>
    </row>
    <row r="7690" spans="2:3" x14ac:dyDescent="0.25">
      <c r="B7690" s="250">
        <v>7627</v>
      </c>
      <c r="C7690" s="249">
        <v>102.69086613710577</v>
      </c>
    </row>
    <row r="7691" spans="2:3" x14ac:dyDescent="0.25">
      <c r="B7691" s="250">
        <v>7628</v>
      </c>
      <c r="C7691" s="249">
        <v>101.85828708470962</v>
      </c>
    </row>
    <row r="7692" spans="2:3" x14ac:dyDescent="0.25">
      <c r="B7692" s="250">
        <v>7629</v>
      </c>
      <c r="C7692" s="249">
        <v>134.23964918739088</v>
      </c>
    </row>
    <row r="7693" spans="2:3" x14ac:dyDescent="0.25">
      <c r="B7693" s="250">
        <v>7630</v>
      </c>
      <c r="C7693" s="249">
        <v>144.07391566823378</v>
      </c>
    </row>
    <row r="7694" spans="2:3" x14ac:dyDescent="0.25">
      <c r="B7694" s="250">
        <v>7631</v>
      </c>
      <c r="C7694" s="249">
        <v>154.10417558639156</v>
      </c>
    </row>
    <row r="7695" spans="2:3" x14ac:dyDescent="0.25">
      <c r="B7695" s="250">
        <v>7632</v>
      </c>
      <c r="C7695" s="249">
        <v>119.41377239007443</v>
      </c>
    </row>
    <row r="7696" spans="2:3" x14ac:dyDescent="0.25">
      <c r="B7696" s="250">
        <v>7633</v>
      </c>
      <c r="C7696" s="249">
        <v>109.10153480365682</v>
      </c>
    </row>
    <row r="7697" spans="2:3" x14ac:dyDescent="0.25">
      <c r="B7697" s="250">
        <v>7634</v>
      </c>
      <c r="C7697" s="249">
        <v>117.51517345774707</v>
      </c>
    </row>
    <row r="7698" spans="2:3" x14ac:dyDescent="0.25">
      <c r="B7698" s="250">
        <v>7635</v>
      </c>
      <c r="C7698" s="249">
        <v>133.61871798489162</v>
      </c>
    </row>
    <row r="7699" spans="2:3" x14ac:dyDescent="0.25">
      <c r="B7699" s="250">
        <v>7636</v>
      </c>
      <c r="C7699" s="249">
        <v>126.4238970617273</v>
      </c>
    </row>
    <row r="7700" spans="2:3" x14ac:dyDescent="0.25">
      <c r="B7700" s="250">
        <v>7637</v>
      </c>
      <c r="C7700" s="249">
        <v>95.565852181205514</v>
      </c>
    </row>
    <row r="7701" spans="2:3" x14ac:dyDescent="0.25">
      <c r="B7701" s="250">
        <v>7638</v>
      </c>
      <c r="C7701" s="249">
        <v>103.98837027654116</v>
      </c>
    </row>
    <row r="7702" spans="2:3" x14ac:dyDescent="0.25">
      <c r="B7702" s="250">
        <v>7639</v>
      </c>
      <c r="C7702" s="249">
        <v>129.27756381355763</v>
      </c>
    </row>
    <row r="7703" spans="2:3" x14ac:dyDescent="0.25">
      <c r="B7703" s="250">
        <v>7640</v>
      </c>
      <c r="C7703" s="249">
        <v>90.104118466413155</v>
      </c>
    </row>
    <row r="7704" spans="2:3" x14ac:dyDescent="0.25">
      <c r="B7704" s="250">
        <v>7641</v>
      </c>
      <c r="C7704" s="249">
        <v>76.436846633317032</v>
      </c>
    </row>
    <row r="7705" spans="2:3" x14ac:dyDescent="0.25">
      <c r="B7705" s="250">
        <v>7642</v>
      </c>
      <c r="C7705" s="249">
        <v>167.57213654902191</v>
      </c>
    </row>
    <row r="7706" spans="2:3" x14ac:dyDescent="0.25">
      <c r="B7706" s="250">
        <v>7643</v>
      </c>
      <c r="C7706" s="249">
        <v>146.5537249849788</v>
      </c>
    </row>
    <row r="7707" spans="2:3" x14ac:dyDescent="0.25">
      <c r="B7707" s="250">
        <v>7644</v>
      </c>
      <c r="C7707" s="249">
        <v>115.39548768991271</v>
      </c>
    </row>
    <row r="7708" spans="2:3" x14ac:dyDescent="0.25">
      <c r="B7708" s="250">
        <v>7645</v>
      </c>
      <c r="C7708" s="249">
        <v>129.80274069271883</v>
      </c>
    </row>
    <row r="7709" spans="2:3" x14ac:dyDescent="0.25">
      <c r="B7709" s="250">
        <v>7646</v>
      </c>
      <c r="C7709" s="249">
        <v>126.27940995193397</v>
      </c>
    </row>
    <row r="7710" spans="2:3" x14ac:dyDescent="0.25">
      <c r="B7710" s="250">
        <v>7647</v>
      </c>
      <c r="C7710" s="249">
        <v>159.47446733126102</v>
      </c>
    </row>
    <row r="7711" spans="2:3" x14ac:dyDescent="0.25">
      <c r="B7711" s="250">
        <v>7648</v>
      </c>
      <c r="C7711" s="249">
        <v>123.75825449534022</v>
      </c>
    </row>
    <row r="7712" spans="2:3" x14ac:dyDescent="0.25">
      <c r="B7712" s="250">
        <v>7649</v>
      </c>
      <c r="C7712" s="249">
        <v>117.14449370134921</v>
      </c>
    </row>
    <row r="7713" spans="2:3" x14ac:dyDescent="0.25">
      <c r="B7713" s="250">
        <v>7650</v>
      </c>
      <c r="C7713" s="249">
        <v>90.871491965127134</v>
      </c>
    </row>
    <row r="7714" spans="2:3" x14ac:dyDescent="0.25">
      <c r="B7714" s="250">
        <v>7651</v>
      </c>
      <c r="C7714" s="249">
        <v>79.376894204454459</v>
      </c>
    </row>
    <row r="7715" spans="2:3" x14ac:dyDescent="0.25">
      <c r="B7715" s="250">
        <v>7652</v>
      </c>
      <c r="C7715" s="249">
        <v>122.68177582424188</v>
      </c>
    </row>
    <row r="7716" spans="2:3" x14ac:dyDescent="0.25">
      <c r="B7716" s="250">
        <v>7653</v>
      </c>
      <c r="C7716" s="249">
        <v>138.76310209610978</v>
      </c>
    </row>
    <row r="7717" spans="2:3" x14ac:dyDescent="0.25">
      <c r="B7717" s="250">
        <v>7654</v>
      </c>
      <c r="C7717" s="249">
        <v>146.40712103130886</v>
      </c>
    </row>
    <row r="7718" spans="2:3" x14ac:dyDescent="0.25">
      <c r="B7718" s="250">
        <v>7655</v>
      </c>
      <c r="C7718" s="249">
        <v>135.35242691423906</v>
      </c>
    </row>
    <row r="7719" spans="2:3" x14ac:dyDescent="0.25">
      <c r="B7719" s="250">
        <v>7656</v>
      </c>
      <c r="C7719" s="249">
        <v>107.335078178142</v>
      </c>
    </row>
    <row r="7720" spans="2:3" x14ac:dyDescent="0.25">
      <c r="B7720" s="250">
        <v>7657</v>
      </c>
      <c r="C7720" s="249">
        <v>118.66984862866363</v>
      </c>
    </row>
    <row r="7721" spans="2:3" x14ac:dyDescent="0.25">
      <c r="B7721" s="250">
        <v>7658</v>
      </c>
      <c r="C7721" s="249">
        <v>103.13064977500643</v>
      </c>
    </row>
    <row r="7722" spans="2:3" x14ac:dyDescent="0.25">
      <c r="B7722" s="250">
        <v>7659</v>
      </c>
      <c r="C7722" s="249">
        <v>124.68574723187544</v>
      </c>
    </row>
    <row r="7723" spans="2:3" x14ac:dyDescent="0.25">
      <c r="B7723" s="250">
        <v>7660</v>
      </c>
      <c r="C7723" s="249">
        <v>94.278905807983023</v>
      </c>
    </row>
    <row r="7724" spans="2:3" x14ac:dyDescent="0.25">
      <c r="B7724" s="250">
        <v>7661</v>
      </c>
      <c r="C7724" s="249">
        <v>132.04247186690989</v>
      </c>
    </row>
    <row r="7725" spans="2:3" x14ac:dyDescent="0.25">
      <c r="B7725" s="250">
        <v>7662</v>
      </c>
      <c r="C7725" s="249">
        <v>128.96640474881335</v>
      </c>
    </row>
    <row r="7726" spans="2:3" x14ac:dyDescent="0.25">
      <c r="B7726" s="250">
        <v>7663</v>
      </c>
      <c r="C7726" s="249">
        <v>127.3412475072675</v>
      </c>
    </row>
    <row r="7727" spans="2:3" x14ac:dyDescent="0.25">
      <c r="B7727" s="250">
        <v>7664</v>
      </c>
      <c r="C7727" s="249">
        <v>127.74655735193004</v>
      </c>
    </row>
    <row r="7728" spans="2:3" x14ac:dyDescent="0.25">
      <c r="B7728" s="250">
        <v>7665</v>
      </c>
      <c r="C7728" s="249">
        <v>94.315825622995959</v>
      </c>
    </row>
    <row r="7729" spans="2:3" x14ac:dyDescent="0.25">
      <c r="B7729" s="250">
        <v>7666</v>
      </c>
      <c r="C7729" s="249">
        <v>67.25019201956772</v>
      </c>
    </row>
    <row r="7730" spans="2:3" x14ac:dyDescent="0.25">
      <c r="B7730" s="250">
        <v>7667</v>
      </c>
      <c r="C7730" s="249">
        <v>162.6769558300191</v>
      </c>
    </row>
    <row r="7731" spans="2:3" x14ac:dyDescent="0.25">
      <c r="B7731" s="250">
        <v>7668</v>
      </c>
      <c r="C7731" s="249">
        <v>100.49987048828402</v>
      </c>
    </row>
    <row r="7732" spans="2:3" x14ac:dyDescent="0.25">
      <c r="B7732" s="250">
        <v>7669</v>
      </c>
      <c r="C7732" s="249">
        <v>132.1898076587629</v>
      </c>
    </row>
    <row r="7733" spans="2:3" x14ac:dyDescent="0.25">
      <c r="B7733" s="250">
        <v>7670</v>
      </c>
      <c r="C7733" s="249">
        <v>109.15707607586867</v>
      </c>
    </row>
    <row r="7734" spans="2:3" x14ac:dyDescent="0.25">
      <c r="B7734" s="250">
        <v>7671</v>
      </c>
      <c r="C7734" s="249">
        <v>106.5502422134977</v>
      </c>
    </row>
    <row r="7735" spans="2:3" x14ac:dyDescent="0.25">
      <c r="B7735" s="250">
        <v>7672</v>
      </c>
      <c r="C7735" s="249">
        <v>91.44502663670707</v>
      </c>
    </row>
    <row r="7736" spans="2:3" x14ac:dyDescent="0.25">
      <c r="B7736" s="250">
        <v>7673</v>
      </c>
      <c r="C7736" s="249">
        <v>136.81460766848554</v>
      </c>
    </row>
    <row r="7737" spans="2:3" x14ac:dyDescent="0.25">
      <c r="B7737" s="250">
        <v>7674</v>
      </c>
      <c r="C7737" s="249">
        <v>68.948280964083608</v>
      </c>
    </row>
    <row r="7738" spans="2:3" x14ac:dyDescent="0.25">
      <c r="B7738" s="250">
        <v>7675</v>
      </c>
      <c r="C7738" s="249">
        <v>122.05846799744079</v>
      </c>
    </row>
    <row r="7739" spans="2:3" x14ac:dyDescent="0.25">
      <c r="B7739" s="250">
        <v>7676</v>
      </c>
      <c r="C7739" s="249">
        <v>125.3623200000964</v>
      </c>
    </row>
    <row r="7740" spans="2:3" x14ac:dyDescent="0.25">
      <c r="B7740" s="250">
        <v>7677</v>
      </c>
      <c r="C7740" s="249">
        <v>136.48705943874717</v>
      </c>
    </row>
    <row r="7741" spans="2:3" x14ac:dyDescent="0.25">
      <c r="B7741" s="250">
        <v>7678</v>
      </c>
      <c r="C7741" s="249">
        <v>180.51451409756325</v>
      </c>
    </row>
    <row r="7742" spans="2:3" x14ac:dyDescent="0.25">
      <c r="B7742" s="250">
        <v>7679</v>
      </c>
      <c r="C7742" s="249">
        <v>109.6418520470328</v>
      </c>
    </row>
    <row r="7743" spans="2:3" x14ac:dyDescent="0.25">
      <c r="B7743" s="250">
        <v>7680</v>
      </c>
      <c r="C7743" s="249">
        <v>131.97533219112145</v>
      </c>
    </row>
    <row r="7744" spans="2:3" x14ac:dyDescent="0.25">
      <c r="B7744" s="250">
        <v>7681</v>
      </c>
      <c r="C7744" s="249">
        <v>148.40797605521402</v>
      </c>
    </row>
    <row r="7745" spans="2:3" x14ac:dyDescent="0.25">
      <c r="B7745" s="250">
        <v>7682</v>
      </c>
      <c r="C7745" s="249">
        <v>127.41284175492962</v>
      </c>
    </row>
    <row r="7746" spans="2:3" x14ac:dyDescent="0.25">
      <c r="B7746" s="250">
        <v>7683</v>
      </c>
      <c r="C7746" s="249">
        <v>111.88612034129343</v>
      </c>
    </row>
    <row r="7747" spans="2:3" x14ac:dyDescent="0.25">
      <c r="B7747" s="250">
        <v>7684</v>
      </c>
      <c r="C7747" s="249">
        <v>109.33378762564172</v>
      </c>
    </row>
    <row r="7748" spans="2:3" x14ac:dyDescent="0.25">
      <c r="B7748" s="250">
        <v>7685</v>
      </c>
      <c r="C7748" s="249">
        <v>141.46833206749812</v>
      </c>
    </row>
    <row r="7749" spans="2:3" x14ac:dyDescent="0.25">
      <c r="B7749" s="250">
        <v>7686</v>
      </c>
      <c r="C7749" s="249">
        <v>131.05034303925362</v>
      </c>
    </row>
    <row r="7750" spans="2:3" x14ac:dyDescent="0.25">
      <c r="B7750" s="250">
        <v>7687</v>
      </c>
      <c r="C7750" s="249">
        <v>121.14373977362803</v>
      </c>
    </row>
    <row r="7751" spans="2:3" x14ac:dyDescent="0.25">
      <c r="B7751" s="250">
        <v>7688</v>
      </c>
      <c r="C7751" s="249">
        <v>123.40207866360731</v>
      </c>
    </row>
    <row r="7752" spans="2:3" x14ac:dyDescent="0.25">
      <c r="B7752" s="250">
        <v>7689</v>
      </c>
      <c r="C7752" s="249">
        <v>106.36103371472035</v>
      </c>
    </row>
    <row r="7753" spans="2:3" x14ac:dyDescent="0.25">
      <c r="B7753" s="250">
        <v>7690</v>
      </c>
      <c r="C7753" s="249">
        <v>109.25530606986086</v>
      </c>
    </row>
    <row r="7754" spans="2:3" x14ac:dyDescent="0.25">
      <c r="B7754" s="250">
        <v>7691</v>
      </c>
      <c r="C7754" s="249">
        <v>105.22339407294101</v>
      </c>
    </row>
    <row r="7755" spans="2:3" x14ac:dyDescent="0.25">
      <c r="B7755" s="250">
        <v>7692</v>
      </c>
      <c r="C7755" s="249">
        <v>174.64172003849973</v>
      </c>
    </row>
    <row r="7756" spans="2:3" x14ac:dyDescent="0.25">
      <c r="B7756" s="250">
        <v>7693</v>
      </c>
      <c r="C7756" s="249">
        <v>95.860497134863692</v>
      </c>
    </row>
    <row r="7757" spans="2:3" x14ac:dyDescent="0.25">
      <c r="B7757" s="250">
        <v>7694</v>
      </c>
      <c r="C7757" s="249">
        <v>138.76496422642364</v>
      </c>
    </row>
    <row r="7758" spans="2:3" x14ac:dyDescent="0.25">
      <c r="B7758" s="250">
        <v>7695</v>
      </c>
      <c r="C7758" s="249">
        <v>112.50339734845673</v>
      </c>
    </row>
    <row r="7759" spans="2:3" x14ac:dyDescent="0.25">
      <c r="B7759" s="250">
        <v>7696</v>
      </c>
      <c r="C7759" s="249">
        <v>117.03150499610513</v>
      </c>
    </row>
    <row r="7760" spans="2:3" x14ac:dyDescent="0.25">
      <c r="B7760" s="250">
        <v>7697</v>
      </c>
      <c r="C7760" s="249">
        <v>112.3588455467337</v>
      </c>
    </row>
    <row r="7761" spans="2:3" x14ac:dyDescent="0.25">
      <c r="B7761" s="250">
        <v>7698</v>
      </c>
      <c r="C7761" s="249">
        <v>82.626424899241243</v>
      </c>
    </row>
    <row r="7762" spans="2:3" x14ac:dyDescent="0.25">
      <c r="B7762" s="250">
        <v>7699</v>
      </c>
      <c r="C7762" s="249">
        <v>141.43823592757374</v>
      </c>
    </row>
    <row r="7763" spans="2:3" x14ac:dyDescent="0.25">
      <c r="B7763" s="250">
        <v>7700</v>
      </c>
      <c r="C7763" s="249">
        <v>106.26820000832124</v>
      </c>
    </row>
    <row r="7764" spans="2:3" x14ac:dyDescent="0.25">
      <c r="B7764" s="250">
        <v>7701</v>
      </c>
      <c r="C7764" s="249">
        <v>100.07945746608689</v>
      </c>
    </row>
    <row r="7765" spans="2:3" x14ac:dyDescent="0.25">
      <c r="B7765" s="250">
        <v>7702</v>
      </c>
      <c r="C7765" s="249">
        <v>122.63973623367171</v>
      </c>
    </row>
    <row r="7766" spans="2:3" x14ac:dyDescent="0.25">
      <c r="B7766" s="250">
        <v>7703</v>
      </c>
      <c r="C7766" s="249">
        <v>153.71116435960852</v>
      </c>
    </row>
    <row r="7767" spans="2:3" x14ac:dyDescent="0.25">
      <c r="B7767" s="250">
        <v>7704</v>
      </c>
      <c r="C7767" s="249">
        <v>101.45954155632116</v>
      </c>
    </row>
    <row r="7768" spans="2:3" x14ac:dyDescent="0.25">
      <c r="B7768" s="250">
        <v>7705</v>
      </c>
      <c r="C7768" s="249">
        <v>95.295632449838251</v>
      </c>
    </row>
    <row r="7769" spans="2:3" x14ac:dyDescent="0.25">
      <c r="B7769" s="250">
        <v>7706</v>
      </c>
      <c r="C7769" s="249">
        <v>112.72481625763427</v>
      </c>
    </row>
    <row r="7770" spans="2:3" x14ac:dyDescent="0.25">
      <c r="B7770" s="250">
        <v>7707</v>
      </c>
      <c r="C7770" s="249">
        <v>122.45863650917262</v>
      </c>
    </row>
    <row r="7771" spans="2:3" x14ac:dyDescent="0.25">
      <c r="B7771" s="250">
        <v>7708</v>
      </c>
      <c r="C7771" s="249">
        <v>129.64496305759923</v>
      </c>
    </row>
    <row r="7772" spans="2:3" x14ac:dyDescent="0.25">
      <c r="B7772" s="250">
        <v>7709</v>
      </c>
      <c r="C7772" s="249">
        <v>129.45076040682659</v>
      </c>
    </row>
    <row r="7773" spans="2:3" x14ac:dyDescent="0.25">
      <c r="B7773" s="250">
        <v>7710</v>
      </c>
      <c r="C7773" s="249">
        <v>76.182264510992056</v>
      </c>
    </row>
    <row r="7774" spans="2:3" x14ac:dyDescent="0.25">
      <c r="B7774" s="250">
        <v>7711</v>
      </c>
      <c r="C7774" s="249">
        <v>125.17924361184748</v>
      </c>
    </row>
    <row r="7775" spans="2:3" x14ac:dyDescent="0.25">
      <c r="B7775" s="250">
        <v>7712</v>
      </c>
      <c r="C7775" s="249">
        <v>107.25388878109302</v>
      </c>
    </row>
    <row r="7776" spans="2:3" x14ac:dyDescent="0.25">
      <c r="B7776" s="250">
        <v>7713</v>
      </c>
      <c r="C7776" s="249">
        <v>116.03738992753631</v>
      </c>
    </row>
    <row r="7777" spans="2:3" x14ac:dyDescent="0.25">
      <c r="B7777" s="250">
        <v>7714</v>
      </c>
      <c r="C7777" s="249">
        <v>134.34627204213822</v>
      </c>
    </row>
    <row r="7778" spans="2:3" x14ac:dyDescent="0.25">
      <c r="B7778" s="250">
        <v>7715</v>
      </c>
      <c r="C7778" s="249">
        <v>156.56036330422819</v>
      </c>
    </row>
    <row r="7779" spans="2:3" x14ac:dyDescent="0.25">
      <c r="B7779" s="250">
        <v>7716</v>
      </c>
      <c r="C7779" s="249">
        <v>112.68345225858599</v>
      </c>
    </row>
    <row r="7780" spans="2:3" x14ac:dyDescent="0.25">
      <c r="B7780" s="250">
        <v>7717</v>
      </c>
      <c r="C7780" s="249">
        <v>137.87379598712911</v>
      </c>
    </row>
    <row r="7781" spans="2:3" x14ac:dyDescent="0.25">
      <c r="B7781" s="250">
        <v>7718</v>
      </c>
      <c r="C7781" s="249">
        <v>103.01303031038336</v>
      </c>
    </row>
    <row r="7782" spans="2:3" x14ac:dyDescent="0.25">
      <c r="B7782" s="250">
        <v>7719</v>
      </c>
      <c r="C7782" s="249">
        <v>119.35546538766349</v>
      </c>
    </row>
    <row r="7783" spans="2:3" x14ac:dyDescent="0.25">
      <c r="B7783" s="250">
        <v>7720</v>
      </c>
      <c r="C7783" s="249">
        <v>100.9002403076764</v>
      </c>
    </row>
    <row r="7784" spans="2:3" x14ac:dyDescent="0.25">
      <c r="B7784" s="250">
        <v>7721</v>
      </c>
      <c r="C7784" s="249">
        <v>149.97239463237531</v>
      </c>
    </row>
    <row r="7785" spans="2:3" x14ac:dyDescent="0.25">
      <c r="B7785" s="250">
        <v>7722</v>
      </c>
      <c r="C7785" s="249">
        <v>136.85697750563213</v>
      </c>
    </row>
    <row r="7786" spans="2:3" x14ac:dyDescent="0.25">
      <c r="B7786" s="250">
        <v>7723</v>
      </c>
      <c r="C7786" s="249">
        <v>96.930566502128258</v>
      </c>
    </row>
    <row r="7787" spans="2:3" x14ac:dyDescent="0.25">
      <c r="B7787" s="250">
        <v>7724</v>
      </c>
      <c r="C7787" s="249">
        <v>123.73975859114552</v>
      </c>
    </row>
    <row r="7788" spans="2:3" x14ac:dyDescent="0.25">
      <c r="B7788" s="250">
        <v>7725</v>
      </c>
      <c r="C7788" s="249">
        <v>112.63465612246934</v>
      </c>
    </row>
    <row r="7789" spans="2:3" x14ac:dyDescent="0.25">
      <c r="B7789" s="250">
        <v>7726</v>
      </c>
      <c r="C7789" s="249">
        <v>112.28962147128441</v>
      </c>
    </row>
    <row r="7790" spans="2:3" x14ac:dyDescent="0.25">
      <c r="B7790" s="250">
        <v>7727</v>
      </c>
      <c r="C7790" s="249">
        <v>153.36280586592972</v>
      </c>
    </row>
    <row r="7791" spans="2:3" x14ac:dyDescent="0.25">
      <c r="B7791" s="250">
        <v>7728</v>
      </c>
      <c r="C7791" s="249">
        <v>151.25367129603072</v>
      </c>
    </row>
    <row r="7792" spans="2:3" x14ac:dyDescent="0.25">
      <c r="B7792" s="250">
        <v>7729</v>
      </c>
      <c r="C7792" s="249">
        <v>131.11112222712757</v>
      </c>
    </row>
    <row r="7793" spans="2:3" x14ac:dyDescent="0.25">
      <c r="B7793" s="250">
        <v>7730</v>
      </c>
      <c r="C7793" s="249">
        <v>108.22649426298733</v>
      </c>
    </row>
    <row r="7794" spans="2:3" x14ac:dyDescent="0.25">
      <c r="B7794" s="250">
        <v>7731</v>
      </c>
      <c r="C7794" s="249">
        <v>101.67122504551497</v>
      </c>
    </row>
    <row r="7795" spans="2:3" x14ac:dyDescent="0.25">
      <c r="B7795" s="250">
        <v>7732</v>
      </c>
      <c r="C7795" s="249">
        <v>177.86027297104388</v>
      </c>
    </row>
    <row r="7796" spans="2:3" x14ac:dyDescent="0.25">
      <c r="B7796" s="250">
        <v>7733</v>
      </c>
      <c r="C7796" s="249">
        <v>91.799598848222686</v>
      </c>
    </row>
    <row r="7797" spans="2:3" x14ac:dyDescent="0.25">
      <c r="B7797" s="250">
        <v>7734</v>
      </c>
      <c r="C7797" s="249">
        <v>104.91660115549287</v>
      </c>
    </row>
    <row r="7798" spans="2:3" x14ac:dyDescent="0.25">
      <c r="B7798" s="250">
        <v>7735</v>
      </c>
      <c r="C7798" s="249">
        <v>96.281232217363964</v>
      </c>
    </row>
    <row r="7799" spans="2:3" x14ac:dyDescent="0.25">
      <c r="B7799" s="250">
        <v>7736</v>
      </c>
      <c r="C7799" s="249">
        <v>118.68636095183786</v>
      </c>
    </row>
    <row r="7800" spans="2:3" x14ac:dyDescent="0.25">
      <c r="B7800" s="250">
        <v>7737</v>
      </c>
      <c r="C7800" s="249">
        <v>102.95294972501961</v>
      </c>
    </row>
    <row r="7801" spans="2:3" x14ac:dyDescent="0.25">
      <c r="B7801" s="250">
        <v>7738</v>
      </c>
      <c r="C7801" s="249">
        <v>75.960816703426929</v>
      </c>
    </row>
    <row r="7802" spans="2:3" x14ac:dyDescent="0.25">
      <c r="B7802" s="250">
        <v>7739</v>
      </c>
      <c r="C7802" s="249">
        <v>78.021557700358613</v>
      </c>
    </row>
    <row r="7803" spans="2:3" x14ac:dyDescent="0.25">
      <c r="B7803" s="250">
        <v>7740</v>
      </c>
      <c r="C7803" s="249">
        <v>114.52686878729361</v>
      </c>
    </row>
    <row r="7804" spans="2:3" x14ac:dyDescent="0.25">
      <c r="B7804" s="250">
        <v>7741</v>
      </c>
      <c r="C7804" s="249">
        <v>104.91633779621689</v>
      </c>
    </row>
    <row r="7805" spans="2:3" x14ac:dyDescent="0.25">
      <c r="B7805" s="250">
        <v>7742</v>
      </c>
      <c r="C7805" s="249">
        <v>88.418613679230518</v>
      </c>
    </row>
    <row r="7806" spans="2:3" x14ac:dyDescent="0.25">
      <c r="B7806" s="250">
        <v>7743</v>
      </c>
      <c r="C7806" s="249">
        <v>107.7427017353875</v>
      </c>
    </row>
    <row r="7807" spans="2:3" x14ac:dyDescent="0.25">
      <c r="B7807" s="250">
        <v>7744</v>
      </c>
      <c r="C7807" s="249">
        <v>110.80199941446151</v>
      </c>
    </row>
    <row r="7808" spans="2:3" x14ac:dyDescent="0.25">
      <c r="B7808" s="250">
        <v>7745</v>
      </c>
      <c r="C7808" s="249">
        <v>113.2413072795859</v>
      </c>
    </row>
    <row r="7809" spans="2:3" x14ac:dyDescent="0.25">
      <c r="B7809" s="250">
        <v>7746</v>
      </c>
      <c r="C7809" s="249">
        <v>87.95589787494599</v>
      </c>
    </row>
    <row r="7810" spans="2:3" x14ac:dyDescent="0.25">
      <c r="B7810" s="250">
        <v>7747</v>
      </c>
      <c r="C7810" s="249">
        <v>117.42634692745341</v>
      </c>
    </row>
    <row r="7811" spans="2:3" x14ac:dyDescent="0.25">
      <c r="B7811" s="250">
        <v>7748</v>
      </c>
      <c r="C7811" s="249">
        <v>84.874027622082451</v>
      </c>
    </row>
    <row r="7812" spans="2:3" x14ac:dyDescent="0.25">
      <c r="B7812" s="250">
        <v>7749</v>
      </c>
      <c r="C7812" s="249">
        <v>113.6133794792932</v>
      </c>
    </row>
    <row r="7813" spans="2:3" x14ac:dyDescent="0.25">
      <c r="B7813" s="250">
        <v>7750</v>
      </c>
      <c r="C7813" s="249">
        <v>90.409545150218335</v>
      </c>
    </row>
    <row r="7814" spans="2:3" x14ac:dyDescent="0.25">
      <c r="B7814" s="250">
        <v>7751</v>
      </c>
      <c r="C7814" s="249">
        <v>118.50712456570893</v>
      </c>
    </row>
    <row r="7815" spans="2:3" x14ac:dyDescent="0.25">
      <c r="B7815" s="250">
        <v>7752</v>
      </c>
      <c r="C7815" s="249">
        <v>127.60455213308153</v>
      </c>
    </row>
    <row r="7816" spans="2:3" x14ac:dyDescent="0.25">
      <c r="B7816" s="250">
        <v>7753</v>
      </c>
      <c r="C7816" s="249">
        <v>178.31333226382708</v>
      </c>
    </row>
    <row r="7817" spans="2:3" x14ac:dyDescent="0.25">
      <c r="B7817" s="250">
        <v>7754</v>
      </c>
      <c r="C7817" s="249">
        <v>111.95917803378457</v>
      </c>
    </row>
    <row r="7818" spans="2:3" x14ac:dyDescent="0.25">
      <c r="B7818" s="250">
        <v>7755</v>
      </c>
      <c r="C7818" s="249">
        <v>144.1095261827702</v>
      </c>
    </row>
    <row r="7819" spans="2:3" x14ac:dyDescent="0.25">
      <c r="B7819" s="250">
        <v>7756</v>
      </c>
      <c r="C7819" s="249">
        <v>125.83251728727474</v>
      </c>
    </row>
    <row r="7820" spans="2:3" x14ac:dyDescent="0.25">
      <c r="B7820" s="250">
        <v>7757</v>
      </c>
      <c r="C7820" s="249">
        <v>114.65902073109721</v>
      </c>
    </row>
    <row r="7821" spans="2:3" x14ac:dyDescent="0.25">
      <c r="B7821" s="250">
        <v>7758</v>
      </c>
      <c r="C7821" s="249">
        <v>122.25015930824696</v>
      </c>
    </row>
    <row r="7822" spans="2:3" x14ac:dyDescent="0.25">
      <c r="B7822" s="250">
        <v>7759</v>
      </c>
      <c r="C7822" s="249">
        <v>118.82691702652795</v>
      </c>
    </row>
    <row r="7823" spans="2:3" x14ac:dyDescent="0.25">
      <c r="B7823" s="250">
        <v>7760</v>
      </c>
      <c r="C7823" s="249">
        <v>104.91537397981214</v>
      </c>
    </row>
    <row r="7824" spans="2:3" x14ac:dyDescent="0.25">
      <c r="B7824" s="250">
        <v>7761</v>
      </c>
      <c r="C7824" s="249">
        <v>124.87942492564534</v>
      </c>
    </row>
    <row r="7825" spans="2:3" x14ac:dyDescent="0.25">
      <c r="B7825" s="250">
        <v>7762</v>
      </c>
      <c r="C7825" s="249">
        <v>100.70872340572677</v>
      </c>
    </row>
    <row r="7826" spans="2:3" x14ac:dyDescent="0.25">
      <c r="B7826" s="250">
        <v>7763</v>
      </c>
      <c r="C7826" s="249">
        <v>123.12839375650218</v>
      </c>
    </row>
    <row r="7827" spans="2:3" x14ac:dyDescent="0.25">
      <c r="B7827" s="250">
        <v>7764</v>
      </c>
      <c r="C7827" s="249">
        <v>128.47017103620783</v>
      </c>
    </row>
    <row r="7828" spans="2:3" x14ac:dyDescent="0.25">
      <c r="B7828" s="250">
        <v>7765</v>
      </c>
      <c r="C7828" s="249">
        <v>83.144569060618522</v>
      </c>
    </row>
    <row r="7829" spans="2:3" x14ac:dyDescent="0.25">
      <c r="B7829" s="250">
        <v>7766</v>
      </c>
      <c r="C7829" s="249">
        <v>181.06439426030892</v>
      </c>
    </row>
    <row r="7830" spans="2:3" x14ac:dyDescent="0.25">
      <c r="B7830" s="250">
        <v>7767</v>
      </c>
      <c r="C7830" s="249">
        <v>112.8305575451286</v>
      </c>
    </row>
    <row r="7831" spans="2:3" x14ac:dyDescent="0.25">
      <c r="B7831" s="250">
        <v>7768</v>
      </c>
      <c r="C7831" s="249">
        <v>63.942717403245069</v>
      </c>
    </row>
    <row r="7832" spans="2:3" x14ac:dyDescent="0.25">
      <c r="B7832" s="250">
        <v>7769</v>
      </c>
      <c r="C7832" s="249">
        <v>121.40834688947652</v>
      </c>
    </row>
    <row r="7833" spans="2:3" x14ac:dyDescent="0.25">
      <c r="B7833" s="250">
        <v>7770</v>
      </c>
      <c r="C7833" s="249">
        <v>113.50246206026317</v>
      </c>
    </row>
    <row r="7834" spans="2:3" x14ac:dyDescent="0.25">
      <c r="B7834" s="250">
        <v>7771</v>
      </c>
      <c r="C7834" s="249">
        <v>114.32061853070202</v>
      </c>
    </row>
    <row r="7835" spans="2:3" x14ac:dyDescent="0.25">
      <c r="B7835" s="250">
        <v>7772</v>
      </c>
      <c r="C7835" s="249">
        <v>107.65186254115243</v>
      </c>
    </row>
    <row r="7836" spans="2:3" x14ac:dyDescent="0.25">
      <c r="B7836" s="250">
        <v>7773</v>
      </c>
      <c r="C7836" s="249">
        <v>148.24984859151022</v>
      </c>
    </row>
    <row r="7837" spans="2:3" x14ac:dyDescent="0.25">
      <c r="B7837" s="250">
        <v>7774</v>
      </c>
      <c r="C7837" s="249">
        <v>89.043884178675967</v>
      </c>
    </row>
    <row r="7838" spans="2:3" x14ac:dyDescent="0.25">
      <c r="B7838" s="250">
        <v>7775</v>
      </c>
      <c r="C7838" s="249">
        <v>128.6908760539439</v>
      </c>
    </row>
    <row r="7839" spans="2:3" x14ac:dyDescent="0.25">
      <c r="B7839" s="250">
        <v>7776</v>
      </c>
      <c r="C7839" s="249">
        <v>110.45814505063439</v>
      </c>
    </row>
    <row r="7840" spans="2:3" x14ac:dyDescent="0.25">
      <c r="B7840" s="250">
        <v>7777</v>
      </c>
      <c r="C7840" s="249">
        <v>102.73520892953646</v>
      </c>
    </row>
    <row r="7841" spans="2:3" x14ac:dyDescent="0.25">
      <c r="B7841" s="250">
        <v>7778</v>
      </c>
      <c r="C7841" s="249">
        <v>165.12185727175296</v>
      </c>
    </row>
    <row r="7842" spans="2:3" x14ac:dyDescent="0.25">
      <c r="B7842" s="250">
        <v>7779</v>
      </c>
      <c r="C7842" s="249">
        <v>101.82111090834618</v>
      </c>
    </row>
    <row r="7843" spans="2:3" x14ac:dyDescent="0.25">
      <c r="B7843" s="250">
        <v>7780</v>
      </c>
      <c r="C7843" s="249">
        <v>104.46995200622921</v>
      </c>
    </row>
    <row r="7844" spans="2:3" x14ac:dyDescent="0.25">
      <c r="B7844" s="250">
        <v>7781</v>
      </c>
      <c r="C7844" s="249">
        <v>149.32544258405068</v>
      </c>
    </row>
    <row r="7845" spans="2:3" x14ac:dyDescent="0.25">
      <c r="B7845" s="250">
        <v>7782</v>
      </c>
      <c r="C7845" s="249">
        <v>119.77889818547398</v>
      </c>
    </row>
    <row r="7846" spans="2:3" x14ac:dyDescent="0.25">
      <c r="B7846" s="250">
        <v>7783</v>
      </c>
      <c r="C7846" s="249">
        <v>31.335427030369445</v>
      </c>
    </row>
    <row r="7847" spans="2:3" x14ac:dyDescent="0.25">
      <c r="B7847" s="250">
        <v>7784</v>
      </c>
      <c r="C7847" s="249">
        <v>148.75716817157371</v>
      </c>
    </row>
    <row r="7848" spans="2:3" x14ac:dyDescent="0.25">
      <c r="B7848" s="250">
        <v>7785</v>
      </c>
      <c r="C7848" s="249">
        <v>119.62207184597031</v>
      </c>
    </row>
    <row r="7849" spans="2:3" x14ac:dyDescent="0.25">
      <c r="B7849" s="250">
        <v>7786</v>
      </c>
      <c r="C7849" s="249">
        <v>126.75457986346176</v>
      </c>
    </row>
    <row r="7850" spans="2:3" x14ac:dyDescent="0.25">
      <c r="B7850" s="250">
        <v>7787</v>
      </c>
      <c r="C7850" s="249">
        <v>127.57036224302935</v>
      </c>
    </row>
    <row r="7851" spans="2:3" x14ac:dyDescent="0.25">
      <c r="B7851" s="250">
        <v>7788</v>
      </c>
      <c r="C7851" s="249">
        <v>69.666368916069771</v>
      </c>
    </row>
    <row r="7852" spans="2:3" x14ac:dyDescent="0.25">
      <c r="B7852" s="250">
        <v>7789</v>
      </c>
      <c r="C7852" s="249">
        <v>115.70188847988834</v>
      </c>
    </row>
    <row r="7853" spans="2:3" x14ac:dyDescent="0.25">
      <c r="B7853" s="250">
        <v>7790</v>
      </c>
      <c r="C7853" s="249">
        <v>125.08471059905085</v>
      </c>
    </row>
    <row r="7854" spans="2:3" x14ac:dyDescent="0.25">
      <c r="B7854" s="250">
        <v>7791</v>
      </c>
      <c r="C7854" s="249">
        <v>116.94496003216761</v>
      </c>
    </row>
    <row r="7855" spans="2:3" x14ac:dyDescent="0.25">
      <c r="B7855" s="250">
        <v>7792</v>
      </c>
      <c r="C7855" s="249">
        <v>120.02435406769527</v>
      </c>
    </row>
    <row r="7856" spans="2:3" x14ac:dyDescent="0.25">
      <c r="B7856" s="250">
        <v>7793</v>
      </c>
      <c r="C7856" s="249">
        <v>113.66549423997043</v>
      </c>
    </row>
    <row r="7857" spans="2:3" x14ac:dyDescent="0.25">
      <c r="B7857" s="250">
        <v>7794</v>
      </c>
      <c r="C7857" s="249">
        <v>138.46476331746533</v>
      </c>
    </row>
    <row r="7858" spans="2:3" x14ac:dyDescent="0.25">
      <c r="B7858" s="250">
        <v>7795</v>
      </c>
      <c r="C7858" s="249">
        <v>109.25348831057413</v>
      </c>
    </row>
    <row r="7859" spans="2:3" x14ac:dyDescent="0.25">
      <c r="B7859" s="250">
        <v>7796</v>
      </c>
      <c r="C7859" s="249">
        <v>122.59926454815383</v>
      </c>
    </row>
    <row r="7860" spans="2:3" x14ac:dyDescent="0.25">
      <c r="B7860" s="250">
        <v>7797</v>
      </c>
      <c r="C7860" s="249">
        <v>119.06855061289559</v>
      </c>
    </row>
    <row r="7861" spans="2:3" x14ac:dyDescent="0.25">
      <c r="B7861" s="250">
        <v>7798</v>
      </c>
      <c r="C7861" s="249">
        <v>86.117644340242776</v>
      </c>
    </row>
    <row r="7862" spans="2:3" x14ac:dyDescent="0.25">
      <c r="B7862" s="250">
        <v>7799</v>
      </c>
      <c r="C7862" s="249">
        <v>138.17121971159906</v>
      </c>
    </row>
    <row r="7863" spans="2:3" x14ac:dyDescent="0.25">
      <c r="B7863" s="250">
        <v>7800</v>
      </c>
      <c r="C7863" s="249">
        <v>116.41114586966007</v>
      </c>
    </row>
    <row r="7864" spans="2:3" x14ac:dyDescent="0.25">
      <c r="B7864" s="250">
        <v>7801</v>
      </c>
      <c r="C7864" s="249">
        <v>146.85838089330036</v>
      </c>
    </row>
    <row r="7865" spans="2:3" x14ac:dyDescent="0.25">
      <c r="B7865" s="250">
        <v>7802</v>
      </c>
      <c r="C7865" s="249">
        <v>140.15155077144468</v>
      </c>
    </row>
    <row r="7866" spans="2:3" x14ac:dyDescent="0.25">
      <c r="B7866" s="250">
        <v>7803</v>
      </c>
      <c r="C7866" s="249">
        <v>140.80105635090348</v>
      </c>
    </row>
    <row r="7867" spans="2:3" x14ac:dyDescent="0.25">
      <c r="B7867" s="250">
        <v>7804</v>
      </c>
      <c r="C7867" s="249">
        <v>108.88595194109517</v>
      </c>
    </row>
    <row r="7868" spans="2:3" x14ac:dyDescent="0.25">
      <c r="B7868" s="250">
        <v>7805</v>
      </c>
      <c r="C7868" s="249">
        <v>125.66807686522158</v>
      </c>
    </row>
    <row r="7869" spans="2:3" x14ac:dyDescent="0.25">
      <c r="B7869" s="250">
        <v>7806</v>
      </c>
      <c r="C7869" s="249">
        <v>126.61703496501802</v>
      </c>
    </row>
    <row r="7870" spans="2:3" x14ac:dyDescent="0.25">
      <c r="B7870" s="250">
        <v>7807</v>
      </c>
      <c r="C7870" s="249">
        <v>117.8669508986175</v>
      </c>
    </row>
    <row r="7871" spans="2:3" x14ac:dyDescent="0.25">
      <c r="B7871" s="250">
        <v>7808</v>
      </c>
      <c r="C7871" s="249">
        <v>80.65698286490553</v>
      </c>
    </row>
    <row r="7872" spans="2:3" x14ac:dyDescent="0.25">
      <c r="B7872" s="250">
        <v>7809</v>
      </c>
      <c r="C7872" s="249">
        <v>119.5526041183858</v>
      </c>
    </row>
    <row r="7873" spans="2:3" x14ac:dyDescent="0.25">
      <c r="B7873" s="250">
        <v>7810</v>
      </c>
      <c r="C7873" s="249">
        <v>116.41381331497932</v>
      </c>
    </row>
    <row r="7874" spans="2:3" x14ac:dyDescent="0.25">
      <c r="B7874" s="250">
        <v>7811</v>
      </c>
      <c r="C7874" s="249">
        <v>98.462316185581457</v>
      </c>
    </row>
    <row r="7875" spans="2:3" x14ac:dyDescent="0.25">
      <c r="B7875" s="250">
        <v>7812</v>
      </c>
      <c r="C7875" s="249">
        <v>83.389984153629285</v>
      </c>
    </row>
    <row r="7876" spans="2:3" x14ac:dyDescent="0.25">
      <c r="B7876" s="250">
        <v>7813</v>
      </c>
      <c r="C7876" s="249">
        <v>92.655212987568561</v>
      </c>
    </row>
    <row r="7877" spans="2:3" x14ac:dyDescent="0.25">
      <c r="B7877" s="250">
        <v>7814</v>
      </c>
      <c r="C7877" s="249">
        <v>126.63060249434037</v>
      </c>
    </row>
    <row r="7878" spans="2:3" x14ac:dyDescent="0.25">
      <c r="B7878" s="250">
        <v>7815</v>
      </c>
      <c r="C7878" s="249">
        <v>115.24555426105988</v>
      </c>
    </row>
    <row r="7879" spans="2:3" x14ac:dyDescent="0.25">
      <c r="B7879" s="250">
        <v>7816</v>
      </c>
      <c r="C7879" s="249">
        <v>115.12839459951843</v>
      </c>
    </row>
    <row r="7880" spans="2:3" x14ac:dyDescent="0.25">
      <c r="B7880" s="250">
        <v>7817</v>
      </c>
      <c r="C7880" s="249">
        <v>140.10290270926191</v>
      </c>
    </row>
    <row r="7881" spans="2:3" x14ac:dyDescent="0.25">
      <c r="B7881" s="250">
        <v>7818</v>
      </c>
      <c r="C7881" s="249">
        <v>181.73199039910514</v>
      </c>
    </row>
    <row r="7882" spans="2:3" x14ac:dyDescent="0.25">
      <c r="B7882" s="250">
        <v>7819</v>
      </c>
      <c r="C7882" s="249">
        <v>145.689791054886</v>
      </c>
    </row>
    <row r="7883" spans="2:3" x14ac:dyDescent="0.25">
      <c r="B7883" s="250">
        <v>7820</v>
      </c>
      <c r="C7883" s="249">
        <v>105.65261736855001</v>
      </c>
    </row>
    <row r="7884" spans="2:3" x14ac:dyDescent="0.25">
      <c r="B7884" s="250">
        <v>7821</v>
      </c>
      <c r="C7884" s="249">
        <v>128.96893663383253</v>
      </c>
    </row>
    <row r="7885" spans="2:3" x14ac:dyDescent="0.25">
      <c r="B7885" s="250">
        <v>7822</v>
      </c>
      <c r="C7885" s="249">
        <v>133.77440388346554</v>
      </c>
    </row>
    <row r="7886" spans="2:3" x14ac:dyDescent="0.25">
      <c r="B7886" s="250">
        <v>7823</v>
      </c>
      <c r="C7886" s="249">
        <v>128.02447334199181</v>
      </c>
    </row>
    <row r="7887" spans="2:3" x14ac:dyDescent="0.25">
      <c r="B7887" s="250">
        <v>7824</v>
      </c>
      <c r="C7887" s="249">
        <v>121.01530301636019</v>
      </c>
    </row>
    <row r="7888" spans="2:3" x14ac:dyDescent="0.25">
      <c r="B7888" s="250">
        <v>7825</v>
      </c>
      <c r="C7888" s="249">
        <v>115.94709688197057</v>
      </c>
    </row>
    <row r="7889" spans="2:3" x14ac:dyDescent="0.25">
      <c r="B7889" s="250">
        <v>7826</v>
      </c>
      <c r="C7889" s="249">
        <v>119.07411834553645</v>
      </c>
    </row>
    <row r="7890" spans="2:3" x14ac:dyDescent="0.25">
      <c r="B7890" s="250">
        <v>7827</v>
      </c>
      <c r="C7890" s="249">
        <v>130.07910293365595</v>
      </c>
    </row>
    <row r="7891" spans="2:3" x14ac:dyDescent="0.25">
      <c r="B7891" s="250">
        <v>7828</v>
      </c>
      <c r="C7891" s="249">
        <v>100.11080774885477</v>
      </c>
    </row>
    <row r="7892" spans="2:3" x14ac:dyDescent="0.25">
      <c r="B7892" s="250">
        <v>7829</v>
      </c>
      <c r="C7892" s="249">
        <v>144.40794890731377</v>
      </c>
    </row>
    <row r="7893" spans="2:3" x14ac:dyDescent="0.25">
      <c r="B7893" s="250">
        <v>7830</v>
      </c>
      <c r="C7893" s="249">
        <v>96.225388816184363</v>
      </c>
    </row>
    <row r="7894" spans="2:3" x14ac:dyDescent="0.25">
      <c r="B7894" s="250">
        <v>7831</v>
      </c>
      <c r="C7894" s="249">
        <v>145.39439349369033</v>
      </c>
    </row>
    <row r="7895" spans="2:3" x14ac:dyDescent="0.25">
      <c r="B7895" s="250">
        <v>7832</v>
      </c>
      <c r="C7895" s="249">
        <v>114.3279985774479</v>
      </c>
    </row>
    <row r="7896" spans="2:3" x14ac:dyDescent="0.25">
      <c r="B7896" s="250">
        <v>7833</v>
      </c>
      <c r="C7896" s="249">
        <v>94.266758342639733</v>
      </c>
    </row>
    <row r="7897" spans="2:3" x14ac:dyDescent="0.25">
      <c r="B7897" s="250">
        <v>7834</v>
      </c>
      <c r="C7897" s="249">
        <v>133.56037549058735</v>
      </c>
    </row>
    <row r="7898" spans="2:3" x14ac:dyDescent="0.25">
      <c r="B7898" s="250">
        <v>7835</v>
      </c>
      <c r="C7898" s="249">
        <v>123.52178896594135</v>
      </c>
    </row>
    <row r="7899" spans="2:3" x14ac:dyDescent="0.25">
      <c r="B7899" s="250">
        <v>7836</v>
      </c>
      <c r="C7899" s="249">
        <v>124.51339266777326</v>
      </c>
    </row>
    <row r="7900" spans="2:3" x14ac:dyDescent="0.25">
      <c r="B7900" s="250">
        <v>7837</v>
      </c>
      <c r="C7900" s="249">
        <v>145.17314278030898</v>
      </c>
    </row>
    <row r="7901" spans="2:3" x14ac:dyDescent="0.25">
      <c r="B7901" s="250">
        <v>7838</v>
      </c>
      <c r="C7901" s="249">
        <v>140.80923572683093</v>
      </c>
    </row>
    <row r="7902" spans="2:3" x14ac:dyDescent="0.25">
      <c r="B7902" s="250">
        <v>7839</v>
      </c>
      <c r="C7902" s="249">
        <v>103.67341349079162</v>
      </c>
    </row>
    <row r="7903" spans="2:3" x14ac:dyDescent="0.25">
      <c r="B7903" s="250">
        <v>7840</v>
      </c>
      <c r="C7903" s="249">
        <v>74.546109438140377</v>
      </c>
    </row>
    <row r="7904" spans="2:3" x14ac:dyDescent="0.25">
      <c r="B7904" s="250">
        <v>7841</v>
      </c>
      <c r="C7904" s="249">
        <v>124.9074926395962</v>
      </c>
    </row>
    <row r="7905" spans="2:3" x14ac:dyDescent="0.25">
      <c r="B7905" s="250">
        <v>7842</v>
      </c>
      <c r="C7905" s="249">
        <v>107.6129443403612</v>
      </c>
    </row>
    <row r="7906" spans="2:3" x14ac:dyDescent="0.25">
      <c r="B7906" s="250">
        <v>7843</v>
      </c>
      <c r="C7906" s="249">
        <v>110.17727732439218</v>
      </c>
    </row>
    <row r="7907" spans="2:3" x14ac:dyDescent="0.25">
      <c r="B7907" s="250">
        <v>7844</v>
      </c>
      <c r="C7907" s="249">
        <v>110.9816004514925</v>
      </c>
    </row>
    <row r="7908" spans="2:3" x14ac:dyDescent="0.25">
      <c r="B7908" s="250">
        <v>7845</v>
      </c>
      <c r="C7908" s="249">
        <v>121.03261351136497</v>
      </c>
    </row>
    <row r="7909" spans="2:3" x14ac:dyDescent="0.25">
      <c r="B7909" s="250">
        <v>7846</v>
      </c>
      <c r="C7909" s="249">
        <v>83.243450943737599</v>
      </c>
    </row>
    <row r="7910" spans="2:3" x14ac:dyDescent="0.25">
      <c r="B7910" s="250">
        <v>7847</v>
      </c>
      <c r="C7910" s="249">
        <v>116.49754852679861</v>
      </c>
    </row>
    <row r="7911" spans="2:3" x14ac:dyDescent="0.25">
      <c r="B7911" s="250">
        <v>7848</v>
      </c>
      <c r="C7911" s="249">
        <v>89.775035892756733</v>
      </c>
    </row>
    <row r="7912" spans="2:3" x14ac:dyDescent="0.25">
      <c r="B7912" s="250">
        <v>7849</v>
      </c>
      <c r="C7912" s="249">
        <v>140.3346000485391</v>
      </c>
    </row>
    <row r="7913" spans="2:3" x14ac:dyDescent="0.25">
      <c r="B7913" s="250">
        <v>7850</v>
      </c>
      <c r="C7913" s="249">
        <v>121.20930074647018</v>
      </c>
    </row>
    <row r="7914" spans="2:3" x14ac:dyDescent="0.25">
      <c r="B7914" s="250">
        <v>7851</v>
      </c>
      <c r="C7914" s="249">
        <v>125.66964808253128</v>
      </c>
    </row>
    <row r="7915" spans="2:3" x14ac:dyDescent="0.25">
      <c r="B7915" s="250">
        <v>7852</v>
      </c>
      <c r="C7915" s="249">
        <v>119.28480094179743</v>
      </c>
    </row>
    <row r="7916" spans="2:3" x14ac:dyDescent="0.25">
      <c r="B7916" s="250">
        <v>7853</v>
      </c>
      <c r="C7916" s="249">
        <v>108.96261318237268</v>
      </c>
    </row>
    <row r="7917" spans="2:3" x14ac:dyDescent="0.25">
      <c r="B7917" s="250">
        <v>7854</v>
      </c>
      <c r="C7917" s="249">
        <v>68.659054517401543</v>
      </c>
    </row>
    <row r="7918" spans="2:3" x14ac:dyDescent="0.25">
      <c r="B7918" s="250">
        <v>7855</v>
      </c>
      <c r="C7918" s="249">
        <v>126.86106912059959</v>
      </c>
    </row>
    <row r="7919" spans="2:3" x14ac:dyDescent="0.25">
      <c r="B7919" s="250">
        <v>7856</v>
      </c>
      <c r="C7919" s="249">
        <v>123.06300784641007</v>
      </c>
    </row>
    <row r="7920" spans="2:3" x14ac:dyDescent="0.25">
      <c r="B7920" s="250">
        <v>7857</v>
      </c>
      <c r="C7920" s="249">
        <v>121.4377186346148</v>
      </c>
    </row>
    <row r="7921" spans="2:3" x14ac:dyDescent="0.25">
      <c r="B7921" s="250">
        <v>7858</v>
      </c>
      <c r="C7921" s="249">
        <v>140.27042395159523</v>
      </c>
    </row>
    <row r="7922" spans="2:3" x14ac:dyDescent="0.25">
      <c r="B7922" s="250">
        <v>7859</v>
      </c>
      <c r="C7922" s="249">
        <v>85.174435908629704</v>
      </c>
    </row>
    <row r="7923" spans="2:3" x14ac:dyDescent="0.25">
      <c r="B7923" s="250">
        <v>7860</v>
      </c>
      <c r="C7923" s="249">
        <v>104.01326567820784</v>
      </c>
    </row>
    <row r="7924" spans="2:3" x14ac:dyDescent="0.25">
      <c r="B7924" s="250">
        <v>7861</v>
      </c>
      <c r="C7924" s="249">
        <v>120.32774883658898</v>
      </c>
    </row>
    <row r="7925" spans="2:3" x14ac:dyDescent="0.25">
      <c r="B7925" s="250">
        <v>7862</v>
      </c>
      <c r="C7925" s="249">
        <v>116.85882544804639</v>
      </c>
    </row>
    <row r="7926" spans="2:3" x14ac:dyDescent="0.25">
      <c r="B7926" s="250">
        <v>7863</v>
      </c>
      <c r="C7926" s="249">
        <v>127.12008835303557</v>
      </c>
    </row>
    <row r="7927" spans="2:3" x14ac:dyDescent="0.25">
      <c r="B7927" s="250">
        <v>7864</v>
      </c>
      <c r="C7927" s="249">
        <v>114.5381786281109</v>
      </c>
    </row>
    <row r="7928" spans="2:3" x14ac:dyDescent="0.25">
      <c r="B7928" s="250">
        <v>7865</v>
      </c>
      <c r="C7928" s="249">
        <v>133.74151389790399</v>
      </c>
    </row>
    <row r="7929" spans="2:3" x14ac:dyDescent="0.25">
      <c r="B7929" s="250">
        <v>7866</v>
      </c>
      <c r="C7929" s="249">
        <v>114.93168080450599</v>
      </c>
    </row>
    <row r="7930" spans="2:3" x14ac:dyDescent="0.25">
      <c r="B7930" s="250">
        <v>7867</v>
      </c>
      <c r="C7930" s="249">
        <v>115.45217185650267</v>
      </c>
    </row>
    <row r="7931" spans="2:3" x14ac:dyDescent="0.25">
      <c r="B7931" s="250">
        <v>7868</v>
      </c>
      <c r="C7931" s="249">
        <v>66.210088614460631</v>
      </c>
    </row>
    <row r="7932" spans="2:3" x14ac:dyDescent="0.25">
      <c r="B7932" s="250">
        <v>7869</v>
      </c>
      <c r="C7932" s="249">
        <v>164.70577928817039</v>
      </c>
    </row>
    <row r="7933" spans="2:3" x14ac:dyDescent="0.25">
      <c r="B7933" s="250">
        <v>7870</v>
      </c>
      <c r="C7933" s="249">
        <v>146.39309760302083</v>
      </c>
    </row>
    <row r="7934" spans="2:3" x14ac:dyDescent="0.25">
      <c r="B7934" s="250">
        <v>7871</v>
      </c>
      <c r="C7934" s="249">
        <v>116.80859971941493</v>
      </c>
    </row>
    <row r="7935" spans="2:3" x14ac:dyDescent="0.25">
      <c r="B7935" s="250">
        <v>7872</v>
      </c>
      <c r="C7935" s="249">
        <v>119.68927520203768</v>
      </c>
    </row>
    <row r="7936" spans="2:3" x14ac:dyDescent="0.25">
      <c r="B7936" s="250">
        <v>7873</v>
      </c>
      <c r="C7936" s="249">
        <v>106.49632997376482</v>
      </c>
    </row>
    <row r="7937" spans="2:3" x14ac:dyDescent="0.25">
      <c r="B7937" s="250">
        <v>7874</v>
      </c>
      <c r="C7937" s="249">
        <v>125.75371949624099</v>
      </c>
    </row>
    <row r="7938" spans="2:3" x14ac:dyDescent="0.25">
      <c r="B7938" s="250">
        <v>7875</v>
      </c>
      <c r="C7938" s="249">
        <v>125.51696979234443</v>
      </c>
    </row>
    <row r="7939" spans="2:3" x14ac:dyDescent="0.25">
      <c r="B7939" s="250">
        <v>7876</v>
      </c>
      <c r="C7939" s="249">
        <v>98.589291963800633</v>
      </c>
    </row>
    <row r="7940" spans="2:3" x14ac:dyDescent="0.25">
      <c r="B7940" s="250">
        <v>7877</v>
      </c>
      <c r="C7940" s="249">
        <v>135.2064248211463</v>
      </c>
    </row>
    <row r="7941" spans="2:3" x14ac:dyDescent="0.25">
      <c r="B7941" s="250">
        <v>7878</v>
      </c>
      <c r="C7941" s="249">
        <v>122.58140477184922</v>
      </c>
    </row>
    <row r="7942" spans="2:3" x14ac:dyDescent="0.25">
      <c r="B7942" s="250">
        <v>7879</v>
      </c>
      <c r="C7942" s="249">
        <v>102.83793079929633</v>
      </c>
    </row>
    <row r="7943" spans="2:3" x14ac:dyDescent="0.25">
      <c r="B7943" s="250">
        <v>7880</v>
      </c>
      <c r="C7943" s="249">
        <v>132.26319663812689</v>
      </c>
    </row>
    <row r="7944" spans="2:3" x14ac:dyDescent="0.25">
      <c r="B7944" s="250">
        <v>7881</v>
      </c>
      <c r="C7944" s="249">
        <v>126.0531441106949</v>
      </c>
    </row>
    <row r="7945" spans="2:3" x14ac:dyDescent="0.25">
      <c r="B7945" s="250">
        <v>7882</v>
      </c>
      <c r="C7945" s="249">
        <v>64.473263152250354</v>
      </c>
    </row>
    <row r="7946" spans="2:3" x14ac:dyDescent="0.25">
      <c r="B7946" s="250">
        <v>7883</v>
      </c>
      <c r="C7946" s="249">
        <v>111.29082448983507</v>
      </c>
    </row>
    <row r="7947" spans="2:3" x14ac:dyDescent="0.25">
      <c r="B7947" s="250">
        <v>7884</v>
      </c>
      <c r="C7947" s="249">
        <v>155.78676881186601</v>
      </c>
    </row>
    <row r="7948" spans="2:3" x14ac:dyDescent="0.25">
      <c r="B7948" s="250">
        <v>7885</v>
      </c>
      <c r="C7948" s="249">
        <v>116.18852441562203</v>
      </c>
    </row>
    <row r="7949" spans="2:3" x14ac:dyDescent="0.25">
      <c r="B7949" s="250">
        <v>7886</v>
      </c>
      <c r="C7949" s="249">
        <v>128.80936934190098</v>
      </c>
    </row>
    <row r="7950" spans="2:3" x14ac:dyDescent="0.25">
      <c r="B7950" s="250">
        <v>7887</v>
      </c>
      <c r="C7950" s="249">
        <v>79.291142641317265</v>
      </c>
    </row>
    <row r="7951" spans="2:3" x14ac:dyDescent="0.25">
      <c r="B7951" s="250">
        <v>7888</v>
      </c>
      <c r="C7951" s="249">
        <v>143.51873075825901</v>
      </c>
    </row>
    <row r="7952" spans="2:3" x14ac:dyDescent="0.25">
      <c r="B7952" s="250">
        <v>7889</v>
      </c>
      <c r="C7952" s="249">
        <v>120.66939346378132</v>
      </c>
    </row>
    <row r="7953" spans="2:3" x14ac:dyDescent="0.25">
      <c r="B7953" s="250">
        <v>7890</v>
      </c>
      <c r="C7953" s="249">
        <v>52.258290433529595</v>
      </c>
    </row>
    <row r="7954" spans="2:3" x14ac:dyDescent="0.25">
      <c r="B7954" s="250">
        <v>7891</v>
      </c>
      <c r="C7954" s="249">
        <v>118.68516836737912</v>
      </c>
    </row>
    <row r="7955" spans="2:3" x14ac:dyDescent="0.25">
      <c r="B7955" s="250">
        <v>7892</v>
      </c>
      <c r="C7955" s="249">
        <v>140.66976809882857</v>
      </c>
    </row>
    <row r="7956" spans="2:3" x14ac:dyDescent="0.25">
      <c r="B7956" s="250">
        <v>7893</v>
      </c>
      <c r="C7956" s="249">
        <v>95.441478155111326</v>
      </c>
    </row>
    <row r="7957" spans="2:3" x14ac:dyDescent="0.25">
      <c r="B7957" s="250">
        <v>7894</v>
      </c>
      <c r="C7957" s="249">
        <v>106.9595254539519</v>
      </c>
    </row>
    <row r="7958" spans="2:3" x14ac:dyDescent="0.25">
      <c r="B7958" s="250">
        <v>7895</v>
      </c>
      <c r="C7958" s="249">
        <v>110.69584399476572</v>
      </c>
    </row>
    <row r="7959" spans="2:3" x14ac:dyDescent="0.25">
      <c r="B7959" s="250">
        <v>7896</v>
      </c>
      <c r="C7959" s="249">
        <v>163.24305886475389</v>
      </c>
    </row>
    <row r="7960" spans="2:3" x14ac:dyDescent="0.25">
      <c r="B7960" s="250">
        <v>7897</v>
      </c>
      <c r="C7960" s="249">
        <v>131.21518478523075</v>
      </c>
    </row>
    <row r="7961" spans="2:3" x14ac:dyDescent="0.25">
      <c r="B7961" s="250">
        <v>7898</v>
      </c>
      <c r="C7961" s="249">
        <v>144.01819624084072</v>
      </c>
    </row>
    <row r="7962" spans="2:3" x14ac:dyDescent="0.25">
      <c r="B7962" s="250">
        <v>7899</v>
      </c>
      <c r="C7962" s="249">
        <v>94.550646258055025</v>
      </c>
    </row>
    <row r="7963" spans="2:3" x14ac:dyDescent="0.25">
      <c r="B7963" s="250">
        <v>7900</v>
      </c>
      <c r="C7963" s="249">
        <v>124.66455092319239</v>
      </c>
    </row>
    <row r="7964" spans="2:3" x14ac:dyDescent="0.25">
      <c r="B7964" s="250">
        <v>7901</v>
      </c>
      <c r="C7964" s="249">
        <v>118.08598993288292</v>
      </c>
    </row>
    <row r="7965" spans="2:3" x14ac:dyDescent="0.25">
      <c r="B7965" s="250">
        <v>7902</v>
      </c>
      <c r="C7965" s="249">
        <v>120.22101395667838</v>
      </c>
    </row>
    <row r="7966" spans="2:3" x14ac:dyDescent="0.25">
      <c r="B7966" s="250">
        <v>7903</v>
      </c>
      <c r="C7966" s="249">
        <v>139.87042289127888</v>
      </c>
    </row>
    <row r="7967" spans="2:3" x14ac:dyDescent="0.25">
      <c r="B7967" s="250">
        <v>7904</v>
      </c>
      <c r="C7967" s="249">
        <v>108.57583927643122</v>
      </c>
    </row>
    <row r="7968" spans="2:3" x14ac:dyDescent="0.25">
      <c r="B7968" s="250">
        <v>7905</v>
      </c>
      <c r="C7968" s="249">
        <v>120.2381633132799</v>
      </c>
    </row>
    <row r="7969" spans="2:3" x14ac:dyDescent="0.25">
      <c r="B7969" s="250">
        <v>7906</v>
      </c>
      <c r="C7969" s="249">
        <v>105.55604313942763</v>
      </c>
    </row>
    <row r="7970" spans="2:3" x14ac:dyDescent="0.25">
      <c r="B7970" s="250">
        <v>7907</v>
      </c>
      <c r="C7970" s="249">
        <v>115.38518971601911</v>
      </c>
    </row>
    <row r="7971" spans="2:3" x14ac:dyDescent="0.25">
      <c r="B7971" s="250">
        <v>7908</v>
      </c>
      <c r="C7971" s="249">
        <v>179.48412361823122</v>
      </c>
    </row>
    <row r="7972" spans="2:3" x14ac:dyDescent="0.25">
      <c r="B7972" s="250">
        <v>7909</v>
      </c>
      <c r="C7972" s="249">
        <v>135.54293039045683</v>
      </c>
    </row>
    <row r="7973" spans="2:3" x14ac:dyDescent="0.25">
      <c r="B7973" s="250">
        <v>7910</v>
      </c>
      <c r="C7973" s="249">
        <v>130.13239727874938</v>
      </c>
    </row>
    <row r="7974" spans="2:3" x14ac:dyDescent="0.25">
      <c r="B7974" s="250">
        <v>7911</v>
      </c>
      <c r="C7974" s="249">
        <v>67.423802959300303</v>
      </c>
    </row>
    <row r="7975" spans="2:3" x14ac:dyDescent="0.25">
      <c r="B7975" s="250">
        <v>7912</v>
      </c>
      <c r="C7975" s="249">
        <v>92.87535925088433</v>
      </c>
    </row>
    <row r="7976" spans="2:3" x14ac:dyDescent="0.25">
      <c r="B7976" s="250">
        <v>7913</v>
      </c>
      <c r="C7976" s="249">
        <v>93.418079433418143</v>
      </c>
    </row>
    <row r="7977" spans="2:3" x14ac:dyDescent="0.25">
      <c r="B7977" s="250">
        <v>7914</v>
      </c>
      <c r="C7977" s="249">
        <v>151.07630623481953</v>
      </c>
    </row>
    <row r="7978" spans="2:3" x14ac:dyDescent="0.25">
      <c r="B7978" s="250">
        <v>7915</v>
      </c>
      <c r="C7978" s="249">
        <v>129.08874696371683</v>
      </c>
    </row>
    <row r="7979" spans="2:3" x14ac:dyDescent="0.25">
      <c r="B7979" s="250">
        <v>7916</v>
      </c>
      <c r="C7979" s="249">
        <v>93.370173851979686</v>
      </c>
    </row>
    <row r="7980" spans="2:3" x14ac:dyDescent="0.25">
      <c r="B7980" s="250">
        <v>7917</v>
      </c>
      <c r="C7980" s="249">
        <v>82.339204014352958</v>
      </c>
    </row>
    <row r="7981" spans="2:3" x14ac:dyDescent="0.25">
      <c r="B7981" s="250">
        <v>7918</v>
      </c>
      <c r="C7981" s="249">
        <v>102.64223332843842</v>
      </c>
    </row>
    <row r="7982" spans="2:3" x14ac:dyDescent="0.25">
      <c r="B7982" s="250">
        <v>7919</v>
      </c>
      <c r="C7982" s="249">
        <v>123.25222926859369</v>
      </c>
    </row>
    <row r="7983" spans="2:3" x14ac:dyDescent="0.25">
      <c r="B7983" s="250">
        <v>7920</v>
      </c>
      <c r="C7983" s="249">
        <v>81.863577511172977</v>
      </c>
    </row>
    <row r="7984" spans="2:3" x14ac:dyDescent="0.25">
      <c r="B7984" s="250">
        <v>7921</v>
      </c>
      <c r="C7984" s="249">
        <v>124.65425426191024</v>
      </c>
    </row>
    <row r="7985" spans="2:3" x14ac:dyDescent="0.25">
      <c r="B7985" s="250">
        <v>7922</v>
      </c>
      <c r="C7985" s="249">
        <v>146.71114388175116</v>
      </c>
    </row>
    <row r="7986" spans="2:3" x14ac:dyDescent="0.25">
      <c r="B7986" s="250">
        <v>7923</v>
      </c>
      <c r="C7986" s="249">
        <v>107.55247024554731</v>
      </c>
    </row>
    <row r="7987" spans="2:3" x14ac:dyDescent="0.25">
      <c r="B7987" s="250">
        <v>7924</v>
      </c>
      <c r="C7987" s="249">
        <v>110.70525309033941</v>
      </c>
    </row>
    <row r="7988" spans="2:3" x14ac:dyDescent="0.25">
      <c r="B7988" s="250">
        <v>7925</v>
      </c>
      <c r="C7988" s="249">
        <v>112.80708917050815</v>
      </c>
    </row>
    <row r="7989" spans="2:3" x14ac:dyDescent="0.25">
      <c r="B7989" s="250">
        <v>7926</v>
      </c>
      <c r="C7989" s="249">
        <v>96.465803416869321</v>
      </c>
    </row>
    <row r="7990" spans="2:3" x14ac:dyDescent="0.25">
      <c r="B7990" s="250">
        <v>7927</v>
      </c>
      <c r="C7990" s="249">
        <v>123.71397172630697</v>
      </c>
    </row>
    <row r="7991" spans="2:3" x14ac:dyDescent="0.25">
      <c r="B7991" s="250">
        <v>7928</v>
      </c>
      <c r="C7991" s="249">
        <v>98.240467397376918</v>
      </c>
    </row>
    <row r="7992" spans="2:3" x14ac:dyDescent="0.25">
      <c r="B7992" s="250">
        <v>7929</v>
      </c>
      <c r="C7992" s="249">
        <v>155.82491404245025</v>
      </c>
    </row>
    <row r="7993" spans="2:3" x14ac:dyDescent="0.25">
      <c r="B7993" s="250">
        <v>7930</v>
      </c>
      <c r="C7993" s="249">
        <v>103.69307094047701</v>
      </c>
    </row>
    <row r="7994" spans="2:3" x14ac:dyDescent="0.25">
      <c r="B7994" s="250">
        <v>7931</v>
      </c>
      <c r="C7994" s="249">
        <v>132.59014649021552</v>
      </c>
    </row>
    <row r="7995" spans="2:3" x14ac:dyDescent="0.25">
      <c r="B7995" s="250">
        <v>7932</v>
      </c>
      <c r="C7995" s="249">
        <v>153.4651206041728</v>
      </c>
    </row>
    <row r="7996" spans="2:3" x14ac:dyDescent="0.25">
      <c r="B7996" s="250">
        <v>7933</v>
      </c>
      <c r="C7996" s="249">
        <v>120.27380973098769</v>
      </c>
    </row>
    <row r="7997" spans="2:3" x14ac:dyDescent="0.25">
      <c r="B7997" s="250">
        <v>7934</v>
      </c>
      <c r="C7997" s="249">
        <v>131.24353982052571</v>
      </c>
    </row>
    <row r="7998" spans="2:3" x14ac:dyDescent="0.25">
      <c r="B7998" s="250">
        <v>7935</v>
      </c>
      <c r="C7998" s="249">
        <v>96.066366657605769</v>
      </c>
    </row>
    <row r="7999" spans="2:3" x14ac:dyDescent="0.25">
      <c r="B7999" s="250">
        <v>7936</v>
      </c>
      <c r="C7999" s="249">
        <v>165.04526974650642</v>
      </c>
    </row>
    <row r="8000" spans="2:3" x14ac:dyDescent="0.25">
      <c r="B8000" s="250">
        <v>7937</v>
      </c>
      <c r="C8000" s="249">
        <v>132.90793511488147</v>
      </c>
    </row>
    <row r="8001" spans="2:3" x14ac:dyDescent="0.25">
      <c r="B8001" s="250">
        <v>7938</v>
      </c>
      <c r="C8001" s="249">
        <v>99.10362807244195</v>
      </c>
    </row>
    <row r="8002" spans="2:3" x14ac:dyDescent="0.25">
      <c r="B8002" s="250">
        <v>7939</v>
      </c>
      <c r="C8002" s="249">
        <v>121.61990797345943</v>
      </c>
    </row>
    <row r="8003" spans="2:3" x14ac:dyDescent="0.25">
      <c r="B8003" s="250">
        <v>7940</v>
      </c>
      <c r="C8003" s="249">
        <v>148.29304885566313</v>
      </c>
    </row>
    <row r="8004" spans="2:3" x14ac:dyDescent="0.25">
      <c r="B8004" s="250">
        <v>7941</v>
      </c>
      <c r="C8004" s="249">
        <v>119.67646795164211</v>
      </c>
    </row>
    <row r="8005" spans="2:3" x14ac:dyDescent="0.25">
      <c r="B8005" s="250">
        <v>7942</v>
      </c>
      <c r="C8005" s="249">
        <v>155.28635516426723</v>
      </c>
    </row>
    <row r="8006" spans="2:3" x14ac:dyDescent="0.25">
      <c r="B8006" s="250">
        <v>7943</v>
      </c>
      <c r="C8006" s="249">
        <v>86.719215739813691</v>
      </c>
    </row>
    <row r="8007" spans="2:3" x14ac:dyDescent="0.25">
      <c r="B8007" s="250">
        <v>7944</v>
      </c>
      <c r="C8007" s="249">
        <v>92.826978450887424</v>
      </c>
    </row>
    <row r="8008" spans="2:3" x14ac:dyDescent="0.25">
      <c r="B8008" s="250">
        <v>7945</v>
      </c>
      <c r="C8008" s="249">
        <v>139.58712623640776</v>
      </c>
    </row>
    <row r="8009" spans="2:3" x14ac:dyDescent="0.25">
      <c r="B8009" s="250">
        <v>7946</v>
      </c>
      <c r="C8009" s="249">
        <v>148.77893223049512</v>
      </c>
    </row>
    <row r="8010" spans="2:3" x14ac:dyDescent="0.25">
      <c r="B8010" s="250">
        <v>7947</v>
      </c>
      <c r="C8010" s="249">
        <v>133.45525407088053</v>
      </c>
    </row>
    <row r="8011" spans="2:3" x14ac:dyDescent="0.25">
      <c r="B8011" s="250">
        <v>7948</v>
      </c>
      <c r="C8011" s="249">
        <v>135.32700230520152</v>
      </c>
    </row>
    <row r="8012" spans="2:3" x14ac:dyDescent="0.25">
      <c r="B8012" s="250">
        <v>7949</v>
      </c>
      <c r="C8012" s="249">
        <v>105.10798554401329</v>
      </c>
    </row>
    <row r="8013" spans="2:3" x14ac:dyDescent="0.25">
      <c r="B8013" s="250">
        <v>7950</v>
      </c>
      <c r="C8013" s="249">
        <v>65.706512427650424</v>
      </c>
    </row>
    <row r="8014" spans="2:3" x14ac:dyDescent="0.25">
      <c r="B8014" s="250">
        <v>7951</v>
      </c>
      <c r="C8014" s="249">
        <v>111.16115557741537</v>
      </c>
    </row>
    <row r="8015" spans="2:3" x14ac:dyDescent="0.25">
      <c r="B8015" s="250">
        <v>7952</v>
      </c>
      <c r="C8015" s="249">
        <v>110.41680606631832</v>
      </c>
    </row>
    <row r="8016" spans="2:3" x14ac:dyDescent="0.25">
      <c r="B8016" s="250">
        <v>7953</v>
      </c>
      <c r="C8016" s="249">
        <v>97.306991317055378</v>
      </c>
    </row>
    <row r="8017" spans="2:3" x14ac:dyDescent="0.25">
      <c r="B8017" s="250">
        <v>7954</v>
      </c>
      <c r="C8017" s="249">
        <v>138.48475477510218</v>
      </c>
    </row>
    <row r="8018" spans="2:3" x14ac:dyDescent="0.25">
      <c r="B8018" s="250">
        <v>7955</v>
      </c>
      <c r="C8018" s="249">
        <v>94.344435194898068</v>
      </c>
    </row>
    <row r="8019" spans="2:3" x14ac:dyDescent="0.25">
      <c r="B8019" s="250">
        <v>7956</v>
      </c>
      <c r="C8019" s="249">
        <v>115.41562185176487</v>
      </c>
    </row>
    <row r="8020" spans="2:3" x14ac:dyDescent="0.25">
      <c r="B8020" s="250">
        <v>7957</v>
      </c>
      <c r="C8020" s="249">
        <v>79.117008890562971</v>
      </c>
    </row>
    <row r="8021" spans="2:3" x14ac:dyDescent="0.25">
      <c r="B8021" s="250">
        <v>7958</v>
      </c>
      <c r="C8021" s="249">
        <v>134.73095079999445</v>
      </c>
    </row>
    <row r="8022" spans="2:3" x14ac:dyDescent="0.25">
      <c r="B8022" s="250">
        <v>7959</v>
      </c>
      <c r="C8022" s="249">
        <v>136.28691550426078</v>
      </c>
    </row>
    <row r="8023" spans="2:3" x14ac:dyDescent="0.25">
      <c r="B8023" s="250">
        <v>7960</v>
      </c>
      <c r="C8023" s="249">
        <v>141.31273050725179</v>
      </c>
    </row>
    <row r="8024" spans="2:3" x14ac:dyDescent="0.25">
      <c r="B8024" s="250">
        <v>7961</v>
      </c>
      <c r="C8024" s="249">
        <v>91.896801657504611</v>
      </c>
    </row>
    <row r="8025" spans="2:3" x14ac:dyDescent="0.25">
      <c r="B8025" s="250">
        <v>7962</v>
      </c>
      <c r="C8025" s="249">
        <v>102.21013322601075</v>
      </c>
    </row>
    <row r="8026" spans="2:3" x14ac:dyDescent="0.25">
      <c r="B8026" s="250">
        <v>7963</v>
      </c>
      <c r="C8026" s="249">
        <v>131.74904305079565</v>
      </c>
    </row>
    <row r="8027" spans="2:3" x14ac:dyDescent="0.25">
      <c r="B8027" s="250">
        <v>7964</v>
      </c>
      <c r="C8027" s="249">
        <v>102.2282554309304</v>
      </c>
    </row>
    <row r="8028" spans="2:3" x14ac:dyDescent="0.25">
      <c r="B8028" s="250">
        <v>7965</v>
      </c>
      <c r="C8028" s="249">
        <v>95.859224465181427</v>
      </c>
    </row>
    <row r="8029" spans="2:3" x14ac:dyDescent="0.25">
      <c r="B8029" s="250">
        <v>7966</v>
      </c>
      <c r="C8029" s="249">
        <v>144.65203721372757</v>
      </c>
    </row>
    <row r="8030" spans="2:3" x14ac:dyDescent="0.25">
      <c r="B8030" s="250">
        <v>7967</v>
      </c>
      <c r="C8030" s="249">
        <v>103.82089180247421</v>
      </c>
    </row>
    <row r="8031" spans="2:3" x14ac:dyDescent="0.25">
      <c r="B8031" s="250">
        <v>7968</v>
      </c>
      <c r="C8031" s="249">
        <v>151.56455771544569</v>
      </c>
    </row>
    <row r="8032" spans="2:3" x14ac:dyDescent="0.25">
      <c r="B8032" s="250">
        <v>7969</v>
      </c>
      <c r="C8032" s="249">
        <v>142.65906582220882</v>
      </c>
    </row>
    <row r="8033" spans="2:3" x14ac:dyDescent="0.25">
      <c r="B8033" s="250">
        <v>7970</v>
      </c>
      <c r="C8033" s="249">
        <v>102.17812319636224</v>
      </c>
    </row>
    <row r="8034" spans="2:3" x14ac:dyDescent="0.25">
      <c r="B8034" s="250">
        <v>7971</v>
      </c>
      <c r="C8034" s="249">
        <v>139.64437640661242</v>
      </c>
    </row>
    <row r="8035" spans="2:3" x14ac:dyDescent="0.25">
      <c r="B8035" s="250">
        <v>7972</v>
      </c>
      <c r="C8035" s="249">
        <v>103.77698760248224</v>
      </c>
    </row>
    <row r="8036" spans="2:3" x14ac:dyDescent="0.25">
      <c r="B8036" s="250">
        <v>7973</v>
      </c>
      <c r="C8036" s="249">
        <v>132.73992946369881</v>
      </c>
    </row>
    <row r="8037" spans="2:3" x14ac:dyDescent="0.25">
      <c r="B8037" s="250">
        <v>7974</v>
      </c>
      <c r="C8037" s="249">
        <v>118.94682901940007</v>
      </c>
    </row>
    <row r="8038" spans="2:3" x14ac:dyDescent="0.25">
      <c r="B8038" s="250">
        <v>7975</v>
      </c>
      <c r="C8038" s="249">
        <v>140.23931512621729</v>
      </c>
    </row>
    <row r="8039" spans="2:3" x14ac:dyDescent="0.25">
      <c r="B8039" s="250">
        <v>7976</v>
      </c>
      <c r="C8039" s="249">
        <v>100.60495463817847</v>
      </c>
    </row>
    <row r="8040" spans="2:3" x14ac:dyDescent="0.25">
      <c r="B8040" s="250">
        <v>7977</v>
      </c>
      <c r="C8040" s="249">
        <v>152.94759420605311</v>
      </c>
    </row>
    <row r="8041" spans="2:3" x14ac:dyDescent="0.25">
      <c r="B8041" s="250">
        <v>7978</v>
      </c>
      <c r="C8041" s="249">
        <v>106.15508394755305</v>
      </c>
    </row>
    <row r="8042" spans="2:3" x14ac:dyDescent="0.25">
      <c r="B8042" s="250">
        <v>7979</v>
      </c>
      <c r="C8042" s="249">
        <v>133.96449250997659</v>
      </c>
    </row>
    <row r="8043" spans="2:3" x14ac:dyDescent="0.25">
      <c r="B8043" s="250">
        <v>7980</v>
      </c>
      <c r="C8043" s="249">
        <v>115.34475728503118</v>
      </c>
    </row>
    <row r="8044" spans="2:3" x14ac:dyDescent="0.25">
      <c r="B8044" s="250">
        <v>7981</v>
      </c>
      <c r="C8044" s="249">
        <v>148.50231983302015</v>
      </c>
    </row>
    <row r="8045" spans="2:3" x14ac:dyDescent="0.25">
      <c r="B8045" s="250">
        <v>7982</v>
      </c>
      <c r="C8045" s="249">
        <v>106.374926312152</v>
      </c>
    </row>
    <row r="8046" spans="2:3" x14ac:dyDescent="0.25">
      <c r="B8046" s="250">
        <v>7983</v>
      </c>
      <c r="C8046" s="249">
        <v>123.08323386662587</v>
      </c>
    </row>
    <row r="8047" spans="2:3" x14ac:dyDescent="0.25">
      <c r="B8047" s="250">
        <v>7984</v>
      </c>
      <c r="C8047" s="249">
        <v>104.86359967083575</v>
      </c>
    </row>
    <row r="8048" spans="2:3" x14ac:dyDescent="0.25">
      <c r="B8048" s="250">
        <v>7985</v>
      </c>
      <c r="C8048" s="249">
        <v>181.07497450900564</v>
      </c>
    </row>
    <row r="8049" spans="2:3" x14ac:dyDescent="0.25">
      <c r="B8049" s="250">
        <v>7986</v>
      </c>
      <c r="C8049" s="249">
        <v>131.58111065414172</v>
      </c>
    </row>
    <row r="8050" spans="2:3" x14ac:dyDescent="0.25">
      <c r="B8050" s="250">
        <v>7987</v>
      </c>
      <c r="C8050" s="249">
        <v>95.424054748380257</v>
      </c>
    </row>
    <row r="8051" spans="2:3" x14ac:dyDescent="0.25">
      <c r="B8051" s="250">
        <v>7988</v>
      </c>
      <c r="C8051" s="249">
        <v>116.56604684472525</v>
      </c>
    </row>
    <row r="8052" spans="2:3" x14ac:dyDescent="0.25">
      <c r="B8052" s="250">
        <v>7989</v>
      </c>
      <c r="C8052" s="249">
        <v>151.9856485806983</v>
      </c>
    </row>
    <row r="8053" spans="2:3" x14ac:dyDescent="0.25">
      <c r="B8053" s="250">
        <v>7990</v>
      </c>
      <c r="C8053" s="249">
        <v>126.30371806992585</v>
      </c>
    </row>
    <row r="8054" spans="2:3" x14ac:dyDescent="0.25">
      <c r="B8054" s="250">
        <v>7991</v>
      </c>
      <c r="C8054" s="249">
        <v>105.6030652132599</v>
      </c>
    </row>
    <row r="8055" spans="2:3" x14ac:dyDescent="0.25">
      <c r="B8055" s="250">
        <v>7992</v>
      </c>
      <c r="C8055" s="249">
        <v>120.58000781755844</v>
      </c>
    </row>
    <row r="8056" spans="2:3" x14ac:dyDescent="0.25">
      <c r="B8056" s="250">
        <v>7993</v>
      </c>
      <c r="C8056" s="249">
        <v>151.52953005790931</v>
      </c>
    </row>
    <row r="8057" spans="2:3" x14ac:dyDescent="0.25">
      <c r="B8057" s="250">
        <v>7994</v>
      </c>
      <c r="C8057" s="249">
        <v>121.56741683179034</v>
      </c>
    </row>
    <row r="8058" spans="2:3" x14ac:dyDescent="0.25">
      <c r="B8058" s="250">
        <v>7995</v>
      </c>
      <c r="C8058" s="249">
        <v>109.22476738245874</v>
      </c>
    </row>
    <row r="8059" spans="2:3" x14ac:dyDescent="0.25">
      <c r="B8059" s="250">
        <v>7996</v>
      </c>
      <c r="C8059" s="249">
        <v>128.29227941581811</v>
      </c>
    </row>
    <row r="8060" spans="2:3" x14ac:dyDescent="0.25">
      <c r="B8060" s="250">
        <v>7997</v>
      </c>
      <c r="C8060" s="249">
        <v>112.60565705475497</v>
      </c>
    </row>
    <row r="8061" spans="2:3" x14ac:dyDescent="0.25">
      <c r="B8061" s="250">
        <v>7998</v>
      </c>
      <c r="C8061" s="249">
        <v>94.247757392631542</v>
      </c>
    </row>
    <row r="8062" spans="2:3" x14ac:dyDescent="0.25">
      <c r="B8062" s="250">
        <v>7999</v>
      </c>
      <c r="C8062" s="249">
        <v>114.91444274995285</v>
      </c>
    </row>
    <row r="8063" spans="2:3" x14ac:dyDescent="0.25">
      <c r="B8063" s="250">
        <v>8000</v>
      </c>
      <c r="C8063" s="249">
        <v>102.78866415851644</v>
      </c>
    </row>
    <row r="8064" spans="2:3" x14ac:dyDescent="0.25">
      <c r="B8064" s="250">
        <v>8001</v>
      </c>
      <c r="C8064" s="249">
        <v>119.36468285282626</v>
      </c>
    </row>
    <row r="8065" spans="2:3" x14ac:dyDescent="0.25">
      <c r="B8065" s="250">
        <v>8002</v>
      </c>
      <c r="C8065" s="249">
        <v>164.20089204939697</v>
      </c>
    </row>
    <row r="8066" spans="2:3" x14ac:dyDescent="0.25">
      <c r="B8066" s="250">
        <v>8003</v>
      </c>
      <c r="C8066" s="249">
        <v>106.27000194885133</v>
      </c>
    </row>
    <row r="8067" spans="2:3" x14ac:dyDescent="0.25">
      <c r="B8067" s="250">
        <v>8004</v>
      </c>
      <c r="C8067" s="249">
        <v>126.75165249749416</v>
      </c>
    </row>
    <row r="8068" spans="2:3" x14ac:dyDescent="0.25">
      <c r="B8068" s="250">
        <v>8005</v>
      </c>
      <c r="C8068" s="249">
        <v>122.08663600808462</v>
      </c>
    </row>
    <row r="8069" spans="2:3" x14ac:dyDescent="0.25">
      <c r="B8069" s="250">
        <v>8006</v>
      </c>
      <c r="C8069" s="249">
        <v>124.53040257385111</v>
      </c>
    </row>
    <row r="8070" spans="2:3" x14ac:dyDescent="0.25">
      <c r="B8070" s="250">
        <v>8007</v>
      </c>
      <c r="C8070" s="249">
        <v>139.76447778826878</v>
      </c>
    </row>
    <row r="8071" spans="2:3" x14ac:dyDescent="0.25">
      <c r="B8071" s="250">
        <v>8008</v>
      </c>
      <c r="C8071" s="249">
        <v>117.86827120683439</v>
      </c>
    </row>
    <row r="8072" spans="2:3" x14ac:dyDescent="0.25">
      <c r="B8072" s="250">
        <v>8009</v>
      </c>
      <c r="C8072" s="249">
        <v>123.81913127963479</v>
      </c>
    </row>
    <row r="8073" spans="2:3" x14ac:dyDescent="0.25">
      <c r="B8073" s="250">
        <v>8010</v>
      </c>
      <c r="C8073" s="249">
        <v>87.859797592261572</v>
      </c>
    </row>
    <row r="8074" spans="2:3" x14ac:dyDescent="0.25">
      <c r="B8074" s="250">
        <v>8011</v>
      </c>
      <c r="C8074" s="249">
        <v>99.582253153909093</v>
      </c>
    </row>
    <row r="8075" spans="2:3" x14ac:dyDescent="0.25">
      <c r="B8075" s="250">
        <v>8012</v>
      </c>
      <c r="C8075" s="249">
        <v>117.59220793645373</v>
      </c>
    </row>
    <row r="8076" spans="2:3" x14ac:dyDescent="0.25">
      <c r="B8076" s="250">
        <v>8013</v>
      </c>
      <c r="C8076" s="249">
        <v>176.03139615151309</v>
      </c>
    </row>
    <row r="8077" spans="2:3" x14ac:dyDescent="0.25">
      <c r="B8077" s="250">
        <v>8014</v>
      </c>
      <c r="C8077" s="249">
        <v>131.8808861996269</v>
      </c>
    </row>
    <row r="8078" spans="2:3" x14ac:dyDescent="0.25">
      <c r="B8078" s="250">
        <v>8015</v>
      </c>
      <c r="C8078" s="249">
        <v>122.30064025516387</v>
      </c>
    </row>
    <row r="8079" spans="2:3" x14ac:dyDescent="0.25">
      <c r="B8079" s="250">
        <v>8016</v>
      </c>
      <c r="C8079" s="249">
        <v>97.351870975948316</v>
      </c>
    </row>
    <row r="8080" spans="2:3" x14ac:dyDescent="0.25">
      <c r="B8080" s="250">
        <v>8017</v>
      </c>
      <c r="C8080" s="249">
        <v>93.027451706805095</v>
      </c>
    </row>
    <row r="8081" spans="2:3" x14ac:dyDescent="0.25">
      <c r="B8081" s="250">
        <v>8018</v>
      </c>
      <c r="C8081" s="249">
        <v>145.25606669475101</v>
      </c>
    </row>
    <row r="8082" spans="2:3" x14ac:dyDescent="0.25">
      <c r="B8082" s="250">
        <v>8019</v>
      </c>
      <c r="C8082" s="249">
        <v>125.84493730764478</v>
      </c>
    </row>
    <row r="8083" spans="2:3" x14ac:dyDescent="0.25">
      <c r="B8083" s="250">
        <v>8020</v>
      </c>
      <c r="C8083" s="249">
        <v>153.89690989177484</v>
      </c>
    </row>
    <row r="8084" spans="2:3" x14ac:dyDescent="0.25">
      <c r="B8084" s="250">
        <v>8021</v>
      </c>
      <c r="C8084" s="249">
        <v>114.29275049058501</v>
      </c>
    </row>
    <row r="8085" spans="2:3" x14ac:dyDescent="0.25">
      <c r="B8085" s="250">
        <v>8022</v>
      </c>
      <c r="C8085" s="249">
        <v>136.18359265980916</v>
      </c>
    </row>
    <row r="8086" spans="2:3" x14ac:dyDescent="0.25">
      <c r="B8086" s="250">
        <v>8023</v>
      </c>
      <c r="C8086" s="249">
        <v>123.71503563870409</v>
      </c>
    </row>
    <row r="8087" spans="2:3" x14ac:dyDescent="0.25">
      <c r="B8087" s="250">
        <v>8024</v>
      </c>
      <c r="C8087" s="249">
        <v>157.7459629346308</v>
      </c>
    </row>
    <row r="8088" spans="2:3" x14ac:dyDescent="0.25">
      <c r="B8088" s="250">
        <v>8025</v>
      </c>
      <c r="C8088" s="249">
        <v>136.7418996435031</v>
      </c>
    </row>
    <row r="8089" spans="2:3" x14ac:dyDescent="0.25">
      <c r="B8089" s="250">
        <v>8026</v>
      </c>
      <c r="C8089" s="249">
        <v>98.424306314006145</v>
      </c>
    </row>
    <row r="8090" spans="2:3" x14ac:dyDescent="0.25">
      <c r="B8090" s="250">
        <v>8027</v>
      </c>
      <c r="C8090" s="249">
        <v>127.32735400563224</v>
      </c>
    </row>
    <row r="8091" spans="2:3" x14ac:dyDescent="0.25">
      <c r="B8091" s="250">
        <v>8028</v>
      </c>
      <c r="C8091" s="249">
        <v>127.91299168411042</v>
      </c>
    </row>
    <row r="8092" spans="2:3" x14ac:dyDescent="0.25">
      <c r="B8092" s="250">
        <v>8029</v>
      </c>
      <c r="C8092" s="249">
        <v>166.22618321718798</v>
      </c>
    </row>
    <row r="8093" spans="2:3" x14ac:dyDescent="0.25">
      <c r="B8093" s="250">
        <v>8030</v>
      </c>
      <c r="C8093" s="249">
        <v>80.234249745373461</v>
      </c>
    </row>
    <row r="8094" spans="2:3" x14ac:dyDescent="0.25">
      <c r="B8094" s="250">
        <v>8031</v>
      </c>
      <c r="C8094" s="249">
        <v>90.381586848527149</v>
      </c>
    </row>
    <row r="8095" spans="2:3" x14ac:dyDescent="0.25">
      <c r="B8095" s="250">
        <v>8032</v>
      </c>
      <c r="C8095" s="249">
        <v>138.61551709796575</v>
      </c>
    </row>
    <row r="8096" spans="2:3" x14ac:dyDescent="0.25">
      <c r="B8096" s="250">
        <v>8033</v>
      </c>
      <c r="C8096" s="249">
        <v>151.27694629361937</v>
      </c>
    </row>
    <row r="8097" spans="2:3" x14ac:dyDescent="0.25">
      <c r="B8097" s="250">
        <v>8034</v>
      </c>
      <c r="C8097" s="249">
        <v>154.76936328232964</v>
      </c>
    </row>
    <row r="8098" spans="2:3" x14ac:dyDescent="0.25">
      <c r="B8098" s="250">
        <v>8035</v>
      </c>
      <c r="C8098" s="249">
        <v>78.684476894555758</v>
      </c>
    </row>
    <row r="8099" spans="2:3" x14ac:dyDescent="0.25">
      <c r="B8099" s="250">
        <v>8036</v>
      </c>
      <c r="C8099" s="249">
        <v>113.49265628235979</v>
      </c>
    </row>
    <row r="8100" spans="2:3" x14ac:dyDescent="0.25">
      <c r="B8100" s="250">
        <v>8037</v>
      </c>
      <c r="C8100" s="249">
        <v>135.09193595734027</v>
      </c>
    </row>
    <row r="8101" spans="2:3" x14ac:dyDescent="0.25">
      <c r="B8101" s="250">
        <v>8038</v>
      </c>
      <c r="C8101" s="249">
        <v>110.64662286913736</v>
      </c>
    </row>
    <row r="8102" spans="2:3" x14ac:dyDescent="0.25">
      <c r="B8102" s="250">
        <v>8039</v>
      </c>
      <c r="C8102" s="249">
        <v>138.82900653488309</v>
      </c>
    </row>
    <row r="8103" spans="2:3" x14ac:dyDescent="0.25">
      <c r="B8103" s="250">
        <v>8040</v>
      </c>
      <c r="C8103" s="249">
        <v>132.8750435783202</v>
      </c>
    </row>
    <row r="8104" spans="2:3" x14ac:dyDescent="0.25">
      <c r="B8104" s="250">
        <v>8041</v>
      </c>
      <c r="C8104" s="249">
        <v>115.82804638752361</v>
      </c>
    </row>
    <row r="8105" spans="2:3" x14ac:dyDescent="0.25">
      <c r="B8105" s="250">
        <v>8042</v>
      </c>
      <c r="C8105" s="249">
        <v>162.5530860339359</v>
      </c>
    </row>
    <row r="8106" spans="2:3" x14ac:dyDescent="0.25">
      <c r="B8106" s="250">
        <v>8043</v>
      </c>
      <c r="C8106" s="249">
        <v>113.84334500867688</v>
      </c>
    </row>
    <row r="8107" spans="2:3" x14ac:dyDescent="0.25">
      <c r="B8107" s="250">
        <v>8044</v>
      </c>
      <c r="C8107" s="249">
        <v>97.509681952910341</v>
      </c>
    </row>
    <row r="8108" spans="2:3" x14ac:dyDescent="0.25">
      <c r="B8108" s="250">
        <v>8045</v>
      </c>
      <c r="C8108" s="249">
        <v>113.58702341255118</v>
      </c>
    </row>
    <row r="8109" spans="2:3" x14ac:dyDescent="0.25">
      <c r="B8109" s="250">
        <v>8046</v>
      </c>
      <c r="C8109" s="249">
        <v>138.15491965700858</v>
      </c>
    </row>
    <row r="8110" spans="2:3" x14ac:dyDescent="0.25">
      <c r="B8110" s="250">
        <v>8047</v>
      </c>
      <c r="C8110" s="249">
        <v>121.24266503629421</v>
      </c>
    </row>
    <row r="8111" spans="2:3" x14ac:dyDescent="0.25">
      <c r="B8111" s="250">
        <v>8048</v>
      </c>
      <c r="C8111" s="249">
        <v>93.145363490798161</v>
      </c>
    </row>
    <row r="8112" spans="2:3" x14ac:dyDescent="0.25">
      <c r="B8112" s="250">
        <v>8049</v>
      </c>
      <c r="C8112" s="249">
        <v>128.23138852378503</v>
      </c>
    </row>
    <row r="8113" spans="2:3" x14ac:dyDescent="0.25">
      <c r="B8113" s="250">
        <v>8050</v>
      </c>
      <c r="C8113" s="249">
        <v>135.19759501620146</v>
      </c>
    </row>
    <row r="8114" spans="2:3" x14ac:dyDescent="0.25">
      <c r="B8114" s="250">
        <v>8051</v>
      </c>
      <c r="C8114" s="249">
        <v>149.21593467843832</v>
      </c>
    </row>
    <row r="8115" spans="2:3" x14ac:dyDescent="0.25">
      <c r="B8115" s="250">
        <v>8052</v>
      </c>
      <c r="C8115" s="249">
        <v>144.70298182882141</v>
      </c>
    </row>
    <row r="8116" spans="2:3" x14ac:dyDescent="0.25">
      <c r="B8116" s="250">
        <v>8053</v>
      </c>
      <c r="C8116" s="249">
        <v>112.81163918320387</v>
      </c>
    </row>
    <row r="8117" spans="2:3" x14ac:dyDescent="0.25">
      <c r="B8117" s="250">
        <v>8054</v>
      </c>
      <c r="C8117" s="249">
        <v>102.77146973499492</v>
      </c>
    </row>
    <row r="8118" spans="2:3" x14ac:dyDescent="0.25">
      <c r="B8118" s="250">
        <v>8055</v>
      </c>
      <c r="C8118" s="249">
        <v>97.32329243204191</v>
      </c>
    </row>
    <row r="8119" spans="2:3" x14ac:dyDescent="0.25">
      <c r="B8119" s="250">
        <v>8056</v>
      </c>
      <c r="C8119" s="249">
        <v>136.24461941986226</v>
      </c>
    </row>
    <row r="8120" spans="2:3" x14ac:dyDescent="0.25">
      <c r="B8120" s="250">
        <v>8057</v>
      </c>
      <c r="C8120" s="249">
        <v>113.71934229013813</v>
      </c>
    </row>
    <row r="8121" spans="2:3" x14ac:dyDescent="0.25">
      <c r="B8121" s="250">
        <v>8058</v>
      </c>
      <c r="C8121" s="249">
        <v>75.546440121482334</v>
      </c>
    </row>
    <row r="8122" spans="2:3" x14ac:dyDescent="0.25">
      <c r="B8122" s="250">
        <v>8059</v>
      </c>
      <c r="C8122" s="249">
        <v>96.263289083562</v>
      </c>
    </row>
    <row r="8123" spans="2:3" x14ac:dyDescent="0.25">
      <c r="B8123" s="250">
        <v>8060</v>
      </c>
      <c r="C8123" s="249">
        <v>142.1263398801228</v>
      </c>
    </row>
    <row r="8124" spans="2:3" x14ac:dyDescent="0.25">
      <c r="B8124" s="250">
        <v>8061</v>
      </c>
      <c r="C8124" s="249">
        <v>138.74281427879617</v>
      </c>
    </row>
    <row r="8125" spans="2:3" x14ac:dyDescent="0.25">
      <c r="B8125" s="250">
        <v>8062</v>
      </c>
      <c r="C8125" s="249">
        <v>88.400455491846003</v>
      </c>
    </row>
    <row r="8126" spans="2:3" x14ac:dyDescent="0.25">
      <c r="B8126" s="250">
        <v>8063</v>
      </c>
      <c r="C8126" s="249">
        <v>122.05564052654447</v>
      </c>
    </row>
    <row r="8127" spans="2:3" x14ac:dyDescent="0.25">
      <c r="B8127" s="250">
        <v>8064</v>
      </c>
      <c r="C8127" s="249">
        <v>96.986007333006199</v>
      </c>
    </row>
    <row r="8128" spans="2:3" x14ac:dyDescent="0.25">
      <c r="B8128" s="250">
        <v>8065</v>
      </c>
      <c r="C8128" s="249">
        <v>108.43131195435286</v>
      </c>
    </row>
    <row r="8129" spans="2:3" x14ac:dyDescent="0.25">
      <c r="B8129" s="250">
        <v>8066</v>
      </c>
      <c r="C8129" s="249">
        <v>110.52530422003672</v>
      </c>
    </row>
    <row r="8130" spans="2:3" x14ac:dyDescent="0.25">
      <c r="B8130" s="250">
        <v>8067</v>
      </c>
      <c r="C8130" s="249">
        <v>113.18902904512275</v>
      </c>
    </row>
    <row r="8131" spans="2:3" x14ac:dyDescent="0.25">
      <c r="B8131" s="250">
        <v>8068</v>
      </c>
      <c r="C8131" s="249">
        <v>99.197155895507947</v>
      </c>
    </row>
    <row r="8132" spans="2:3" x14ac:dyDescent="0.25">
      <c r="B8132" s="250">
        <v>8069</v>
      </c>
      <c r="C8132" s="249">
        <v>98.780508439229976</v>
      </c>
    </row>
    <row r="8133" spans="2:3" x14ac:dyDescent="0.25">
      <c r="B8133" s="250">
        <v>8070</v>
      </c>
      <c r="C8133" s="249">
        <v>141.15617669212693</v>
      </c>
    </row>
    <row r="8134" spans="2:3" x14ac:dyDescent="0.25">
      <c r="B8134" s="250">
        <v>8071</v>
      </c>
      <c r="C8134" s="249">
        <v>101.1011376327094</v>
      </c>
    </row>
    <row r="8135" spans="2:3" x14ac:dyDescent="0.25">
      <c r="B8135" s="250">
        <v>8072</v>
      </c>
      <c r="C8135" s="249">
        <v>122.40871632107277</v>
      </c>
    </row>
    <row r="8136" spans="2:3" x14ac:dyDescent="0.25">
      <c r="B8136" s="250">
        <v>8073</v>
      </c>
      <c r="C8136" s="249">
        <v>115.19814818595738</v>
      </c>
    </row>
    <row r="8137" spans="2:3" x14ac:dyDescent="0.25">
      <c r="B8137" s="250">
        <v>8074</v>
      </c>
      <c r="C8137" s="249">
        <v>89.300676371459787</v>
      </c>
    </row>
    <row r="8138" spans="2:3" x14ac:dyDescent="0.25">
      <c r="B8138" s="250">
        <v>8075</v>
      </c>
      <c r="C8138" s="249">
        <v>110.64607865569926</v>
      </c>
    </row>
    <row r="8139" spans="2:3" x14ac:dyDescent="0.25">
      <c r="B8139" s="250">
        <v>8076</v>
      </c>
      <c r="C8139" s="249">
        <v>96.511852430066568</v>
      </c>
    </row>
    <row r="8140" spans="2:3" x14ac:dyDescent="0.25">
      <c r="B8140" s="250">
        <v>8077</v>
      </c>
      <c r="C8140" s="249">
        <v>149.02640642234314</v>
      </c>
    </row>
    <row r="8141" spans="2:3" x14ac:dyDescent="0.25">
      <c r="B8141" s="250">
        <v>8078</v>
      </c>
      <c r="C8141" s="249">
        <v>117.55424715433591</v>
      </c>
    </row>
    <row r="8142" spans="2:3" x14ac:dyDescent="0.25">
      <c r="B8142" s="250">
        <v>8079</v>
      </c>
      <c r="C8142" s="249">
        <v>116.11642064940996</v>
      </c>
    </row>
    <row r="8143" spans="2:3" x14ac:dyDescent="0.25">
      <c r="B8143" s="250">
        <v>8080</v>
      </c>
      <c r="C8143" s="249">
        <v>103.05719967128275</v>
      </c>
    </row>
    <row r="8144" spans="2:3" x14ac:dyDescent="0.25">
      <c r="B8144" s="250">
        <v>8081</v>
      </c>
      <c r="C8144" s="249">
        <v>146.15659467786185</v>
      </c>
    </row>
    <row r="8145" spans="2:3" x14ac:dyDescent="0.25">
      <c r="B8145" s="250">
        <v>8082</v>
      </c>
      <c r="C8145" s="249">
        <v>132.73043754664266</v>
      </c>
    </row>
    <row r="8146" spans="2:3" x14ac:dyDescent="0.25">
      <c r="B8146" s="250">
        <v>8083</v>
      </c>
      <c r="C8146" s="249">
        <v>90.212265128297446</v>
      </c>
    </row>
    <row r="8147" spans="2:3" x14ac:dyDescent="0.25">
      <c r="B8147" s="250">
        <v>8084</v>
      </c>
      <c r="C8147" s="249">
        <v>120.85964429924512</v>
      </c>
    </row>
    <row r="8148" spans="2:3" x14ac:dyDescent="0.25">
      <c r="B8148" s="250">
        <v>8085</v>
      </c>
      <c r="C8148" s="249">
        <v>161.56152046989368</v>
      </c>
    </row>
    <row r="8149" spans="2:3" x14ac:dyDescent="0.25">
      <c r="B8149" s="250">
        <v>8086</v>
      </c>
      <c r="C8149" s="249">
        <v>83.586983505137425</v>
      </c>
    </row>
    <row r="8150" spans="2:3" x14ac:dyDescent="0.25">
      <c r="B8150" s="250">
        <v>8087</v>
      </c>
      <c r="C8150" s="249">
        <v>147.18462165832537</v>
      </c>
    </row>
    <row r="8151" spans="2:3" x14ac:dyDescent="0.25">
      <c r="B8151" s="250">
        <v>8088</v>
      </c>
      <c r="C8151" s="249">
        <v>112.6877590773737</v>
      </c>
    </row>
    <row r="8152" spans="2:3" x14ac:dyDescent="0.25">
      <c r="B8152" s="250">
        <v>8089</v>
      </c>
      <c r="C8152" s="249">
        <v>147.47422591457808</v>
      </c>
    </row>
    <row r="8153" spans="2:3" x14ac:dyDescent="0.25">
      <c r="B8153" s="250">
        <v>8090</v>
      </c>
      <c r="C8153" s="249">
        <v>144.10942346108263</v>
      </c>
    </row>
    <row r="8154" spans="2:3" x14ac:dyDescent="0.25">
      <c r="B8154" s="250">
        <v>8091</v>
      </c>
      <c r="C8154" s="249">
        <v>104.75081786497056</v>
      </c>
    </row>
    <row r="8155" spans="2:3" x14ac:dyDescent="0.25">
      <c r="B8155" s="250">
        <v>8092</v>
      </c>
      <c r="C8155" s="249">
        <v>117.96033587505875</v>
      </c>
    </row>
    <row r="8156" spans="2:3" x14ac:dyDescent="0.25">
      <c r="B8156" s="250">
        <v>8093</v>
      </c>
      <c r="C8156" s="249">
        <v>132.66061354001585</v>
      </c>
    </row>
    <row r="8157" spans="2:3" x14ac:dyDescent="0.25">
      <c r="B8157" s="250">
        <v>8094</v>
      </c>
      <c r="C8157" s="249">
        <v>117.56842300074676</v>
      </c>
    </row>
    <row r="8158" spans="2:3" x14ac:dyDescent="0.25">
      <c r="B8158" s="250">
        <v>8095</v>
      </c>
      <c r="C8158" s="249">
        <v>173.14229582893955</v>
      </c>
    </row>
    <row r="8159" spans="2:3" x14ac:dyDescent="0.25">
      <c r="B8159" s="250">
        <v>8096</v>
      </c>
      <c r="C8159" s="249">
        <v>145.54051002646756</v>
      </c>
    </row>
    <row r="8160" spans="2:3" x14ac:dyDescent="0.25">
      <c r="B8160" s="250">
        <v>8097</v>
      </c>
      <c r="C8160" s="249">
        <v>157.81635597924969</v>
      </c>
    </row>
    <row r="8161" spans="2:3" x14ac:dyDescent="0.25">
      <c r="B8161" s="250">
        <v>8098</v>
      </c>
      <c r="C8161" s="249">
        <v>142.12575995163772</v>
      </c>
    </row>
    <row r="8162" spans="2:3" x14ac:dyDescent="0.25">
      <c r="B8162" s="250">
        <v>8099</v>
      </c>
      <c r="C8162" s="249">
        <v>145.75468760359871</v>
      </c>
    </row>
    <row r="8163" spans="2:3" x14ac:dyDescent="0.25">
      <c r="B8163" s="250">
        <v>8100</v>
      </c>
      <c r="C8163" s="249">
        <v>150.76401106083233</v>
      </c>
    </row>
    <row r="8164" spans="2:3" x14ac:dyDescent="0.25">
      <c r="B8164" s="250">
        <v>8101</v>
      </c>
      <c r="C8164" s="249">
        <v>149.05957416067753</v>
      </c>
    </row>
    <row r="8165" spans="2:3" x14ac:dyDescent="0.25">
      <c r="B8165" s="250">
        <v>8102</v>
      </c>
      <c r="C8165" s="249">
        <v>132.08485660040108</v>
      </c>
    </row>
    <row r="8166" spans="2:3" x14ac:dyDescent="0.25">
      <c r="B8166" s="250">
        <v>8103</v>
      </c>
      <c r="C8166" s="249">
        <v>124.58732200095619</v>
      </c>
    </row>
    <row r="8167" spans="2:3" x14ac:dyDescent="0.25">
      <c r="B8167" s="250">
        <v>8104</v>
      </c>
      <c r="C8167" s="249">
        <v>136.39671571674847</v>
      </c>
    </row>
    <row r="8168" spans="2:3" x14ac:dyDescent="0.25">
      <c r="B8168" s="250">
        <v>8105</v>
      </c>
      <c r="C8168" s="249">
        <v>136.54555211351106</v>
      </c>
    </row>
    <row r="8169" spans="2:3" x14ac:dyDescent="0.25">
      <c r="B8169" s="250">
        <v>8106</v>
      </c>
      <c r="C8169" s="249">
        <v>87.22964089060946</v>
      </c>
    </row>
    <row r="8170" spans="2:3" x14ac:dyDescent="0.25">
      <c r="B8170" s="250">
        <v>8107</v>
      </c>
      <c r="C8170" s="249">
        <v>148.03686383260833</v>
      </c>
    </row>
    <row r="8171" spans="2:3" x14ac:dyDescent="0.25">
      <c r="B8171" s="250">
        <v>8108</v>
      </c>
      <c r="C8171" s="249">
        <v>129.61592876709253</v>
      </c>
    </row>
    <row r="8172" spans="2:3" x14ac:dyDescent="0.25">
      <c r="B8172" s="250">
        <v>8109</v>
      </c>
      <c r="C8172" s="249">
        <v>107.31029482904339</v>
      </c>
    </row>
    <row r="8173" spans="2:3" x14ac:dyDescent="0.25">
      <c r="B8173" s="250">
        <v>8110</v>
      </c>
      <c r="C8173" s="249">
        <v>115.97907218122825</v>
      </c>
    </row>
    <row r="8174" spans="2:3" x14ac:dyDescent="0.25">
      <c r="B8174" s="250">
        <v>8111</v>
      </c>
      <c r="C8174" s="249">
        <v>113.35274093535972</v>
      </c>
    </row>
    <row r="8175" spans="2:3" x14ac:dyDescent="0.25">
      <c r="B8175" s="250">
        <v>8112</v>
      </c>
      <c r="C8175" s="249">
        <v>140.97747086103189</v>
      </c>
    </row>
    <row r="8176" spans="2:3" x14ac:dyDescent="0.25">
      <c r="B8176" s="250">
        <v>8113</v>
      </c>
      <c r="C8176" s="249">
        <v>116.68668073623397</v>
      </c>
    </row>
    <row r="8177" spans="2:3" x14ac:dyDescent="0.25">
      <c r="B8177" s="250">
        <v>8114</v>
      </c>
      <c r="C8177" s="249">
        <v>129.31580380022345</v>
      </c>
    </row>
    <row r="8178" spans="2:3" x14ac:dyDescent="0.25">
      <c r="B8178" s="250">
        <v>8115</v>
      </c>
      <c r="C8178" s="249">
        <v>176.56152615490751</v>
      </c>
    </row>
    <row r="8179" spans="2:3" x14ac:dyDescent="0.25">
      <c r="B8179" s="250">
        <v>8116</v>
      </c>
      <c r="C8179" s="249">
        <v>151.10456679256683</v>
      </c>
    </row>
    <row r="8180" spans="2:3" x14ac:dyDescent="0.25">
      <c r="B8180" s="250">
        <v>8117</v>
      </c>
      <c r="C8180" s="249">
        <v>132.35148876827512</v>
      </c>
    </row>
    <row r="8181" spans="2:3" x14ac:dyDescent="0.25">
      <c r="B8181" s="250">
        <v>8118</v>
      </c>
      <c r="C8181" s="249">
        <v>107.6754800291238</v>
      </c>
    </row>
    <row r="8182" spans="2:3" x14ac:dyDescent="0.25">
      <c r="B8182" s="250">
        <v>8119</v>
      </c>
      <c r="C8182" s="249">
        <v>156.67698740476879</v>
      </c>
    </row>
    <row r="8183" spans="2:3" x14ac:dyDescent="0.25">
      <c r="B8183" s="250">
        <v>8120</v>
      </c>
      <c r="C8183" s="249">
        <v>132.55098763976565</v>
      </c>
    </row>
    <row r="8184" spans="2:3" x14ac:dyDescent="0.25">
      <c r="B8184" s="250">
        <v>8121</v>
      </c>
      <c r="C8184" s="249">
        <v>62.905172193303699</v>
      </c>
    </row>
    <row r="8185" spans="2:3" x14ac:dyDescent="0.25">
      <c r="B8185" s="250">
        <v>8122</v>
      </c>
      <c r="C8185" s="249">
        <v>120.80151462259434</v>
      </c>
    </row>
    <row r="8186" spans="2:3" x14ac:dyDescent="0.25">
      <c r="B8186" s="250">
        <v>8123</v>
      </c>
      <c r="C8186" s="249">
        <v>125.29054374401713</v>
      </c>
    </row>
    <row r="8187" spans="2:3" x14ac:dyDescent="0.25">
      <c r="B8187" s="250">
        <v>8124</v>
      </c>
      <c r="C8187" s="249">
        <v>128.40103546190386</v>
      </c>
    </row>
    <row r="8188" spans="2:3" x14ac:dyDescent="0.25">
      <c r="B8188" s="250">
        <v>8125</v>
      </c>
      <c r="C8188" s="249">
        <v>109.39898108616694</v>
      </c>
    </row>
    <row r="8189" spans="2:3" x14ac:dyDescent="0.25">
      <c r="B8189" s="250">
        <v>8126</v>
      </c>
      <c r="C8189" s="249">
        <v>97.617002980318034</v>
      </c>
    </row>
    <row r="8190" spans="2:3" x14ac:dyDescent="0.25">
      <c r="B8190" s="250">
        <v>8127</v>
      </c>
      <c r="C8190" s="249">
        <v>103.2877495741626</v>
      </c>
    </row>
    <row r="8191" spans="2:3" x14ac:dyDescent="0.25">
      <c r="B8191" s="250">
        <v>8128</v>
      </c>
      <c r="C8191" s="249">
        <v>115.95778804350401</v>
      </c>
    </row>
    <row r="8192" spans="2:3" x14ac:dyDescent="0.25">
      <c r="B8192" s="250">
        <v>8129</v>
      </c>
      <c r="C8192" s="249">
        <v>128.77284495956681</v>
      </c>
    </row>
    <row r="8193" spans="2:3" x14ac:dyDescent="0.25">
      <c r="B8193" s="250">
        <v>8130</v>
      </c>
      <c r="C8193" s="249">
        <v>78.037937727981415</v>
      </c>
    </row>
    <row r="8194" spans="2:3" x14ac:dyDescent="0.25">
      <c r="B8194" s="250">
        <v>8131</v>
      </c>
      <c r="C8194" s="249">
        <v>76.447475935855607</v>
      </c>
    </row>
    <row r="8195" spans="2:3" x14ac:dyDescent="0.25">
      <c r="B8195" s="250">
        <v>8132</v>
      </c>
      <c r="C8195" s="249">
        <v>135.61181708809883</v>
      </c>
    </row>
    <row r="8196" spans="2:3" x14ac:dyDescent="0.25">
      <c r="B8196" s="250">
        <v>8133</v>
      </c>
      <c r="C8196" s="249">
        <v>117.73908250975622</v>
      </c>
    </row>
    <row r="8197" spans="2:3" x14ac:dyDescent="0.25">
      <c r="B8197" s="250">
        <v>8134</v>
      </c>
      <c r="C8197" s="249">
        <v>144.43593028795848</v>
      </c>
    </row>
    <row r="8198" spans="2:3" x14ac:dyDescent="0.25">
      <c r="B8198" s="250">
        <v>8135</v>
      </c>
      <c r="C8198" s="249">
        <v>60.843788961607913</v>
      </c>
    </row>
    <row r="8199" spans="2:3" x14ac:dyDescent="0.25">
      <c r="B8199" s="250">
        <v>8136</v>
      </c>
      <c r="C8199" s="249">
        <v>113.84040319097926</v>
      </c>
    </row>
    <row r="8200" spans="2:3" x14ac:dyDescent="0.25">
      <c r="B8200" s="250">
        <v>8137</v>
      </c>
      <c r="C8200" s="249">
        <v>115.74422964431409</v>
      </c>
    </row>
    <row r="8201" spans="2:3" x14ac:dyDescent="0.25">
      <c r="B8201" s="250">
        <v>8138</v>
      </c>
      <c r="C8201" s="249">
        <v>113.65081785340116</v>
      </c>
    </row>
    <row r="8202" spans="2:3" x14ac:dyDescent="0.25">
      <c r="B8202" s="250">
        <v>8139</v>
      </c>
      <c r="C8202" s="249">
        <v>143.32149751926562</v>
      </c>
    </row>
    <row r="8203" spans="2:3" x14ac:dyDescent="0.25">
      <c r="B8203" s="250">
        <v>8140</v>
      </c>
      <c r="C8203" s="249">
        <v>97.099708066710264</v>
      </c>
    </row>
    <row r="8204" spans="2:3" x14ac:dyDescent="0.25">
      <c r="B8204" s="250">
        <v>8141</v>
      </c>
      <c r="C8204" s="249">
        <v>148.46832767009496</v>
      </c>
    </row>
    <row r="8205" spans="2:3" x14ac:dyDescent="0.25">
      <c r="B8205" s="250">
        <v>8142</v>
      </c>
      <c r="C8205" s="249">
        <v>111.48454052540376</v>
      </c>
    </row>
    <row r="8206" spans="2:3" x14ac:dyDescent="0.25">
      <c r="B8206" s="250">
        <v>8143</v>
      </c>
      <c r="C8206" s="249">
        <v>78.440919879958727</v>
      </c>
    </row>
    <row r="8207" spans="2:3" x14ac:dyDescent="0.25">
      <c r="B8207" s="250">
        <v>8144</v>
      </c>
      <c r="C8207" s="249">
        <v>80.665442228791903</v>
      </c>
    </row>
    <row r="8208" spans="2:3" x14ac:dyDescent="0.25">
      <c r="B8208" s="250">
        <v>8145</v>
      </c>
      <c r="C8208" s="249">
        <v>155.18858434284198</v>
      </c>
    </row>
    <row r="8209" spans="2:3" x14ac:dyDescent="0.25">
      <c r="B8209" s="250">
        <v>8146</v>
      </c>
      <c r="C8209" s="249">
        <v>105.81813594533625</v>
      </c>
    </row>
    <row r="8210" spans="2:3" x14ac:dyDescent="0.25">
      <c r="B8210" s="250">
        <v>8147</v>
      </c>
      <c r="C8210" s="249">
        <v>120.10897673366064</v>
      </c>
    </row>
    <row r="8211" spans="2:3" x14ac:dyDescent="0.25">
      <c r="B8211" s="250">
        <v>8148</v>
      </c>
      <c r="C8211" s="249">
        <v>92.93053195204601</v>
      </c>
    </row>
    <row r="8212" spans="2:3" x14ac:dyDescent="0.25">
      <c r="B8212" s="250">
        <v>8149</v>
      </c>
      <c r="C8212" s="249">
        <v>87.883859766239368</v>
      </c>
    </row>
    <row r="8213" spans="2:3" x14ac:dyDescent="0.25">
      <c r="B8213" s="250">
        <v>8150</v>
      </c>
      <c r="C8213" s="249">
        <v>136.09034580482262</v>
      </c>
    </row>
    <row r="8214" spans="2:3" x14ac:dyDescent="0.25">
      <c r="B8214" s="250">
        <v>8151</v>
      </c>
      <c r="C8214" s="249">
        <v>140.35146129205933</v>
      </c>
    </row>
    <row r="8215" spans="2:3" x14ac:dyDescent="0.25">
      <c r="B8215" s="250">
        <v>8152</v>
      </c>
      <c r="C8215" s="249">
        <v>98.681453404534352</v>
      </c>
    </row>
    <row r="8216" spans="2:3" x14ac:dyDescent="0.25">
      <c r="B8216" s="250">
        <v>8153</v>
      </c>
      <c r="C8216" s="249">
        <v>81.023994776427017</v>
      </c>
    </row>
    <row r="8217" spans="2:3" x14ac:dyDescent="0.25">
      <c r="B8217" s="250">
        <v>8154</v>
      </c>
      <c r="C8217" s="249">
        <v>138.07231907510067</v>
      </c>
    </row>
    <row r="8218" spans="2:3" x14ac:dyDescent="0.25">
      <c r="B8218" s="250">
        <v>8155</v>
      </c>
      <c r="C8218" s="249">
        <v>139.72212754317226</v>
      </c>
    </row>
    <row r="8219" spans="2:3" x14ac:dyDescent="0.25">
      <c r="B8219" s="250">
        <v>8156</v>
      </c>
      <c r="C8219" s="249">
        <v>120.30680302939516</v>
      </c>
    </row>
    <row r="8220" spans="2:3" x14ac:dyDescent="0.25">
      <c r="B8220" s="250">
        <v>8157</v>
      </c>
      <c r="C8220" s="249">
        <v>153.4355031047198</v>
      </c>
    </row>
    <row r="8221" spans="2:3" x14ac:dyDescent="0.25">
      <c r="B8221" s="250">
        <v>8158</v>
      </c>
      <c r="C8221" s="249">
        <v>128.14749135159249</v>
      </c>
    </row>
    <row r="8222" spans="2:3" x14ac:dyDescent="0.25">
      <c r="B8222" s="250">
        <v>8159</v>
      </c>
      <c r="C8222" s="249">
        <v>101.19797530400859</v>
      </c>
    </row>
    <row r="8223" spans="2:3" x14ac:dyDescent="0.25">
      <c r="B8223" s="250">
        <v>8160</v>
      </c>
      <c r="C8223" s="249">
        <v>117.44397857747124</v>
      </c>
    </row>
    <row r="8224" spans="2:3" x14ac:dyDescent="0.25">
      <c r="B8224" s="250">
        <v>8161</v>
      </c>
      <c r="C8224" s="249">
        <v>140.19345330998516</v>
      </c>
    </row>
    <row r="8225" spans="2:3" x14ac:dyDescent="0.25">
      <c r="B8225" s="250">
        <v>8162</v>
      </c>
      <c r="C8225" s="249">
        <v>79.811315611634868</v>
      </c>
    </row>
    <row r="8226" spans="2:3" x14ac:dyDescent="0.25">
      <c r="B8226" s="250">
        <v>8163</v>
      </c>
      <c r="C8226" s="249">
        <v>137.61692512649356</v>
      </c>
    </row>
    <row r="8227" spans="2:3" x14ac:dyDescent="0.25">
      <c r="B8227" s="250">
        <v>8164</v>
      </c>
      <c r="C8227" s="249">
        <v>142.42796241650427</v>
      </c>
    </row>
    <row r="8228" spans="2:3" x14ac:dyDescent="0.25">
      <c r="B8228" s="250">
        <v>8165</v>
      </c>
      <c r="C8228" s="249">
        <v>140.49687082292903</v>
      </c>
    </row>
    <row r="8229" spans="2:3" x14ac:dyDescent="0.25">
      <c r="B8229" s="250">
        <v>8166</v>
      </c>
      <c r="C8229" s="249">
        <v>139.1985059992021</v>
      </c>
    </row>
    <row r="8230" spans="2:3" x14ac:dyDescent="0.25">
      <c r="B8230" s="250">
        <v>8167</v>
      </c>
      <c r="C8230" s="249">
        <v>134.54158810204447</v>
      </c>
    </row>
    <row r="8231" spans="2:3" x14ac:dyDescent="0.25">
      <c r="B8231" s="250">
        <v>8168</v>
      </c>
      <c r="C8231" s="249">
        <v>112.32624131044888</v>
      </c>
    </row>
    <row r="8232" spans="2:3" x14ac:dyDescent="0.25">
      <c r="B8232" s="250">
        <v>8169</v>
      </c>
      <c r="C8232" s="249">
        <v>134.31937599218665</v>
      </c>
    </row>
    <row r="8233" spans="2:3" x14ac:dyDescent="0.25">
      <c r="B8233" s="250">
        <v>8170</v>
      </c>
      <c r="C8233" s="249">
        <v>137.77993065610724</v>
      </c>
    </row>
    <row r="8234" spans="2:3" x14ac:dyDescent="0.25">
      <c r="B8234" s="250">
        <v>8171</v>
      </c>
      <c r="C8234" s="249">
        <v>147.71175625973373</v>
      </c>
    </row>
    <row r="8235" spans="2:3" x14ac:dyDescent="0.25">
      <c r="B8235" s="250">
        <v>8172</v>
      </c>
      <c r="C8235" s="249">
        <v>168.7896014426646</v>
      </c>
    </row>
    <row r="8236" spans="2:3" x14ac:dyDescent="0.25">
      <c r="B8236" s="250">
        <v>8173</v>
      </c>
      <c r="C8236" s="249">
        <v>114.52654943629625</v>
      </c>
    </row>
    <row r="8237" spans="2:3" x14ac:dyDescent="0.25">
      <c r="B8237" s="250">
        <v>8174</v>
      </c>
      <c r="C8237" s="249">
        <v>87.890332633817778</v>
      </c>
    </row>
    <row r="8238" spans="2:3" x14ac:dyDescent="0.25">
      <c r="B8238" s="250">
        <v>8175</v>
      </c>
      <c r="C8238" s="249">
        <v>125.99426037777253</v>
      </c>
    </row>
    <row r="8239" spans="2:3" x14ac:dyDescent="0.25">
      <c r="B8239" s="250">
        <v>8176</v>
      </c>
      <c r="C8239" s="249">
        <v>123.45446415237693</v>
      </c>
    </row>
    <row r="8240" spans="2:3" x14ac:dyDescent="0.25">
      <c r="B8240" s="250">
        <v>8177</v>
      </c>
      <c r="C8240" s="249">
        <v>105.01571381684938</v>
      </c>
    </row>
    <row r="8241" spans="2:3" x14ac:dyDescent="0.25">
      <c r="B8241" s="250">
        <v>8178</v>
      </c>
      <c r="C8241" s="249">
        <v>140.61230502231643</v>
      </c>
    </row>
    <row r="8242" spans="2:3" x14ac:dyDescent="0.25">
      <c r="B8242" s="250">
        <v>8179</v>
      </c>
      <c r="C8242" s="249">
        <v>131.49639598933038</v>
      </c>
    </row>
    <row r="8243" spans="2:3" x14ac:dyDescent="0.25">
      <c r="B8243" s="250">
        <v>8180</v>
      </c>
      <c r="C8243" s="249">
        <v>172.48162219481202</v>
      </c>
    </row>
    <row r="8244" spans="2:3" x14ac:dyDescent="0.25">
      <c r="B8244" s="250">
        <v>8181</v>
      </c>
      <c r="C8244" s="249">
        <v>155.82300435849064</v>
      </c>
    </row>
    <row r="8245" spans="2:3" x14ac:dyDescent="0.25">
      <c r="B8245" s="250">
        <v>8182</v>
      </c>
      <c r="C8245" s="249">
        <v>111.72106400327912</v>
      </c>
    </row>
    <row r="8246" spans="2:3" x14ac:dyDescent="0.25">
      <c r="B8246" s="250">
        <v>8183</v>
      </c>
      <c r="C8246" s="249">
        <v>96.749068688009146</v>
      </c>
    </row>
    <row r="8247" spans="2:3" x14ac:dyDescent="0.25">
      <c r="B8247" s="250">
        <v>8184</v>
      </c>
      <c r="C8247" s="249">
        <v>130.04831117065723</v>
      </c>
    </row>
    <row r="8248" spans="2:3" x14ac:dyDescent="0.25">
      <c r="B8248" s="250">
        <v>8185</v>
      </c>
      <c r="C8248" s="249">
        <v>112.5971039235324</v>
      </c>
    </row>
    <row r="8249" spans="2:3" x14ac:dyDescent="0.25">
      <c r="B8249" s="250">
        <v>8186</v>
      </c>
      <c r="C8249" s="249">
        <v>142.73179891758301</v>
      </c>
    </row>
    <row r="8250" spans="2:3" x14ac:dyDescent="0.25">
      <c r="B8250" s="250">
        <v>8187</v>
      </c>
      <c r="C8250" s="249">
        <v>113.51734647825202</v>
      </c>
    </row>
    <row r="8251" spans="2:3" x14ac:dyDescent="0.25">
      <c r="B8251" s="250">
        <v>8188</v>
      </c>
      <c r="C8251" s="249">
        <v>94.682545092342096</v>
      </c>
    </row>
    <row r="8252" spans="2:3" x14ac:dyDescent="0.25">
      <c r="B8252" s="250">
        <v>8189</v>
      </c>
      <c r="C8252" s="249">
        <v>126.88414420099241</v>
      </c>
    </row>
    <row r="8253" spans="2:3" x14ac:dyDescent="0.25">
      <c r="B8253" s="250">
        <v>8190</v>
      </c>
      <c r="C8253" s="249">
        <v>92.559974138737147</v>
      </c>
    </row>
    <row r="8254" spans="2:3" x14ac:dyDescent="0.25">
      <c r="B8254" s="250">
        <v>8191</v>
      </c>
      <c r="C8254" s="249">
        <v>105.44979293719523</v>
      </c>
    </row>
    <row r="8255" spans="2:3" x14ac:dyDescent="0.25">
      <c r="B8255" s="250">
        <v>8192</v>
      </c>
      <c r="C8255" s="249">
        <v>143.41824073901586</v>
      </c>
    </row>
    <row r="8256" spans="2:3" x14ac:dyDescent="0.25">
      <c r="B8256" s="250">
        <v>8193</v>
      </c>
      <c r="C8256" s="249">
        <v>120.45556064863551</v>
      </c>
    </row>
    <row r="8257" spans="2:3" x14ac:dyDescent="0.25">
      <c r="B8257" s="250">
        <v>8194</v>
      </c>
      <c r="C8257" s="249">
        <v>78.195784805603097</v>
      </c>
    </row>
    <row r="8258" spans="2:3" x14ac:dyDescent="0.25">
      <c r="B8258" s="250">
        <v>8195</v>
      </c>
      <c r="C8258" s="249">
        <v>136.32076167098805</v>
      </c>
    </row>
    <row r="8259" spans="2:3" x14ac:dyDescent="0.25">
      <c r="B8259" s="250">
        <v>8196</v>
      </c>
      <c r="C8259" s="249">
        <v>117.14675439711638</v>
      </c>
    </row>
    <row r="8260" spans="2:3" x14ac:dyDescent="0.25">
      <c r="B8260" s="250">
        <v>8197</v>
      </c>
      <c r="C8260" s="249">
        <v>67.571271141961105</v>
      </c>
    </row>
    <row r="8261" spans="2:3" x14ac:dyDescent="0.25">
      <c r="B8261" s="250">
        <v>8198</v>
      </c>
      <c r="C8261" s="249">
        <v>153.33377547318517</v>
      </c>
    </row>
    <row r="8262" spans="2:3" x14ac:dyDescent="0.25">
      <c r="B8262" s="250">
        <v>8199</v>
      </c>
      <c r="C8262" s="249">
        <v>91.716034311255825</v>
      </c>
    </row>
    <row r="8263" spans="2:3" x14ac:dyDescent="0.25">
      <c r="B8263" s="250">
        <v>8200</v>
      </c>
      <c r="C8263" s="249">
        <v>158.1163296258064</v>
      </c>
    </row>
    <row r="8264" spans="2:3" x14ac:dyDescent="0.25">
      <c r="B8264" s="250">
        <v>8201</v>
      </c>
      <c r="C8264" s="249">
        <v>88.367048085725102</v>
      </c>
    </row>
    <row r="8265" spans="2:3" x14ac:dyDescent="0.25">
      <c r="B8265" s="250">
        <v>8202</v>
      </c>
      <c r="C8265" s="249">
        <v>186.13241520649188</v>
      </c>
    </row>
    <row r="8266" spans="2:3" x14ac:dyDescent="0.25">
      <c r="B8266" s="250">
        <v>8203</v>
      </c>
      <c r="C8266" s="249">
        <v>81.246299571446784</v>
      </c>
    </row>
    <row r="8267" spans="2:3" x14ac:dyDescent="0.25">
      <c r="B8267" s="250">
        <v>8204</v>
      </c>
      <c r="C8267" s="249">
        <v>91.187896868735038</v>
      </c>
    </row>
    <row r="8268" spans="2:3" x14ac:dyDescent="0.25">
      <c r="B8268" s="250">
        <v>8205</v>
      </c>
      <c r="C8268" s="249">
        <v>115.36899776923281</v>
      </c>
    </row>
    <row r="8269" spans="2:3" x14ac:dyDescent="0.25">
      <c r="B8269" s="250">
        <v>8206</v>
      </c>
      <c r="C8269" s="249">
        <v>142.60334121390312</v>
      </c>
    </row>
    <row r="8270" spans="2:3" x14ac:dyDescent="0.25">
      <c r="B8270" s="250">
        <v>8207</v>
      </c>
      <c r="C8270" s="249">
        <v>126.12434045384501</v>
      </c>
    </row>
    <row r="8271" spans="2:3" x14ac:dyDescent="0.25">
      <c r="B8271" s="250">
        <v>8208</v>
      </c>
      <c r="C8271" s="249">
        <v>66.314340851289941</v>
      </c>
    </row>
    <row r="8272" spans="2:3" x14ac:dyDescent="0.25">
      <c r="B8272" s="250">
        <v>8209</v>
      </c>
      <c r="C8272" s="249">
        <v>105.27004072961451</v>
      </c>
    </row>
    <row r="8273" spans="2:3" x14ac:dyDescent="0.25">
      <c r="B8273" s="250">
        <v>8210</v>
      </c>
      <c r="C8273" s="249">
        <v>135.32819267152627</v>
      </c>
    </row>
    <row r="8274" spans="2:3" x14ac:dyDescent="0.25">
      <c r="B8274" s="250">
        <v>8211</v>
      </c>
      <c r="C8274" s="249">
        <v>88.165118589284248</v>
      </c>
    </row>
    <row r="8275" spans="2:3" x14ac:dyDescent="0.25">
      <c r="B8275" s="250">
        <v>8212</v>
      </c>
      <c r="C8275" s="249">
        <v>99.757537048933486</v>
      </c>
    </row>
    <row r="8276" spans="2:3" x14ac:dyDescent="0.25">
      <c r="B8276" s="250">
        <v>8213</v>
      </c>
      <c r="C8276" s="249">
        <v>109.11152012986472</v>
      </c>
    </row>
    <row r="8277" spans="2:3" x14ac:dyDescent="0.25">
      <c r="B8277" s="250">
        <v>8214</v>
      </c>
      <c r="C8277" s="249">
        <v>104.87563060840293</v>
      </c>
    </row>
    <row r="8278" spans="2:3" x14ac:dyDescent="0.25">
      <c r="B8278" s="250">
        <v>8215</v>
      </c>
      <c r="C8278" s="249">
        <v>109.75994809248373</v>
      </c>
    </row>
    <row r="8279" spans="2:3" x14ac:dyDescent="0.25">
      <c r="B8279" s="250">
        <v>8216</v>
      </c>
      <c r="C8279" s="249">
        <v>132.93765965689207</v>
      </c>
    </row>
    <row r="8280" spans="2:3" x14ac:dyDescent="0.25">
      <c r="B8280" s="250">
        <v>8217</v>
      </c>
      <c r="C8280" s="249">
        <v>88.547322870502853</v>
      </c>
    </row>
    <row r="8281" spans="2:3" x14ac:dyDescent="0.25">
      <c r="B8281" s="250">
        <v>8218</v>
      </c>
      <c r="C8281" s="249">
        <v>121.42180681932214</v>
      </c>
    </row>
    <row r="8282" spans="2:3" x14ac:dyDescent="0.25">
      <c r="B8282" s="250">
        <v>8219</v>
      </c>
      <c r="C8282" s="249">
        <v>136.89983137591065</v>
      </c>
    </row>
    <row r="8283" spans="2:3" x14ac:dyDescent="0.25">
      <c r="B8283" s="250">
        <v>8220</v>
      </c>
      <c r="C8283" s="249">
        <v>127.30508380610293</v>
      </c>
    </row>
    <row r="8284" spans="2:3" x14ac:dyDescent="0.25">
      <c r="B8284" s="250">
        <v>8221</v>
      </c>
      <c r="C8284" s="249">
        <v>116.12800816038968</v>
      </c>
    </row>
    <row r="8285" spans="2:3" x14ac:dyDescent="0.25">
      <c r="B8285" s="250">
        <v>8222</v>
      </c>
      <c r="C8285" s="249">
        <v>115.83534960497471</v>
      </c>
    </row>
    <row r="8286" spans="2:3" x14ac:dyDescent="0.25">
      <c r="B8286" s="250">
        <v>8223</v>
      </c>
      <c r="C8286" s="249">
        <v>124.31078987881301</v>
      </c>
    </row>
    <row r="8287" spans="2:3" x14ac:dyDescent="0.25">
      <c r="B8287" s="250">
        <v>8224</v>
      </c>
      <c r="C8287" s="249">
        <v>148.58737459243474</v>
      </c>
    </row>
    <row r="8288" spans="2:3" x14ac:dyDescent="0.25">
      <c r="B8288" s="250">
        <v>8225</v>
      </c>
      <c r="C8288" s="249">
        <v>90.89884165721071</v>
      </c>
    </row>
    <row r="8289" spans="2:3" x14ac:dyDescent="0.25">
      <c r="B8289" s="250">
        <v>8226</v>
      </c>
      <c r="C8289" s="249">
        <v>109.89094003629036</v>
      </c>
    </row>
    <row r="8290" spans="2:3" x14ac:dyDescent="0.25">
      <c r="B8290" s="250">
        <v>8227</v>
      </c>
      <c r="C8290" s="249">
        <v>89.332129082153799</v>
      </c>
    </row>
    <row r="8291" spans="2:3" x14ac:dyDescent="0.25">
      <c r="B8291" s="250">
        <v>8228</v>
      </c>
      <c r="C8291" s="249">
        <v>122.6373445308142</v>
      </c>
    </row>
    <row r="8292" spans="2:3" x14ac:dyDescent="0.25">
      <c r="B8292" s="250">
        <v>8229</v>
      </c>
      <c r="C8292" s="249">
        <v>132.40211892228584</v>
      </c>
    </row>
    <row r="8293" spans="2:3" x14ac:dyDescent="0.25">
      <c r="B8293" s="250">
        <v>8230</v>
      </c>
      <c r="C8293" s="249">
        <v>146.62667428057077</v>
      </c>
    </row>
    <row r="8294" spans="2:3" x14ac:dyDescent="0.25">
      <c r="B8294" s="250">
        <v>8231</v>
      </c>
      <c r="C8294" s="249">
        <v>138.07211756132438</v>
      </c>
    </row>
    <row r="8295" spans="2:3" x14ac:dyDescent="0.25">
      <c r="B8295" s="250">
        <v>8232</v>
      </c>
      <c r="C8295" s="249">
        <v>112.86363130529098</v>
      </c>
    </row>
    <row r="8296" spans="2:3" x14ac:dyDescent="0.25">
      <c r="B8296" s="250">
        <v>8233</v>
      </c>
      <c r="C8296" s="249">
        <v>150.29703884363505</v>
      </c>
    </row>
    <row r="8297" spans="2:3" x14ac:dyDescent="0.25">
      <c r="B8297" s="250">
        <v>8234</v>
      </c>
      <c r="C8297" s="249">
        <v>83.904047435573716</v>
      </c>
    </row>
    <row r="8298" spans="2:3" x14ac:dyDescent="0.25">
      <c r="B8298" s="250">
        <v>8235</v>
      </c>
      <c r="C8298" s="249">
        <v>135.93897192286025</v>
      </c>
    </row>
    <row r="8299" spans="2:3" x14ac:dyDescent="0.25">
      <c r="B8299" s="250">
        <v>8236</v>
      </c>
      <c r="C8299" s="249">
        <v>145.3779728805392</v>
      </c>
    </row>
    <row r="8300" spans="2:3" x14ac:dyDescent="0.25">
      <c r="B8300" s="250">
        <v>8237</v>
      </c>
      <c r="C8300" s="249">
        <v>81.535911801193123</v>
      </c>
    </row>
    <row r="8301" spans="2:3" x14ac:dyDescent="0.25">
      <c r="B8301" s="250">
        <v>8238</v>
      </c>
      <c r="C8301" s="249">
        <v>133.92241821538028</v>
      </c>
    </row>
    <row r="8302" spans="2:3" x14ac:dyDescent="0.25">
      <c r="B8302" s="250">
        <v>8239</v>
      </c>
      <c r="C8302" s="249">
        <v>155.94541794938002</v>
      </c>
    </row>
    <row r="8303" spans="2:3" x14ac:dyDescent="0.25">
      <c r="B8303" s="250">
        <v>8240</v>
      </c>
      <c r="C8303" s="249">
        <v>158.11959703160622</v>
      </c>
    </row>
    <row r="8304" spans="2:3" x14ac:dyDescent="0.25">
      <c r="B8304" s="250">
        <v>8241</v>
      </c>
      <c r="C8304" s="249">
        <v>121.7100511759253</v>
      </c>
    </row>
    <row r="8305" spans="2:3" x14ac:dyDescent="0.25">
      <c r="B8305" s="250">
        <v>8242</v>
      </c>
      <c r="C8305" s="249">
        <v>123.02049803185021</v>
      </c>
    </row>
    <row r="8306" spans="2:3" x14ac:dyDescent="0.25">
      <c r="B8306" s="250">
        <v>8243</v>
      </c>
      <c r="C8306" s="249">
        <v>119.17354022994847</v>
      </c>
    </row>
    <row r="8307" spans="2:3" x14ac:dyDescent="0.25">
      <c r="B8307" s="250">
        <v>8244</v>
      </c>
      <c r="C8307" s="249">
        <v>150.40933758889955</v>
      </c>
    </row>
    <row r="8308" spans="2:3" x14ac:dyDescent="0.25">
      <c r="B8308" s="250">
        <v>8245</v>
      </c>
      <c r="C8308" s="249">
        <v>150.26281235803577</v>
      </c>
    </row>
    <row r="8309" spans="2:3" x14ac:dyDescent="0.25">
      <c r="B8309" s="250">
        <v>8246</v>
      </c>
      <c r="C8309" s="249">
        <v>134.26309648732442</v>
      </c>
    </row>
    <row r="8310" spans="2:3" x14ac:dyDescent="0.25">
      <c r="B8310" s="250">
        <v>8247</v>
      </c>
      <c r="C8310" s="249">
        <v>128.22993560180038</v>
      </c>
    </row>
    <row r="8311" spans="2:3" x14ac:dyDescent="0.25">
      <c r="B8311" s="250">
        <v>8248</v>
      </c>
      <c r="C8311" s="249">
        <v>90.999398899246216</v>
      </c>
    </row>
    <row r="8312" spans="2:3" x14ac:dyDescent="0.25">
      <c r="B8312" s="250">
        <v>8249</v>
      </c>
      <c r="C8312" s="249">
        <v>131.1144730474538</v>
      </c>
    </row>
    <row r="8313" spans="2:3" x14ac:dyDescent="0.25">
      <c r="B8313" s="250">
        <v>8250</v>
      </c>
      <c r="C8313" s="249">
        <v>98.302400409073513</v>
      </c>
    </row>
    <row r="8314" spans="2:3" x14ac:dyDescent="0.25">
      <c r="B8314" s="250">
        <v>8251</v>
      </c>
      <c r="C8314" s="249">
        <v>145.67167601614494</v>
      </c>
    </row>
    <row r="8315" spans="2:3" x14ac:dyDescent="0.25">
      <c r="B8315" s="250">
        <v>8252</v>
      </c>
      <c r="C8315" s="249">
        <v>165.33813863515923</v>
      </c>
    </row>
    <row r="8316" spans="2:3" x14ac:dyDescent="0.25">
      <c r="B8316" s="250">
        <v>8253</v>
      </c>
      <c r="C8316" s="249">
        <v>88.632729339597489</v>
      </c>
    </row>
    <row r="8317" spans="2:3" x14ac:dyDescent="0.25">
      <c r="B8317" s="250">
        <v>8254</v>
      </c>
      <c r="C8317" s="249">
        <v>135.1981285246348</v>
      </c>
    </row>
    <row r="8318" spans="2:3" x14ac:dyDescent="0.25">
      <c r="B8318" s="250">
        <v>8255</v>
      </c>
      <c r="C8318" s="249">
        <v>113.22391975929915</v>
      </c>
    </row>
    <row r="8319" spans="2:3" x14ac:dyDescent="0.25">
      <c r="B8319" s="250">
        <v>8256</v>
      </c>
      <c r="C8319" s="249">
        <v>105.29046136646784</v>
      </c>
    </row>
    <row r="8320" spans="2:3" x14ac:dyDescent="0.25">
      <c r="B8320" s="250">
        <v>8257</v>
      </c>
      <c r="C8320" s="249">
        <v>148.05343134618369</v>
      </c>
    </row>
    <row r="8321" spans="2:3" x14ac:dyDescent="0.25">
      <c r="B8321" s="250">
        <v>8258</v>
      </c>
      <c r="C8321" s="249">
        <v>105.52369573923426</v>
      </c>
    </row>
    <row r="8322" spans="2:3" x14ac:dyDescent="0.25">
      <c r="B8322" s="250">
        <v>8259</v>
      </c>
      <c r="C8322" s="249">
        <v>77.679224701366223</v>
      </c>
    </row>
    <row r="8323" spans="2:3" x14ac:dyDescent="0.25">
      <c r="B8323" s="250">
        <v>8260</v>
      </c>
      <c r="C8323" s="249">
        <v>90.08879936579217</v>
      </c>
    </row>
    <row r="8324" spans="2:3" x14ac:dyDescent="0.25">
      <c r="B8324" s="250">
        <v>8261</v>
      </c>
      <c r="C8324" s="249">
        <v>106.69326073682012</v>
      </c>
    </row>
    <row r="8325" spans="2:3" x14ac:dyDescent="0.25">
      <c r="B8325" s="250">
        <v>8262</v>
      </c>
      <c r="C8325" s="249">
        <v>144.65647189237617</v>
      </c>
    </row>
    <row r="8326" spans="2:3" x14ac:dyDescent="0.25">
      <c r="B8326" s="250">
        <v>8263</v>
      </c>
      <c r="C8326" s="249">
        <v>101.68856671548066</v>
      </c>
    </row>
    <row r="8327" spans="2:3" x14ac:dyDescent="0.25">
      <c r="B8327" s="250">
        <v>8264</v>
      </c>
      <c r="C8327" s="249">
        <v>105.0676044113774</v>
      </c>
    </row>
    <row r="8328" spans="2:3" x14ac:dyDescent="0.25">
      <c r="B8328" s="250">
        <v>8265</v>
      </c>
      <c r="C8328" s="249">
        <v>129.16664459125153</v>
      </c>
    </row>
    <row r="8329" spans="2:3" x14ac:dyDescent="0.25">
      <c r="B8329" s="250">
        <v>8266</v>
      </c>
      <c r="C8329" s="249">
        <v>99.227252162653187</v>
      </c>
    </row>
    <row r="8330" spans="2:3" x14ac:dyDescent="0.25">
      <c r="B8330" s="250">
        <v>8267</v>
      </c>
      <c r="C8330" s="249">
        <v>158.43357243407169</v>
      </c>
    </row>
    <row r="8331" spans="2:3" x14ac:dyDescent="0.25">
      <c r="B8331" s="250">
        <v>8268</v>
      </c>
      <c r="C8331" s="249">
        <v>137.77710810110645</v>
      </c>
    </row>
    <row r="8332" spans="2:3" x14ac:dyDescent="0.25">
      <c r="B8332" s="250">
        <v>8269</v>
      </c>
      <c r="C8332" s="249">
        <v>148.35379275199168</v>
      </c>
    </row>
    <row r="8333" spans="2:3" x14ac:dyDescent="0.25">
      <c r="B8333" s="250">
        <v>8270</v>
      </c>
      <c r="C8333" s="249">
        <v>121.43391721491219</v>
      </c>
    </row>
    <row r="8334" spans="2:3" x14ac:dyDescent="0.25">
      <c r="B8334" s="250">
        <v>8271</v>
      </c>
      <c r="C8334" s="249">
        <v>125.32992009245292</v>
      </c>
    </row>
    <row r="8335" spans="2:3" x14ac:dyDescent="0.25">
      <c r="B8335" s="250">
        <v>8272</v>
      </c>
      <c r="C8335" s="249">
        <v>83.025942980162355</v>
      </c>
    </row>
    <row r="8336" spans="2:3" x14ac:dyDescent="0.25">
      <c r="B8336" s="250">
        <v>8273</v>
      </c>
      <c r="C8336" s="249">
        <v>95.269593149839579</v>
      </c>
    </row>
    <row r="8337" spans="2:3" x14ac:dyDescent="0.25">
      <c r="B8337" s="250">
        <v>8274</v>
      </c>
      <c r="C8337" s="249">
        <v>102.17204957024269</v>
      </c>
    </row>
    <row r="8338" spans="2:3" x14ac:dyDescent="0.25">
      <c r="B8338" s="250">
        <v>8275</v>
      </c>
      <c r="C8338" s="249">
        <v>113.42415400510609</v>
      </c>
    </row>
    <row r="8339" spans="2:3" x14ac:dyDescent="0.25">
      <c r="B8339" s="250">
        <v>8276</v>
      </c>
      <c r="C8339" s="249">
        <v>98.881334067809092</v>
      </c>
    </row>
    <row r="8340" spans="2:3" x14ac:dyDescent="0.25">
      <c r="B8340" s="250">
        <v>8277</v>
      </c>
      <c r="C8340" s="249">
        <v>142.70735642605851</v>
      </c>
    </row>
    <row r="8341" spans="2:3" x14ac:dyDescent="0.25">
      <c r="B8341" s="250">
        <v>8278</v>
      </c>
      <c r="C8341" s="249">
        <v>134.82847207533985</v>
      </c>
    </row>
    <row r="8342" spans="2:3" x14ac:dyDescent="0.25">
      <c r="B8342" s="250">
        <v>8279</v>
      </c>
      <c r="C8342" s="249">
        <v>121.47291354688402</v>
      </c>
    </row>
    <row r="8343" spans="2:3" x14ac:dyDescent="0.25">
      <c r="B8343" s="250">
        <v>8280</v>
      </c>
      <c r="C8343" s="249">
        <v>126.3829762726163</v>
      </c>
    </row>
    <row r="8344" spans="2:3" x14ac:dyDescent="0.25">
      <c r="B8344" s="250">
        <v>8281</v>
      </c>
      <c r="C8344" s="249">
        <v>125.94329182963729</v>
      </c>
    </row>
    <row r="8345" spans="2:3" x14ac:dyDescent="0.25">
      <c r="B8345" s="250">
        <v>8282</v>
      </c>
      <c r="C8345" s="249">
        <v>102.50247424402519</v>
      </c>
    </row>
    <row r="8346" spans="2:3" x14ac:dyDescent="0.25">
      <c r="B8346" s="250">
        <v>8283</v>
      </c>
      <c r="C8346" s="249">
        <v>128.81180009619467</v>
      </c>
    </row>
    <row r="8347" spans="2:3" x14ac:dyDescent="0.25">
      <c r="B8347" s="250">
        <v>8284</v>
      </c>
      <c r="C8347" s="249">
        <v>136.06932023220884</v>
      </c>
    </row>
    <row r="8348" spans="2:3" x14ac:dyDescent="0.25">
      <c r="B8348" s="250">
        <v>8285</v>
      </c>
      <c r="C8348" s="249">
        <v>128.64791050789194</v>
      </c>
    </row>
    <row r="8349" spans="2:3" x14ac:dyDescent="0.25">
      <c r="B8349" s="250">
        <v>8286</v>
      </c>
      <c r="C8349" s="249">
        <v>92.149322771266199</v>
      </c>
    </row>
    <row r="8350" spans="2:3" x14ac:dyDescent="0.25">
      <c r="B8350" s="250">
        <v>8287</v>
      </c>
      <c r="C8350" s="249">
        <v>95.814194880799263</v>
      </c>
    </row>
    <row r="8351" spans="2:3" x14ac:dyDescent="0.25">
      <c r="B8351" s="250">
        <v>8288</v>
      </c>
      <c r="C8351" s="249">
        <v>115.09577469170165</v>
      </c>
    </row>
    <row r="8352" spans="2:3" x14ac:dyDescent="0.25">
      <c r="B8352" s="250">
        <v>8289</v>
      </c>
      <c r="C8352" s="249">
        <v>123.46728987989961</v>
      </c>
    </row>
    <row r="8353" spans="2:3" x14ac:dyDescent="0.25">
      <c r="B8353" s="250">
        <v>8290</v>
      </c>
      <c r="C8353" s="249">
        <v>114.48054743776407</v>
      </c>
    </row>
    <row r="8354" spans="2:3" x14ac:dyDescent="0.25">
      <c r="B8354" s="250">
        <v>8291</v>
      </c>
      <c r="C8354" s="249">
        <v>109.16070337945153</v>
      </c>
    </row>
    <row r="8355" spans="2:3" x14ac:dyDescent="0.25">
      <c r="B8355" s="250">
        <v>8292</v>
      </c>
      <c r="C8355" s="249">
        <v>141.18663445846801</v>
      </c>
    </row>
    <row r="8356" spans="2:3" x14ac:dyDescent="0.25">
      <c r="B8356" s="250">
        <v>8293</v>
      </c>
      <c r="C8356" s="249">
        <v>131.26554905305682</v>
      </c>
    </row>
    <row r="8357" spans="2:3" x14ac:dyDescent="0.25">
      <c r="B8357" s="250">
        <v>8294</v>
      </c>
      <c r="C8357" s="249">
        <v>83.859124667352006</v>
      </c>
    </row>
    <row r="8358" spans="2:3" x14ac:dyDescent="0.25">
      <c r="B8358" s="250">
        <v>8295</v>
      </c>
      <c r="C8358" s="249">
        <v>114.19690331607528</v>
      </c>
    </row>
    <row r="8359" spans="2:3" x14ac:dyDescent="0.25">
      <c r="B8359" s="250">
        <v>8296</v>
      </c>
      <c r="C8359" s="249">
        <v>101.7253877692287</v>
      </c>
    </row>
    <row r="8360" spans="2:3" x14ac:dyDescent="0.25">
      <c r="B8360" s="250">
        <v>8297</v>
      </c>
      <c r="C8360" s="249">
        <v>192.75337947574886</v>
      </c>
    </row>
    <row r="8361" spans="2:3" x14ac:dyDescent="0.25">
      <c r="B8361" s="250">
        <v>8298</v>
      </c>
      <c r="C8361" s="249">
        <v>125.73520377756807</v>
      </c>
    </row>
    <row r="8362" spans="2:3" x14ac:dyDescent="0.25">
      <c r="B8362" s="250">
        <v>8299</v>
      </c>
      <c r="C8362" s="249">
        <v>125.82690301008265</v>
      </c>
    </row>
    <row r="8363" spans="2:3" x14ac:dyDescent="0.25">
      <c r="B8363" s="250">
        <v>8300</v>
      </c>
      <c r="C8363" s="249">
        <v>113.39568538657991</v>
      </c>
    </row>
    <row r="8364" spans="2:3" x14ac:dyDescent="0.25">
      <c r="B8364" s="250">
        <v>8301</v>
      </c>
      <c r="C8364" s="249">
        <v>103.55838292920258</v>
      </c>
    </row>
    <row r="8365" spans="2:3" x14ac:dyDescent="0.25">
      <c r="B8365" s="250">
        <v>8302</v>
      </c>
      <c r="C8365" s="249">
        <v>101.24638346467022</v>
      </c>
    </row>
    <row r="8366" spans="2:3" x14ac:dyDescent="0.25">
      <c r="B8366" s="250">
        <v>8303</v>
      </c>
      <c r="C8366" s="249">
        <v>107.8096140892837</v>
      </c>
    </row>
    <row r="8367" spans="2:3" x14ac:dyDescent="0.25">
      <c r="B8367" s="250">
        <v>8304</v>
      </c>
      <c r="C8367" s="249">
        <v>143.84565581429217</v>
      </c>
    </row>
    <row r="8368" spans="2:3" x14ac:dyDescent="0.25">
      <c r="B8368" s="250">
        <v>8305</v>
      </c>
      <c r="C8368" s="249">
        <v>81.607988326455654</v>
      </c>
    </row>
    <row r="8369" spans="2:3" x14ac:dyDescent="0.25">
      <c r="B8369" s="250">
        <v>8306</v>
      </c>
      <c r="C8369" s="249">
        <v>144.07806163396967</v>
      </c>
    </row>
    <row r="8370" spans="2:3" x14ac:dyDescent="0.25">
      <c r="B8370" s="250">
        <v>8307</v>
      </c>
      <c r="C8370" s="249">
        <v>146.07993957053242</v>
      </c>
    </row>
    <row r="8371" spans="2:3" x14ac:dyDescent="0.25">
      <c r="B8371" s="250">
        <v>8308</v>
      </c>
      <c r="C8371" s="249">
        <v>129.10674303152652</v>
      </c>
    </row>
    <row r="8372" spans="2:3" x14ac:dyDescent="0.25">
      <c r="B8372" s="250">
        <v>8309</v>
      </c>
      <c r="C8372" s="249">
        <v>168.15948521212584</v>
      </c>
    </row>
    <row r="8373" spans="2:3" x14ac:dyDescent="0.25">
      <c r="B8373" s="250">
        <v>8310</v>
      </c>
      <c r="C8373" s="249">
        <v>129.82104315932736</v>
      </c>
    </row>
    <row r="8374" spans="2:3" x14ac:dyDescent="0.25">
      <c r="B8374" s="250">
        <v>8311</v>
      </c>
      <c r="C8374" s="249">
        <v>92.017654947620315</v>
      </c>
    </row>
    <row r="8375" spans="2:3" x14ac:dyDescent="0.25">
      <c r="B8375" s="250">
        <v>8312</v>
      </c>
      <c r="C8375" s="249">
        <v>139.87273182148408</v>
      </c>
    </row>
    <row r="8376" spans="2:3" x14ac:dyDescent="0.25">
      <c r="B8376" s="250">
        <v>8313</v>
      </c>
      <c r="C8376" s="249">
        <v>132.9622655432722</v>
      </c>
    </row>
    <row r="8377" spans="2:3" x14ac:dyDescent="0.25">
      <c r="B8377" s="250">
        <v>8314</v>
      </c>
      <c r="C8377" s="249">
        <v>71.490437812936563</v>
      </c>
    </row>
    <row r="8378" spans="2:3" x14ac:dyDescent="0.25">
      <c r="B8378" s="250">
        <v>8315</v>
      </c>
      <c r="C8378" s="249">
        <v>132.132735309998</v>
      </c>
    </row>
    <row r="8379" spans="2:3" x14ac:dyDescent="0.25">
      <c r="B8379" s="250">
        <v>8316</v>
      </c>
      <c r="C8379" s="249">
        <v>130.51229614252961</v>
      </c>
    </row>
    <row r="8380" spans="2:3" x14ac:dyDescent="0.25">
      <c r="B8380" s="250">
        <v>8317</v>
      </c>
      <c r="C8380" s="249">
        <v>100.52573680724582</v>
      </c>
    </row>
    <row r="8381" spans="2:3" x14ac:dyDescent="0.25">
      <c r="B8381" s="250">
        <v>8318</v>
      </c>
      <c r="C8381" s="249">
        <v>119.99182619883135</v>
      </c>
    </row>
    <row r="8382" spans="2:3" x14ac:dyDescent="0.25">
      <c r="B8382" s="250">
        <v>8319</v>
      </c>
      <c r="C8382" s="249">
        <v>109.49342926585089</v>
      </c>
    </row>
    <row r="8383" spans="2:3" x14ac:dyDescent="0.25">
      <c r="B8383" s="250">
        <v>8320</v>
      </c>
      <c r="C8383" s="249">
        <v>149.64606541654871</v>
      </c>
    </row>
    <row r="8384" spans="2:3" x14ac:dyDescent="0.25">
      <c r="B8384" s="250">
        <v>8321</v>
      </c>
      <c r="C8384" s="249">
        <v>144.76739746434544</v>
      </c>
    </row>
    <row r="8385" spans="2:3" x14ac:dyDescent="0.25">
      <c r="B8385" s="250">
        <v>8322</v>
      </c>
      <c r="C8385" s="249">
        <v>158.99207916534169</v>
      </c>
    </row>
    <row r="8386" spans="2:3" x14ac:dyDescent="0.25">
      <c r="B8386" s="250">
        <v>8323</v>
      </c>
      <c r="C8386" s="249">
        <v>110.87110392733167</v>
      </c>
    </row>
    <row r="8387" spans="2:3" x14ac:dyDescent="0.25">
      <c r="B8387" s="250">
        <v>8324</v>
      </c>
      <c r="C8387" s="249">
        <v>114.41388054789248</v>
      </c>
    </row>
    <row r="8388" spans="2:3" x14ac:dyDescent="0.25">
      <c r="B8388" s="250">
        <v>8325</v>
      </c>
      <c r="C8388" s="249">
        <v>97.910914632892798</v>
      </c>
    </row>
    <row r="8389" spans="2:3" x14ac:dyDescent="0.25">
      <c r="B8389" s="250">
        <v>8326</v>
      </c>
      <c r="C8389" s="249">
        <v>110.73200035321007</v>
      </c>
    </row>
    <row r="8390" spans="2:3" x14ac:dyDescent="0.25">
      <c r="B8390" s="250">
        <v>8327</v>
      </c>
      <c r="C8390" s="249">
        <v>98.242215886633389</v>
      </c>
    </row>
    <row r="8391" spans="2:3" x14ac:dyDescent="0.25">
      <c r="B8391" s="250">
        <v>8328</v>
      </c>
      <c r="C8391" s="249">
        <v>142.75040535323217</v>
      </c>
    </row>
    <row r="8392" spans="2:3" x14ac:dyDescent="0.25">
      <c r="B8392" s="250">
        <v>8329</v>
      </c>
      <c r="C8392" s="249">
        <v>87.068997211898619</v>
      </c>
    </row>
    <row r="8393" spans="2:3" x14ac:dyDescent="0.25">
      <c r="B8393" s="250">
        <v>8330</v>
      </c>
      <c r="C8393" s="249">
        <v>104.9110121054045</v>
      </c>
    </row>
    <row r="8394" spans="2:3" x14ac:dyDescent="0.25">
      <c r="B8394" s="250">
        <v>8331</v>
      </c>
      <c r="C8394" s="249">
        <v>158.63136851174499</v>
      </c>
    </row>
    <row r="8395" spans="2:3" x14ac:dyDescent="0.25">
      <c r="B8395" s="250">
        <v>8332</v>
      </c>
      <c r="C8395" s="249">
        <v>121.97721536311731</v>
      </c>
    </row>
    <row r="8396" spans="2:3" x14ac:dyDescent="0.25">
      <c r="B8396" s="250">
        <v>8333</v>
      </c>
      <c r="C8396" s="249">
        <v>105.09370474155543</v>
      </c>
    </row>
    <row r="8397" spans="2:3" x14ac:dyDescent="0.25">
      <c r="B8397" s="250">
        <v>8334</v>
      </c>
      <c r="C8397" s="249">
        <v>159.96949016476293</v>
      </c>
    </row>
    <row r="8398" spans="2:3" x14ac:dyDescent="0.25">
      <c r="B8398" s="250">
        <v>8335</v>
      </c>
      <c r="C8398" s="249">
        <v>106.2093467437939</v>
      </c>
    </row>
    <row r="8399" spans="2:3" x14ac:dyDescent="0.25">
      <c r="B8399" s="250">
        <v>8336</v>
      </c>
      <c r="C8399" s="249">
        <v>147.08511808340722</v>
      </c>
    </row>
    <row r="8400" spans="2:3" x14ac:dyDescent="0.25">
      <c r="B8400" s="250">
        <v>8337</v>
      </c>
      <c r="C8400" s="249">
        <v>124.42402407557569</v>
      </c>
    </row>
    <row r="8401" spans="2:3" x14ac:dyDescent="0.25">
      <c r="B8401" s="250">
        <v>8338</v>
      </c>
      <c r="C8401" s="249">
        <v>128.64855566233996</v>
      </c>
    </row>
    <row r="8402" spans="2:3" x14ac:dyDescent="0.25">
      <c r="B8402" s="250">
        <v>8339</v>
      </c>
      <c r="C8402" s="249">
        <v>82.893544446625043</v>
      </c>
    </row>
    <row r="8403" spans="2:3" x14ac:dyDescent="0.25">
      <c r="B8403" s="250">
        <v>8340</v>
      </c>
      <c r="C8403" s="249">
        <v>87.978829179949699</v>
      </c>
    </row>
    <row r="8404" spans="2:3" x14ac:dyDescent="0.25">
      <c r="B8404" s="250">
        <v>8341</v>
      </c>
      <c r="C8404" s="249">
        <v>106.19229474015839</v>
      </c>
    </row>
    <row r="8405" spans="2:3" x14ac:dyDescent="0.25">
      <c r="B8405" s="250">
        <v>8342</v>
      </c>
      <c r="C8405" s="249">
        <v>91.526949402912152</v>
      </c>
    </row>
    <row r="8406" spans="2:3" x14ac:dyDescent="0.25">
      <c r="B8406" s="250">
        <v>8343</v>
      </c>
      <c r="C8406" s="249">
        <v>137.39612756093501</v>
      </c>
    </row>
    <row r="8407" spans="2:3" x14ac:dyDescent="0.25">
      <c r="B8407" s="250">
        <v>8344</v>
      </c>
      <c r="C8407" s="249">
        <v>149.74122801208233</v>
      </c>
    </row>
    <row r="8408" spans="2:3" x14ac:dyDescent="0.25">
      <c r="B8408" s="250">
        <v>8345</v>
      </c>
      <c r="C8408" s="249">
        <v>113.22204951781491</v>
      </c>
    </row>
    <row r="8409" spans="2:3" x14ac:dyDescent="0.25">
      <c r="B8409" s="250">
        <v>8346</v>
      </c>
      <c r="C8409" s="249">
        <v>132.7650087870191</v>
      </c>
    </row>
    <row r="8410" spans="2:3" x14ac:dyDescent="0.25">
      <c r="B8410" s="250">
        <v>8347</v>
      </c>
      <c r="C8410" s="249">
        <v>119.51614725016529</v>
      </c>
    </row>
    <row r="8411" spans="2:3" x14ac:dyDescent="0.25">
      <c r="B8411" s="250">
        <v>8348</v>
      </c>
      <c r="C8411" s="249">
        <v>142.65702020994394</v>
      </c>
    </row>
    <row r="8412" spans="2:3" x14ac:dyDescent="0.25">
      <c r="B8412" s="250">
        <v>8349</v>
      </c>
      <c r="C8412" s="249">
        <v>124.00108297596233</v>
      </c>
    </row>
    <row r="8413" spans="2:3" x14ac:dyDescent="0.25">
      <c r="B8413" s="250">
        <v>8350</v>
      </c>
      <c r="C8413" s="249">
        <v>141.83374355962525</v>
      </c>
    </row>
    <row r="8414" spans="2:3" x14ac:dyDescent="0.25">
      <c r="B8414" s="250">
        <v>8351</v>
      </c>
      <c r="C8414" s="249">
        <v>112.8842265429038</v>
      </c>
    </row>
    <row r="8415" spans="2:3" x14ac:dyDescent="0.25">
      <c r="B8415" s="250">
        <v>8352</v>
      </c>
      <c r="C8415" s="249">
        <v>121.40210553603332</v>
      </c>
    </row>
    <row r="8416" spans="2:3" x14ac:dyDescent="0.25">
      <c r="B8416" s="250">
        <v>8353</v>
      </c>
      <c r="C8416" s="249">
        <v>146.35622331098619</v>
      </c>
    </row>
    <row r="8417" spans="2:3" x14ac:dyDescent="0.25">
      <c r="B8417" s="250">
        <v>8354</v>
      </c>
      <c r="C8417" s="249">
        <v>127.83509938855215</v>
      </c>
    </row>
    <row r="8418" spans="2:3" x14ac:dyDescent="0.25">
      <c r="B8418" s="250">
        <v>8355</v>
      </c>
      <c r="C8418" s="249">
        <v>119.86580370712151</v>
      </c>
    </row>
    <row r="8419" spans="2:3" x14ac:dyDescent="0.25">
      <c r="B8419" s="250">
        <v>8356</v>
      </c>
      <c r="C8419" s="249">
        <v>117.88485162733626</v>
      </c>
    </row>
    <row r="8420" spans="2:3" x14ac:dyDescent="0.25">
      <c r="B8420" s="250">
        <v>8357</v>
      </c>
      <c r="C8420" s="249">
        <v>106.82250843353694</v>
      </c>
    </row>
    <row r="8421" spans="2:3" x14ac:dyDescent="0.25">
      <c r="B8421" s="250">
        <v>8358</v>
      </c>
      <c r="C8421" s="249">
        <v>127.12109750820404</v>
      </c>
    </row>
    <row r="8422" spans="2:3" x14ac:dyDescent="0.25">
      <c r="B8422" s="250">
        <v>8359</v>
      </c>
      <c r="C8422" s="249">
        <v>134.48976201730801</v>
      </c>
    </row>
    <row r="8423" spans="2:3" x14ac:dyDescent="0.25">
      <c r="B8423" s="250">
        <v>8360</v>
      </c>
      <c r="C8423" s="249">
        <v>88.877879166375379</v>
      </c>
    </row>
    <row r="8424" spans="2:3" x14ac:dyDescent="0.25">
      <c r="B8424" s="250">
        <v>8361</v>
      </c>
      <c r="C8424" s="249">
        <v>143.91920098177457</v>
      </c>
    </row>
    <row r="8425" spans="2:3" x14ac:dyDescent="0.25">
      <c r="B8425" s="250">
        <v>8362</v>
      </c>
      <c r="C8425" s="249">
        <v>151.9486059622557</v>
      </c>
    </row>
    <row r="8426" spans="2:3" x14ac:dyDescent="0.25">
      <c r="B8426" s="250">
        <v>8363</v>
      </c>
      <c r="C8426" s="249">
        <v>130.87697697177779</v>
      </c>
    </row>
    <row r="8427" spans="2:3" x14ac:dyDescent="0.25">
      <c r="B8427" s="250">
        <v>8364</v>
      </c>
      <c r="C8427" s="249">
        <v>123.63621934624275</v>
      </c>
    </row>
    <row r="8428" spans="2:3" x14ac:dyDescent="0.25">
      <c r="B8428" s="250">
        <v>8365</v>
      </c>
      <c r="C8428" s="249">
        <v>99.814596588701605</v>
      </c>
    </row>
    <row r="8429" spans="2:3" x14ac:dyDescent="0.25">
      <c r="B8429" s="250">
        <v>8366</v>
      </c>
      <c r="C8429" s="249">
        <v>129.80292155324997</v>
      </c>
    </row>
    <row r="8430" spans="2:3" x14ac:dyDescent="0.25">
      <c r="B8430" s="250">
        <v>8367</v>
      </c>
      <c r="C8430" s="249">
        <v>104.40346780056755</v>
      </c>
    </row>
    <row r="8431" spans="2:3" x14ac:dyDescent="0.25">
      <c r="B8431" s="250">
        <v>8368</v>
      </c>
      <c r="C8431" s="249">
        <v>88.647419318497782</v>
      </c>
    </row>
    <row r="8432" spans="2:3" x14ac:dyDescent="0.25">
      <c r="B8432" s="250">
        <v>8369</v>
      </c>
      <c r="C8432" s="249">
        <v>169.56145071964539</v>
      </c>
    </row>
    <row r="8433" spans="2:3" x14ac:dyDescent="0.25">
      <c r="B8433" s="250">
        <v>8370</v>
      </c>
      <c r="C8433" s="249">
        <v>126.31100615664613</v>
      </c>
    </row>
    <row r="8434" spans="2:3" x14ac:dyDescent="0.25">
      <c r="B8434" s="250">
        <v>8371</v>
      </c>
      <c r="C8434" s="249">
        <v>113.87904065685194</v>
      </c>
    </row>
    <row r="8435" spans="2:3" x14ac:dyDescent="0.25">
      <c r="B8435" s="250">
        <v>8372</v>
      </c>
      <c r="C8435" s="249">
        <v>111.8626030223223</v>
      </c>
    </row>
    <row r="8436" spans="2:3" x14ac:dyDescent="0.25">
      <c r="B8436" s="250">
        <v>8373</v>
      </c>
      <c r="C8436" s="249">
        <v>103.70628161442411</v>
      </c>
    </row>
    <row r="8437" spans="2:3" x14ac:dyDescent="0.25">
      <c r="B8437" s="250">
        <v>8374</v>
      </c>
      <c r="C8437" s="249">
        <v>103.47281956295006</v>
      </c>
    </row>
    <row r="8438" spans="2:3" x14ac:dyDescent="0.25">
      <c r="B8438" s="250">
        <v>8375</v>
      </c>
      <c r="C8438" s="249">
        <v>108.32725901080067</v>
      </c>
    </row>
    <row r="8439" spans="2:3" x14ac:dyDescent="0.25">
      <c r="B8439" s="250">
        <v>8376</v>
      </c>
      <c r="C8439" s="249">
        <v>99.300953874463772</v>
      </c>
    </row>
    <row r="8440" spans="2:3" x14ac:dyDescent="0.25">
      <c r="B8440" s="250">
        <v>8377</v>
      </c>
      <c r="C8440" s="249">
        <v>112.12398469033096</v>
      </c>
    </row>
    <row r="8441" spans="2:3" x14ac:dyDescent="0.25">
      <c r="B8441" s="250">
        <v>8378</v>
      </c>
      <c r="C8441" s="249">
        <v>167.40579587323319</v>
      </c>
    </row>
    <row r="8442" spans="2:3" x14ac:dyDescent="0.25">
      <c r="B8442" s="250">
        <v>8379</v>
      </c>
      <c r="C8442" s="249">
        <v>104.19214195567439</v>
      </c>
    </row>
    <row r="8443" spans="2:3" x14ac:dyDescent="0.25">
      <c r="B8443" s="250">
        <v>8380</v>
      </c>
      <c r="C8443" s="249">
        <v>103.96855826739193</v>
      </c>
    </row>
    <row r="8444" spans="2:3" x14ac:dyDescent="0.25">
      <c r="B8444" s="250">
        <v>8381</v>
      </c>
      <c r="C8444" s="249">
        <v>76.091383829064512</v>
      </c>
    </row>
    <row r="8445" spans="2:3" x14ac:dyDescent="0.25">
      <c r="B8445" s="250">
        <v>8382</v>
      </c>
      <c r="C8445" s="249">
        <v>117.65035950389841</v>
      </c>
    </row>
    <row r="8446" spans="2:3" x14ac:dyDescent="0.25">
      <c r="B8446" s="250">
        <v>8383</v>
      </c>
      <c r="C8446" s="249">
        <v>137.53716664470966</v>
      </c>
    </row>
    <row r="8447" spans="2:3" x14ac:dyDescent="0.25">
      <c r="B8447" s="250">
        <v>8384</v>
      </c>
      <c r="C8447" s="249">
        <v>162.55276476677471</v>
      </c>
    </row>
    <row r="8448" spans="2:3" x14ac:dyDescent="0.25">
      <c r="B8448" s="250">
        <v>8385</v>
      </c>
      <c r="C8448" s="249">
        <v>113.83985837154825</v>
      </c>
    </row>
    <row r="8449" spans="2:3" x14ac:dyDescent="0.25">
      <c r="B8449" s="250">
        <v>8386</v>
      </c>
      <c r="C8449" s="249">
        <v>115.41149916778765</v>
      </c>
    </row>
    <row r="8450" spans="2:3" x14ac:dyDescent="0.25">
      <c r="B8450" s="250">
        <v>8387</v>
      </c>
      <c r="C8450" s="249">
        <v>112.80404462026317</v>
      </c>
    </row>
    <row r="8451" spans="2:3" x14ac:dyDescent="0.25">
      <c r="B8451" s="250">
        <v>8388</v>
      </c>
      <c r="C8451" s="249">
        <v>151.37276615472041</v>
      </c>
    </row>
    <row r="8452" spans="2:3" x14ac:dyDescent="0.25">
      <c r="B8452" s="250">
        <v>8389</v>
      </c>
      <c r="C8452" s="249">
        <v>77.065758409614233</v>
      </c>
    </row>
    <row r="8453" spans="2:3" x14ac:dyDescent="0.25">
      <c r="B8453" s="250">
        <v>8390</v>
      </c>
      <c r="C8453" s="249">
        <v>127.34331978714495</v>
      </c>
    </row>
    <row r="8454" spans="2:3" x14ac:dyDescent="0.25">
      <c r="B8454" s="250">
        <v>8391</v>
      </c>
      <c r="C8454" s="249">
        <v>109.92854388244852</v>
      </c>
    </row>
    <row r="8455" spans="2:3" x14ac:dyDescent="0.25">
      <c r="B8455" s="250">
        <v>8392</v>
      </c>
      <c r="C8455" s="249">
        <v>91.775057576092053</v>
      </c>
    </row>
    <row r="8456" spans="2:3" x14ac:dyDescent="0.25">
      <c r="B8456" s="250">
        <v>8393</v>
      </c>
      <c r="C8456" s="249">
        <v>112.11511365648357</v>
      </c>
    </row>
    <row r="8457" spans="2:3" x14ac:dyDescent="0.25">
      <c r="B8457" s="250">
        <v>8394</v>
      </c>
      <c r="C8457" s="249">
        <v>110.82451900422477</v>
      </c>
    </row>
    <row r="8458" spans="2:3" x14ac:dyDescent="0.25">
      <c r="B8458" s="250">
        <v>8395</v>
      </c>
      <c r="C8458" s="249">
        <v>161.20774351808342</v>
      </c>
    </row>
    <row r="8459" spans="2:3" x14ac:dyDescent="0.25">
      <c r="B8459" s="250">
        <v>8396</v>
      </c>
      <c r="C8459" s="249">
        <v>136.10206124813826</v>
      </c>
    </row>
    <row r="8460" spans="2:3" x14ac:dyDescent="0.25">
      <c r="B8460" s="250">
        <v>8397</v>
      </c>
      <c r="C8460" s="249">
        <v>103.89843971330909</v>
      </c>
    </row>
    <row r="8461" spans="2:3" x14ac:dyDescent="0.25">
      <c r="B8461" s="250">
        <v>8398</v>
      </c>
      <c r="C8461" s="249">
        <v>107.35624985920683</v>
      </c>
    </row>
    <row r="8462" spans="2:3" x14ac:dyDescent="0.25">
      <c r="B8462" s="250">
        <v>8399</v>
      </c>
      <c r="C8462" s="249">
        <v>116.04823110550856</v>
      </c>
    </row>
    <row r="8463" spans="2:3" x14ac:dyDescent="0.25">
      <c r="B8463" s="250">
        <v>8400</v>
      </c>
      <c r="C8463" s="249">
        <v>86.709356677679949</v>
      </c>
    </row>
    <row r="8464" spans="2:3" x14ac:dyDescent="0.25">
      <c r="B8464" s="250">
        <v>8401</v>
      </c>
      <c r="C8464" s="249">
        <v>89.810388729918202</v>
      </c>
    </row>
    <row r="8465" spans="2:3" x14ac:dyDescent="0.25">
      <c r="B8465" s="250">
        <v>8402</v>
      </c>
      <c r="C8465" s="249">
        <v>110.61524079565223</v>
      </c>
    </row>
    <row r="8466" spans="2:3" x14ac:dyDescent="0.25">
      <c r="B8466" s="250">
        <v>8403</v>
      </c>
      <c r="C8466" s="249">
        <v>116.38302343615806</v>
      </c>
    </row>
    <row r="8467" spans="2:3" x14ac:dyDescent="0.25">
      <c r="B8467" s="250">
        <v>8404</v>
      </c>
      <c r="C8467" s="249">
        <v>101.62791604850898</v>
      </c>
    </row>
    <row r="8468" spans="2:3" x14ac:dyDescent="0.25">
      <c r="B8468" s="250">
        <v>8405</v>
      </c>
      <c r="C8468" s="249">
        <v>110.2342247138312</v>
      </c>
    </row>
    <row r="8469" spans="2:3" x14ac:dyDescent="0.25">
      <c r="B8469" s="250">
        <v>8406</v>
      </c>
      <c r="C8469" s="249">
        <v>119.82601234177491</v>
      </c>
    </row>
    <row r="8470" spans="2:3" x14ac:dyDescent="0.25">
      <c r="B8470" s="250">
        <v>8407</v>
      </c>
      <c r="C8470" s="249">
        <v>118.67935325798329</v>
      </c>
    </row>
    <row r="8471" spans="2:3" x14ac:dyDescent="0.25">
      <c r="B8471" s="250">
        <v>8408</v>
      </c>
      <c r="C8471" s="249">
        <v>120.22657224357734</v>
      </c>
    </row>
    <row r="8472" spans="2:3" x14ac:dyDescent="0.25">
      <c r="B8472" s="250">
        <v>8409</v>
      </c>
      <c r="C8472" s="249">
        <v>106.04823143576952</v>
      </c>
    </row>
    <row r="8473" spans="2:3" x14ac:dyDescent="0.25">
      <c r="B8473" s="250">
        <v>8410</v>
      </c>
      <c r="C8473" s="249">
        <v>143.7412790568076</v>
      </c>
    </row>
    <row r="8474" spans="2:3" x14ac:dyDescent="0.25">
      <c r="B8474" s="250">
        <v>8411</v>
      </c>
      <c r="C8474" s="249">
        <v>156.66193229905753</v>
      </c>
    </row>
    <row r="8475" spans="2:3" x14ac:dyDescent="0.25">
      <c r="B8475" s="250">
        <v>8412</v>
      </c>
      <c r="C8475" s="249">
        <v>123.48374477952964</v>
      </c>
    </row>
    <row r="8476" spans="2:3" x14ac:dyDescent="0.25">
      <c r="B8476" s="250">
        <v>8413</v>
      </c>
      <c r="C8476" s="249">
        <v>128.82094512055275</v>
      </c>
    </row>
    <row r="8477" spans="2:3" x14ac:dyDescent="0.25">
      <c r="B8477" s="250">
        <v>8414</v>
      </c>
      <c r="C8477" s="249">
        <v>108.06480185796839</v>
      </c>
    </row>
    <row r="8478" spans="2:3" x14ac:dyDescent="0.25">
      <c r="B8478" s="250">
        <v>8415</v>
      </c>
      <c r="C8478" s="249">
        <v>89.569893406013335</v>
      </c>
    </row>
    <row r="8479" spans="2:3" x14ac:dyDescent="0.25">
      <c r="B8479" s="250">
        <v>8416</v>
      </c>
      <c r="C8479" s="249">
        <v>120.87925064597759</v>
      </c>
    </row>
    <row r="8480" spans="2:3" x14ac:dyDescent="0.25">
      <c r="B8480" s="250">
        <v>8417</v>
      </c>
      <c r="C8480" s="249">
        <v>125.23402733836799</v>
      </c>
    </row>
    <row r="8481" spans="2:3" x14ac:dyDescent="0.25">
      <c r="B8481" s="250">
        <v>8418</v>
      </c>
      <c r="C8481" s="249">
        <v>110.8172885852992</v>
      </c>
    </row>
    <row r="8482" spans="2:3" x14ac:dyDescent="0.25">
      <c r="B8482" s="250">
        <v>8419</v>
      </c>
      <c r="C8482" s="249">
        <v>104.01660711072007</v>
      </c>
    </row>
    <row r="8483" spans="2:3" x14ac:dyDescent="0.25">
      <c r="B8483" s="250">
        <v>8420</v>
      </c>
      <c r="C8483" s="249">
        <v>134.29878487160298</v>
      </c>
    </row>
    <row r="8484" spans="2:3" x14ac:dyDescent="0.25">
      <c r="B8484" s="250">
        <v>8421</v>
      </c>
      <c r="C8484" s="249">
        <v>113.34123795922306</v>
      </c>
    </row>
    <row r="8485" spans="2:3" x14ac:dyDescent="0.25">
      <c r="B8485" s="250">
        <v>8422</v>
      </c>
      <c r="C8485" s="249">
        <v>125.58109223120999</v>
      </c>
    </row>
    <row r="8486" spans="2:3" x14ac:dyDescent="0.25">
      <c r="B8486" s="250">
        <v>8423</v>
      </c>
      <c r="C8486" s="249">
        <v>105.2837249657897</v>
      </c>
    </row>
    <row r="8487" spans="2:3" x14ac:dyDescent="0.25">
      <c r="B8487" s="250">
        <v>8424</v>
      </c>
      <c r="C8487" s="249">
        <v>131.91549999700203</v>
      </c>
    </row>
    <row r="8488" spans="2:3" x14ac:dyDescent="0.25">
      <c r="B8488" s="250">
        <v>8425</v>
      </c>
      <c r="C8488" s="249">
        <v>89.469881907509603</v>
      </c>
    </row>
    <row r="8489" spans="2:3" x14ac:dyDescent="0.25">
      <c r="B8489" s="250">
        <v>8426</v>
      </c>
      <c r="C8489" s="249">
        <v>90.061100878187261</v>
      </c>
    </row>
    <row r="8490" spans="2:3" x14ac:dyDescent="0.25">
      <c r="B8490" s="250">
        <v>8427</v>
      </c>
      <c r="C8490" s="249">
        <v>117.82726256669685</v>
      </c>
    </row>
    <row r="8491" spans="2:3" x14ac:dyDescent="0.25">
      <c r="B8491" s="250">
        <v>8428</v>
      </c>
      <c r="C8491" s="249">
        <v>153.411999047107</v>
      </c>
    </row>
    <row r="8492" spans="2:3" x14ac:dyDescent="0.25">
      <c r="B8492" s="250">
        <v>8429</v>
      </c>
      <c r="C8492" s="249">
        <v>93.343313430356844</v>
      </c>
    </row>
    <row r="8493" spans="2:3" x14ac:dyDescent="0.25">
      <c r="B8493" s="250">
        <v>8430</v>
      </c>
      <c r="C8493" s="249">
        <v>151.31124198942643</v>
      </c>
    </row>
    <row r="8494" spans="2:3" x14ac:dyDescent="0.25">
      <c r="B8494" s="250">
        <v>8431</v>
      </c>
      <c r="C8494" s="249">
        <v>98.558860787447173</v>
      </c>
    </row>
    <row r="8495" spans="2:3" x14ac:dyDescent="0.25">
      <c r="B8495" s="250">
        <v>8432</v>
      </c>
      <c r="C8495" s="249">
        <v>164.71152863153995</v>
      </c>
    </row>
    <row r="8496" spans="2:3" x14ac:dyDescent="0.25">
      <c r="B8496" s="250">
        <v>8433</v>
      </c>
      <c r="C8496" s="249">
        <v>90.697895173970238</v>
      </c>
    </row>
    <row r="8497" spans="2:3" x14ac:dyDescent="0.25">
      <c r="B8497" s="250">
        <v>8434</v>
      </c>
      <c r="C8497" s="249">
        <v>91.741238911371099</v>
      </c>
    </row>
    <row r="8498" spans="2:3" x14ac:dyDescent="0.25">
      <c r="B8498" s="250">
        <v>8435</v>
      </c>
      <c r="C8498" s="249">
        <v>108.04237055154343</v>
      </c>
    </row>
    <row r="8499" spans="2:3" x14ac:dyDescent="0.25">
      <c r="B8499" s="250">
        <v>8436</v>
      </c>
      <c r="C8499" s="249">
        <v>153.98841581307295</v>
      </c>
    </row>
    <row r="8500" spans="2:3" x14ac:dyDescent="0.25">
      <c r="B8500" s="250">
        <v>8437</v>
      </c>
      <c r="C8500" s="249">
        <v>122.28660554296269</v>
      </c>
    </row>
    <row r="8501" spans="2:3" x14ac:dyDescent="0.25">
      <c r="B8501" s="250">
        <v>8438</v>
      </c>
      <c r="C8501" s="249">
        <v>112.19808457683182</v>
      </c>
    </row>
    <row r="8502" spans="2:3" x14ac:dyDescent="0.25">
      <c r="B8502" s="250">
        <v>8439</v>
      </c>
      <c r="C8502" s="249">
        <v>106.71082508829451</v>
      </c>
    </row>
    <row r="8503" spans="2:3" x14ac:dyDescent="0.25">
      <c r="B8503" s="250">
        <v>8440</v>
      </c>
      <c r="C8503" s="249">
        <v>168.33629390315031</v>
      </c>
    </row>
    <row r="8504" spans="2:3" x14ac:dyDescent="0.25">
      <c r="B8504" s="250">
        <v>8441</v>
      </c>
      <c r="C8504" s="249">
        <v>115.51461178161702</v>
      </c>
    </row>
    <row r="8505" spans="2:3" x14ac:dyDescent="0.25">
      <c r="B8505" s="250">
        <v>8442</v>
      </c>
      <c r="C8505" s="249">
        <v>115.99880595200919</v>
      </c>
    </row>
    <row r="8506" spans="2:3" x14ac:dyDescent="0.25">
      <c r="B8506" s="250">
        <v>8443</v>
      </c>
      <c r="C8506" s="249">
        <v>148.86605785780802</v>
      </c>
    </row>
    <row r="8507" spans="2:3" x14ac:dyDescent="0.25">
      <c r="B8507" s="250">
        <v>8444</v>
      </c>
      <c r="C8507" s="249">
        <v>108.64339411007244</v>
      </c>
    </row>
    <row r="8508" spans="2:3" x14ac:dyDescent="0.25">
      <c r="B8508" s="250">
        <v>8445</v>
      </c>
      <c r="C8508" s="249">
        <v>107.52272849421124</v>
      </c>
    </row>
    <row r="8509" spans="2:3" x14ac:dyDescent="0.25">
      <c r="B8509" s="250">
        <v>8446</v>
      </c>
      <c r="C8509" s="249">
        <v>97.367348311327333</v>
      </c>
    </row>
    <row r="8510" spans="2:3" x14ac:dyDescent="0.25">
      <c r="B8510" s="250">
        <v>8447</v>
      </c>
      <c r="C8510" s="249">
        <v>168.93540660560754</v>
      </c>
    </row>
    <row r="8511" spans="2:3" x14ac:dyDescent="0.25">
      <c r="B8511" s="250">
        <v>8448</v>
      </c>
      <c r="C8511" s="249">
        <v>116.1168682120839</v>
      </c>
    </row>
    <row r="8512" spans="2:3" x14ac:dyDescent="0.25">
      <c r="B8512" s="250">
        <v>8449</v>
      </c>
      <c r="C8512" s="249">
        <v>78.545530090714379</v>
      </c>
    </row>
    <row r="8513" spans="2:3" x14ac:dyDescent="0.25">
      <c r="B8513" s="250">
        <v>8450</v>
      </c>
      <c r="C8513" s="249">
        <v>162.78052520221405</v>
      </c>
    </row>
    <row r="8514" spans="2:3" x14ac:dyDescent="0.25">
      <c r="B8514" s="250">
        <v>8451</v>
      </c>
      <c r="C8514" s="249">
        <v>143.25938782081903</v>
      </c>
    </row>
    <row r="8515" spans="2:3" x14ac:dyDescent="0.25">
      <c r="B8515" s="250">
        <v>8452</v>
      </c>
      <c r="C8515" s="249">
        <v>119.73336163311838</v>
      </c>
    </row>
    <row r="8516" spans="2:3" x14ac:dyDescent="0.25">
      <c r="B8516" s="250">
        <v>8453</v>
      </c>
      <c r="C8516" s="249">
        <v>114.30389400602652</v>
      </c>
    </row>
    <row r="8517" spans="2:3" x14ac:dyDescent="0.25">
      <c r="B8517" s="250">
        <v>8454</v>
      </c>
      <c r="C8517" s="249">
        <v>78.149086273423194</v>
      </c>
    </row>
    <row r="8518" spans="2:3" x14ac:dyDescent="0.25">
      <c r="B8518" s="250">
        <v>8455</v>
      </c>
      <c r="C8518" s="249">
        <v>119.5479276518258</v>
      </c>
    </row>
    <row r="8519" spans="2:3" x14ac:dyDescent="0.25">
      <c r="B8519" s="250">
        <v>8456</v>
      </c>
      <c r="C8519" s="249">
        <v>134.7454951212884</v>
      </c>
    </row>
    <row r="8520" spans="2:3" x14ac:dyDescent="0.25">
      <c r="B8520" s="250">
        <v>8457</v>
      </c>
      <c r="C8520" s="249">
        <v>83.267134840104006</v>
      </c>
    </row>
    <row r="8521" spans="2:3" x14ac:dyDescent="0.25">
      <c r="B8521" s="250">
        <v>8458</v>
      </c>
      <c r="C8521" s="249">
        <v>88.366854597453084</v>
      </c>
    </row>
    <row r="8522" spans="2:3" x14ac:dyDescent="0.25">
      <c r="B8522" s="250">
        <v>8459</v>
      </c>
      <c r="C8522" s="249">
        <v>91.874545371535561</v>
      </c>
    </row>
    <row r="8523" spans="2:3" x14ac:dyDescent="0.25">
      <c r="B8523" s="250">
        <v>8460</v>
      </c>
      <c r="C8523" s="249">
        <v>98.874851829111151</v>
      </c>
    </row>
    <row r="8524" spans="2:3" x14ac:dyDescent="0.25">
      <c r="B8524" s="250">
        <v>8461</v>
      </c>
      <c r="C8524" s="249">
        <v>137.33167178522811</v>
      </c>
    </row>
    <row r="8525" spans="2:3" x14ac:dyDescent="0.25">
      <c r="B8525" s="250">
        <v>8462</v>
      </c>
      <c r="C8525" s="249">
        <v>117.17539622707585</v>
      </c>
    </row>
    <row r="8526" spans="2:3" x14ac:dyDescent="0.25">
      <c r="B8526" s="250">
        <v>8463</v>
      </c>
      <c r="C8526" s="249">
        <v>87.184402868004838</v>
      </c>
    </row>
    <row r="8527" spans="2:3" x14ac:dyDescent="0.25">
      <c r="B8527" s="250">
        <v>8464</v>
      </c>
      <c r="C8527" s="249">
        <v>100.94822260880497</v>
      </c>
    </row>
    <row r="8528" spans="2:3" x14ac:dyDescent="0.25">
      <c r="B8528" s="250">
        <v>8465</v>
      </c>
      <c r="C8528" s="249">
        <v>82.84033233590273</v>
      </c>
    </row>
    <row r="8529" spans="2:3" x14ac:dyDescent="0.25">
      <c r="B8529" s="250">
        <v>8466</v>
      </c>
      <c r="C8529" s="249">
        <v>125.20785292920189</v>
      </c>
    </row>
    <row r="8530" spans="2:3" x14ac:dyDescent="0.25">
      <c r="B8530" s="250">
        <v>8467</v>
      </c>
      <c r="C8530" s="249">
        <v>111.30270635029036</v>
      </c>
    </row>
    <row r="8531" spans="2:3" x14ac:dyDescent="0.25">
      <c r="B8531" s="250">
        <v>8468</v>
      </c>
      <c r="C8531" s="249">
        <v>102.98848732978291</v>
      </c>
    </row>
    <row r="8532" spans="2:3" x14ac:dyDescent="0.25">
      <c r="B8532" s="250">
        <v>8469</v>
      </c>
      <c r="C8532" s="249">
        <v>95.847289301926537</v>
      </c>
    </row>
    <row r="8533" spans="2:3" x14ac:dyDescent="0.25">
      <c r="B8533" s="250">
        <v>8470</v>
      </c>
      <c r="C8533" s="249">
        <v>143.75447826349733</v>
      </c>
    </row>
    <row r="8534" spans="2:3" x14ac:dyDescent="0.25">
      <c r="B8534" s="250">
        <v>8471</v>
      </c>
      <c r="C8534" s="249">
        <v>125.35992419382212</v>
      </c>
    </row>
    <row r="8535" spans="2:3" x14ac:dyDescent="0.25">
      <c r="B8535" s="250">
        <v>8472</v>
      </c>
      <c r="C8535" s="249">
        <v>141.86971325152848</v>
      </c>
    </row>
    <row r="8536" spans="2:3" x14ac:dyDescent="0.25">
      <c r="B8536" s="250">
        <v>8473</v>
      </c>
      <c r="C8536" s="249">
        <v>116.85281994967616</v>
      </c>
    </row>
    <row r="8537" spans="2:3" x14ac:dyDescent="0.25">
      <c r="B8537" s="250">
        <v>8474</v>
      </c>
      <c r="C8537" s="249">
        <v>113.38611550886519</v>
      </c>
    </row>
    <row r="8538" spans="2:3" x14ac:dyDescent="0.25">
      <c r="B8538" s="250">
        <v>8475</v>
      </c>
      <c r="C8538" s="249">
        <v>145.19000201320029</v>
      </c>
    </row>
    <row r="8539" spans="2:3" x14ac:dyDescent="0.25">
      <c r="B8539" s="250">
        <v>8476</v>
      </c>
      <c r="C8539" s="249">
        <v>136.28443451598335</v>
      </c>
    </row>
    <row r="8540" spans="2:3" x14ac:dyDescent="0.25">
      <c r="B8540" s="250">
        <v>8477</v>
      </c>
      <c r="C8540" s="249">
        <v>112.17270934545036</v>
      </c>
    </row>
    <row r="8541" spans="2:3" x14ac:dyDescent="0.25">
      <c r="B8541" s="250">
        <v>8478</v>
      </c>
      <c r="C8541" s="249">
        <v>120.44754294091668</v>
      </c>
    </row>
    <row r="8542" spans="2:3" x14ac:dyDescent="0.25">
      <c r="B8542" s="250">
        <v>8479</v>
      </c>
      <c r="C8542" s="249">
        <v>161.64877104638768</v>
      </c>
    </row>
    <row r="8543" spans="2:3" x14ac:dyDescent="0.25">
      <c r="B8543" s="250">
        <v>8480</v>
      </c>
      <c r="C8543" s="249">
        <v>119.41389523305963</v>
      </c>
    </row>
    <row r="8544" spans="2:3" x14ac:dyDescent="0.25">
      <c r="B8544" s="250">
        <v>8481</v>
      </c>
      <c r="C8544" s="249">
        <v>151.95604338998362</v>
      </c>
    </row>
    <row r="8545" spans="2:3" x14ac:dyDescent="0.25">
      <c r="B8545" s="250">
        <v>8482</v>
      </c>
      <c r="C8545" s="249">
        <v>118.3662031506943</v>
      </c>
    </row>
    <row r="8546" spans="2:3" x14ac:dyDescent="0.25">
      <c r="B8546" s="250">
        <v>8483</v>
      </c>
      <c r="C8546" s="249">
        <v>144.51925215569557</v>
      </c>
    </row>
    <row r="8547" spans="2:3" x14ac:dyDescent="0.25">
      <c r="B8547" s="250">
        <v>8484</v>
      </c>
      <c r="C8547" s="249">
        <v>103.51776083621883</v>
      </c>
    </row>
    <row r="8548" spans="2:3" x14ac:dyDescent="0.25">
      <c r="B8548" s="250">
        <v>8485</v>
      </c>
      <c r="C8548" s="249">
        <v>126.40641880358741</v>
      </c>
    </row>
    <row r="8549" spans="2:3" x14ac:dyDescent="0.25">
      <c r="B8549" s="250">
        <v>8486</v>
      </c>
      <c r="C8549" s="249">
        <v>132.50651825967921</v>
      </c>
    </row>
    <row r="8550" spans="2:3" x14ac:dyDescent="0.25">
      <c r="B8550" s="250">
        <v>8487</v>
      </c>
      <c r="C8550" s="249">
        <v>112.7694244229656</v>
      </c>
    </row>
    <row r="8551" spans="2:3" x14ac:dyDescent="0.25">
      <c r="B8551" s="250">
        <v>8488</v>
      </c>
      <c r="C8551" s="249">
        <v>102.23621891837378</v>
      </c>
    </row>
    <row r="8552" spans="2:3" x14ac:dyDescent="0.25">
      <c r="B8552" s="250">
        <v>8489</v>
      </c>
      <c r="C8552" s="249">
        <v>136.91008844477042</v>
      </c>
    </row>
    <row r="8553" spans="2:3" x14ac:dyDescent="0.25">
      <c r="B8553" s="250">
        <v>8490</v>
      </c>
      <c r="C8553" s="249">
        <v>151.0381921203319</v>
      </c>
    </row>
    <row r="8554" spans="2:3" x14ac:dyDescent="0.25">
      <c r="B8554" s="250">
        <v>8491</v>
      </c>
      <c r="C8554" s="249">
        <v>114.98232855863552</v>
      </c>
    </row>
    <row r="8555" spans="2:3" x14ac:dyDescent="0.25">
      <c r="B8555" s="250">
        <v>8492</v>
      </c>
      <c r="C8555" s="249">
        <v>85.502374488335931</v>
      </c>
    </row>
    <row r="8556" spans="2:3" x14ac:dyDescent="0.25">
      <c r="B8556" s="250">
        <v>8493</v>
      </c>
      <c r="C8556" s="249">
        <v>107.93399739049076</v>
      </c>
    </row>
    <row r="8557" spans="2:3" x14ac:dyDescent="0.25">
      <c r="B8557" s="250">
        <v>8494</v>
      </c>
      <c r="C8557" s="249">
        <v>93.716485542659441</v>
      </c>
    </row>
    <row r="8558" spans="2:3" x14ac:dyDescent="0.25">
      <c r="B8558" s="250">
        <v>8495</v>
      </c>
      <c r="C8558" s="249">
        <v>118.63448181109935</v>
      </c>
    </row>
    <row r="8559" spans="2:3" x14ac:dyDescent="0.25">
      <c r="B8559" s="250">
        <v>8496</v>
      </c>
      <c r="C8559" s="249">
        <v>139.45062897867209</v>
      </c>
    </row>
    <row r="8560" spans="2:3" x14ac:dyDescent="0.25">
      <c r="B8560" s="250">
        <v>8497</v>
      </c>
      <c r="C8560" s="249">
        <v>132.87268965932878</v>
      </c>
    </row>
    <row r="8561" spans="2:3" x14ac:dyDescent="0.25">
      <c r="B8561" s="250">
        <v>8498</v>
      </c>
      <c r="C8561" s="249">
        <v>54.649334052681951</v>
      </c>
    </row>
    <row r="8562" spans="2:3" x14ac:dyDescent="0.25">
      <c r="B8562" s="250">
        <v>8499</v>
      </c>
      <c r="C8562" s="249">
        <v>138.70530747621456</v>
      </c>
    </row>
    <row r="8563" spans="2:3" x14ac:dyDescent="0.25">
      <c r="B8563" s="250">
        <v>8500</v>
      </c>
      <c r="C8563" s="249">
        <v>158.22301728305399</v>
      </c>
    </row>
    <row r="8564" spans="2:3" x14ac:dyDescent="0.25">
      <c r="B8564" s="250">
        <v>8501</v>
      </c>
      <c r="C8564" s="249">
        <v>147.35354394596698</v>
      </c>
    </row>
    <row r="8565" spans="2:3" x14ac:dyDescent="0.25">
      <c r="B8565" s="250">
        <v>8502</v>
      </c>
      <c r="C8565" s="249">
        <v>138.06485708224079</v>
      </c>
    </row>
    <row r="8566" spans="2:3" x14ac:dyDescent="0.25">
      <c r="B8566" s="250">
        <v>8503</v>
      </c>
      <c r="C8566" s="249">
        <v>118.53895486067871</v>
      </c>
    </row>
    <row r="8567" spans="2:3" x14ac:dyDescent="0.25">
      <c r="B8567" s="250">
        <v>8504</v>
      </c>
      <c r="C8567" s="249">
        <v>130.74491755424228</v>
      </c>
    </row>
    <row r="8568" spans="2:3" x14ac:dyDescent="0.25">
      <c r="B8568" s="250">
        <v>8505</v>
      </c>
      <c r="C8568" s="249">
        <v>134.2836452352002</v>
      </c>
    </row>
    <row r="8569" spans="2:3" x14ac:dyDescent="0.25">
      <c r="B8569" s="250">
        <v>8506</v>
      </c>
      <c r="C8569" s="249">
        <v>152.21252229989133</v>
      </c>
    </row>
    <row r="8570" spans="2:3" x14ac:dyDescent="0.25">
      <c r="B8570" s="250">
        <v>8507</v>
      </c>
      <c r="C8570" s="249">
        <v>145.92887234996707</v>
      </c>
    </row>
    <row r="8571" spans="2:3" x14ac:dyDescent="0.25">
      <c r="B8571" s="250">
        <v>8508</v>
      </c>
      <c r="C8571" s="249">
        <v>154.18500101906679</v>
      </c>
    </row>
    <row r="8572" spans="2:3" x14ac:dyDescent="0.25">
      <c r="B8572" s="250">
        <v>8509</v>
      </c>
      <c r="C8572" s="249">
        <v>117.72028098752185</v>
      </c>
    </row>
    <row r="8573" spans="2:3" x14ac:dyDescent="0.25">
      <c r="B8573" s="250">
        <v>8510</v>
      </c>
      <c r="C8573" s="249">
        <v>83.999582519281546</v>
      </c>
    </row>
    <row r="8574" spans="2:3" x14ac:dyDescent="0.25">
      <c r="B8574" s="250">
        <v>8511</v>
      </c>
      <c r="C8574" s="249">
        <v>133.84020829017291</v>
      </c>
    </row>
    <row r="8575" spans="2:3" x14ac:dyDescent="0.25">
      <c r="B8575" s="250">
        <v>8512</v>
      </c>
      <c r="C8575" s="249">
        <v>126.24113315259781</v>
      </c>
    </row>
    <row r="8576" spans="2:3" x14ac:dyDescent="0.25">
      <c r="B8576" s="250">
        <v>8513</v>
      </c>
      <c r="C8576" s="249">
        <v>191.13991659285773</v>
      </c>
    </row>
    <row r="8577" spans="2:3" x14ac:dyDescent="0.25">
      <c r="B8577" s="250">
        <v>8514</v>
      </c>
      <c r="C8577" s="249">
        <v>67.357735722212183</v>
      </c>
    </row>
    <row r="8578" spans="2:3" x14ac:dyDescent="0.25">
      <c r="B8578" s="250">
        <v>8515</v>
      </c>
      <c r="C8578" s="249">
        <v>119.85044553128701</v>
      </c>
    </row>
    <row r="8579" spans="2:3" x14ac:dyDescent="0.25">
      <c r="B8579" s="250">
        <v>8516</v>
      </c>
      <c r="C8579" s="249">
        <v>92.408846516960935</v>
      </c>
    </row>
    <row r="8580" spans="2:3" x14ac:dyDescent="0.25">
      <c r="B8580" s="250">
        <v>8517</v>
      </c>
      <c r="C8580" s="249">
        <v>125.89233355331267</v>
      </c>
    </row>
    <row r="8581" spans="2:3" x14ac:dyDescent="0.25">
      <c r="B8581" s="250">
        <v>8518</v>
      </c>
      <c r="C8581" s="249">
        <v>102.19912279854228</v>
      </c>
    </row>
    <row r="8582" spans="2:3" x14ac:dyDescent="0.25">
      <c r="B8582" s="250">
        <v>8519</v>
      </c>
      <c r="C8582" s="249">
        <v>118.22663261552098</v>
      </c>
    </row>
    <row r="8583" spans="2:3" x14ac:dyDescent="0.25">
      <c r="B8583" s="250">
        <v>8520</v>
      </c>
      <c r="C8583" s="249">
        <v>172.38526077972637</v>
      </c>
    </row>
    <row r="8584" spans="2:3" x14ac:dyDescent="0.25">
      <c r="B8584" s="250">
        <v>8521</v>
      </c>
      <c r="C8584" s="249">
        <v>112.17186084047844</v>
      </c>
    </row>
    <row r="8585" spans="2:3" x14ac:dyDescent="0.25">
      <c r="B8585" s="250">
        <v>8522</v>
      </c>
      <c r="C8585" s="249">
        <v>122.67684846644336</v>
      </c>
    </row>
    <row r="8586" spans="2:3" x14ac:dyDescent="0.25">
      <c r="B8586" s="250">
        <v>8523</v>
      </c>
      <c r="C8586" s="249">
        <v>168.11730560676597</v>
      </c>
    </row>
    <row r="8587" spans="2:3" x14ac:dyDescent="0.25">
      <c r="B8587" s="250">
        <v>8524</v>
      </c>
      <c r="C8587" s="249">
        <v>131.38418797518139</v>
      </c>
    </row>
    <row r="8588" spans="2:3" x14ac:dyDescent="0.25">
      <c r="B8588" s="250">
        <v>8525</v>
      </c>
      <c r="C8588" s="249">
        <v>136.91681435335448</v>
      </c>
    </row>
    <row r="8589" spans="2:3" x14ac:dyDescent="0.25">
      <c r="B8589" s="250">
        <v>8526</v>
      </c>
      <c r="C8589" s="249">
        <v>141.92950237137791</v>
      </c>
    </row>
    <row r="8590" spans="2:3" x14ac:dyDescent="0.25">
      <c r="B8590" s="250">
        <v>8527</v>
      </c>
      <c r="C8590" s="249">
        <v>153.53379261812364</v>
      </c>
    </row>
    <row r="8591" spans="2:3" x14ac:dyDescent="0.25">
      <c r="B8591" s="250">
        <v>8528</v>
      </c>
      <c r="C8591" s="249">
        <v>102.26238105401177</v>
      </c>
    </row>
    <row r="8592" spans="2:3" x14ac:dyDescent="0.25">
      <c r="B8592" s="250">
        <v>8529</v>
      </c>
      <c r="C8592" s="249">
        <v>55.633628210082989</v>
      </c>
    </row>
    <row r="8593" spans="2:3" x14ac:dyDescent="0.25">
      <c r="B8593" s="250">
        <v>8530</v>
      </c>
      <c r="C8593" s="249">
        <v>148.83853159343982</v>
      </c>
    </row>
    <row r="8594" spans="2:3" x14ac:dyDescent="0.25">
      <c r="B8594" s="250">
        <v>8531</v>
      </c>
      <c r="C8594" s="249">
        <v>120.22205023579737</v>
      </c>
    </row>
    <row r="8595" spans="2:3" x14ac:dyDescent="0.25">
      <c r="B8595" s="250">
        <v>8532</v>
      </c>
      <c r="C8595" s="249">
        <v>139.48729884591356</v>
      </c>
    </row>
    <row r="8596" spans="2:3" x14ac:dyDescent="0.25">
      <c r="B8596" s="250">
        <v>8533</v>
      </c>
      <c r="C8596" s="249">
        <v>90.187833142281036</v>
      </c>
    </row>
    <row r="8597" spans="2:3" x14ac:dyDescent="0.25">
      <c r="B8597" s="250">
        <v>8534</v>
      </c>
      <c r="C8597" s="249">
        <v>132.83419467808437</v>
      </c>
    </row>
    <row r="8598" spans="2:3" x14ac:dyDescent="0.25">
      <c r="B8598" s="250">
        <v>8535</v>
      </c>
      <c r="C8598" s="249">
        <v>153.72453404201303</v>
      </c>
    </row>
    <row r="8599" spans="2:3" x14ac:dyDescent="0.25">
      <c r="B8599" s="250">
        <v>8536</v>
      </c>
      <c r="C8599" s="249">
        <v>120.86131494928949</v>
      </c>
    </row>
    <row r="8600" spans="2:3" x14ac:dyDescent="0.25">
      <c r="B8600" s="250">
        <v>8537</v>
      </c>
      <c r="C8600" s="249">
        <v>126.66012372796901</v>
      </c>
    </row>
    <row r="8601" spans="2:3" x14ac:dyDescent="0.25">
      <c r="B8601" s="250">
        <v>8538</v>
      </c>
      <c r="C8601" s="249">
        <v>114.44232661341476</v>
      </c>
    </row>
    <row r="8602" spans="2:3" x14ac:dyDescent="0.25">
      <c r="B8602" s="250">
        <v>8539</v>
      </c>
      <c r="C8602" s="249">
        <v>112.42209606486469</v>
      </c>
    </row>
    <row r="8603" spans="2:3" x14ac:dyDescent="0.25">
      <c r="B8603" s="250">
        <v>8540</v>
      </c>
      <c r="C8603" s="249">
        <v>154.82495931770654</v>
      </c>
    </row>
    <row r="8604" spans="2:3" x14ac:dyDescent="0.25">
      <c r="B8604" s="250">
        <v>8541</v>
      </c>
      <c r="C8604" s="249">
        <v>153.07385117619208</v>
      </c>
    </row>
    <row r="8605" spans="2:3" x14ac:dyDescent="0.25">
      <c r="B8605" s="250">
        <v>8542</v>
      </c>
      <c r="C8605" s="249">
        <v>97.190410942934264</v>
      </c>
    </row>
    <row r="8606" spans="2:3" x14ac:dyDescent="0.25">
      <c r="B8606" s="250">
        <v>8543</v>
      </c>
      <c r="C8606" s="249">
        <v>76.985879323287151</v>
      </c>
    </row>
    <row r="8607" spans="2:3" x14ac:dyDescent="0.25">
      <c r="B8607" s="250">
        <v>8544</v>
      </c>
      <c r="C8607" s="249">
        <v>101.53713564246618</v>
      </c>
    </row>
    <row r="8608" spans="2:3" x14ac:dyDescent="0.25">
      <c r="B8608" s="250">
        <v>8545</v>
      </c>
      <c r="C8608" s="249">
        <v>92.983947642736524</v>
      </c>
    </row>
    <row r="8609" spans="2:3" x14ac:dyDescent="0.25">
      <c r="B8609" s="250">
        <v>8546</v>
      </c>
      <c r="C8609" s="249">
        <v>100.36981557673444</v>
      </c>
    </row>
    <row r="8610" spans="2:3" x14ac:dyDescent="0.25">
      <c r="B8610" s="250">
        <v>8547</v>
      </c>
      <c r="C8610" s="249">
        <v>143.82652680158421</v>
      </c>
    </row>
    <row r="8611" spans="2:3" x14ac:dyDescent="0.25">
      <c r="B8611" s="250">
        <v>8548</v>
      </c>
      <c r="C8611" s="249">
        <v>130.81276360516009</v>
      </c>
    </row>
    <row r="8612" spans="2:3" x14ac:dyDescent="0.25">
      <c r="B8612" s="250">
        <v>8549</v>
      </c>
      <c r="C8612" s="249">
        <v>142.63146047213252</v>
      </c>
    </row>
    <row r="8613" spans="2:3" x14ac:dyDescent="0.25">
      <c r="B8613" s="250">
        <v>8550</v>
      </c>
      <c r="C8613" s="249">
        <v>127.95630454798493</v>
      </c>
    </row>
    <row r="8614" spans="2:3" x14ac:dyDescent="0.25">
      <c r="B8614" s="250">
        <v>8551</v>
      </c>
      <c r="C8614" s="249">
        <v>129.06792365750331</v>
      </c>
    </row>
    <row r="8615" spans="2:3" x14ac:dyDescent="0.25">
      <c r="B8615" s="250">
        <v>8552</v>
      </c>
      <c r="C8615" s="249">
        <v>100.0915893510751</v>
      </c>
    </row>
    <row r="8616" spans="2:3" x14ac:dyDescent="0.25">
      <c r="B8616" s="250">
        <v>8553</v>
      </c>
      <c r="C8616" s="249">
        <v>108.11481386883017</v>
      </c>
    </row>
    <row r="8617" spans="2:3" x14ac:dyDescent="0.25">
      <c r="B8617" s="250">
        <v>8554</v>
      </c>
      <c r="C8617" s="249">
        <v>110.58612782123262</v>
      </c>
    </row>
    <row r="8618" spans="2:3" x14ac:dyDescent="0.25">
      <c r="B8618" s="250">
        <v>8555</v>
      </c>
      <c r="C8618" s="249">
        <v>107.31958284666513</v>
      </c>
    </row>
    <row r="8619" spans="2:3" x14ac:dyDescent="0.25">
      <c r="B8619" s="250">
        <v>8556</v>
      </c>
      <c r="C8619" s="249">
        <v>119.02297798235449</v>
      </c>
    </row>
    <row r="8620" spans="2:3" x14ac:dyDescent="0.25">
      <c r="B8620" s="250">
        <v>8557</v>
      </c>
      <c r="C8620" s="249">
        <v>155.35179403892238</v>
      </c>
    </row>
    <row r="8621" spans="2:3" x14ac:dyDescent="0.25">
      <c r="B8621" s="250">
        <v>8558</v>
      </c>
      <c r="C8621" s="249">
        <v>109.87552564709283</v>
      </c>
    </row>
    <row r="8622" spans="2:3" x14ac:dyDescent="0.25">
      <c r="B8622" s="250">
        <v>8559</v>
      </c>
      <c r="C8622" s="249">
        <v>134.05469448382462</v>
      </c>
    </row>
    <row r="8623" spans="2:3" x14ac:dyDescent="0.25">
      <c r="B8623" s="250">
        <v>8560</v>
      </c>
      <c r="C8623" s="249">
        <v>145.84187940908942</v>
      </c>
    </row>
    <row r="8624" spans="2:3" x14ac:dyDescent="0.25">
      <c r="B8624" s="250">
        <v>8561</v>
      </c>
      <c r="C8624" s="249">
        <v>122.71446975817018</v>
      </c>
    </row>
    <row r="8625" spans="2:3" x14ac:dyDescent="0.25">
      <c r="B8625" s="250">
        <v>8562</v>
      </c>
      <c r="C8625" s="249">
        <v>120.60644901823109</v>
      </c>
    </row>
    <row r="8626" spans="2:3" x14ac:dyDescent="0.25">
      <c r="B8626" s="250">
        <v>8563</v>
      </c>
      <c r="C8626" s="249">
        <v>140.41327254490403</v>
      </c>
    </row>
    <row r="8627" spans="2:3" x14ac:dyDescent="0.25">
      <c r="B8627" s="250">
        <v>8564</v>
      </c>
      <c r="C8627" s="249">
        <v>112.44105894156273</v>
      </c>
    </row>
    <row r="8628" spans="2:3" x14ac:dyDescent="0.25">
      <c r="B8628" s="250">
        <v>8565</v>
      </c>
      <c r="C8628" s="249">
        <v>105.05547807964764</v>
      </c>
    </row>
    <row r="8629" spans="2:3" x14ac:dyDescent="0.25">
      <c r="B8629" s="250">
        <v>8566</v>
      </c>
      <c r="C8629" s="249">
        <v>149.54405693016463</v>
      </c>
    </row>
    <row r="8630" spans="2:3" x14ac:dyDescent="0.25">
      <c r="B8630" s="250">
        <v>8567</v>
      </c>
      <c r="C8630" s="249">
        <v>122.44412625487929</v>
      </c>
    </row>
    <row r="8631" spans="2:3" x14ac:dyDescent="0.25">
      <c r="B8631" s="250">
        <v>8568</v>
      </c>
      <c r="C8631" s="249">
        <v>117.04082006279781</v>
      </c>
    </row>
    <row r="8632" spans="2:3" x14ac:dyDescent="0.25">
      <c r="B8632" s="250">
        <v>8569</v>
      </c>
      <c r="C8632" s="249">
        <v>159.50770524767512</v>
      </c>
    </row>
    <row r="8633" spans="2:3" x14ac:dyDescent="0.25">
      <c r="B8633" s="250">
        <v>8570</v>
      </c>
      <c r="C8633" s="249">
        <v>96.592901152457074</v>
      </c>
    </row>
    <row r="8634" spans="2:3" x14ac:dyDescent="0.25">
      <c r="B8634" s="250">
        <v>8571</v>
      </c>
      <c r="C8634" s="249">
        <v>122.29144253585901</v>
      </c>
    </row>
    <row r="8635" spans="2:3" x14ac:dyDescent="0.25">
      <c r="B8635" s="250">
        <v>8572</v>
      </c>
      <c r="C8635" s="249">
        <v>163.6810797202028</v>
      </c>
    </row>
    <row r="8636" spans="2:3" x14ac:dyDescent="0.25">
      <c r="B8636" s="250">
        <v>8573</v>
      </c>
      <c r="C8636" s="249">
        <v>121.53773343959041</v>
      </c>
    </row>
    <row r="8637" spans="2:3" x14ac:dyDescent="0.25">
      <c r="B8637" s="250">
        <v>8574</v>
      </c>
      <c r="C8637" s="249">
        <v>119.25693084968539</v>
      </c>
    </row>
    <row r="8638" spans="2:3" x14ac:dyDescent="0.25">
      <c r="B8638" s="250">
        <v>8575</v>
      </c>
      <c r="C8638" s="249">
        <v>109.56478060978088</v>
      </c>
    </row>
    <row r="8639" spans="2:3" x14ac:dyDescent="0.25">
      <c r="B8639" s="250">
        <v>8576</v>
      </c>
      <c r="C8639" s="249">
        <v>100.71980135493556</v>
      </c>
    </row>
    <row r="8640" spans="2:3" x14ac:dyDescent="0.25">
      <c r="B8640" s="250">
        <v>8577</v>
      </c>
      <c r="C8640" s="249">
        <v>109.24637949471398</v>
      </c>
    </row>
    <row r="8641" spans="2:3" x14ac:dyDescent="0.25">
      <c r="B8641" s="250">
        <v>8578</v>
      </c>
      <c r="C8641" s="249">
        <v>82.891128386342842</v>
      </c>
    </row>
    <row r="8642" spans="2:3" x14ac:dyDescent="0.25">
      <c r="B8642" s="250">
        <v>8579</v>
      </c>
      <c r="C8642" s="249">
        <v>93.021546547675797</v>
      </c>
    </row>
    <row r="8643" spans="2:3" x14ac:dyDescent="0.25">
      <c r="B8643" s="250">
        <v>8580</v>
      </c>
      <c r="C8643" s="249">
        <v>121.13217964662807</v>
      </c>
    </row>
    <row r="8644" spans="2:3" x14ac:dyDescent="0.25">
      <c r="B8644" s="250">
        <v>8581</v>
      </c>
      <c r="C8644" s="249">
        <v>142.88988723645497</v>
      </c>
    </row>
    <row r="8645" spans="2:3" x14ac:dyDescent="0.25">
      <c r="B8645" s="250">
        <v>8582</v>
      </c>
      <c r="C8645" s="249">
        <v>99.525100541929334</v>
      </c>
    </row>
    <row r="8646" spans="2:3" x14ac:dyDescent="0.25">
      <c r="B8646" s="250">
        <v>8583</v>
      </c>
      <c r="C8646" s="249">
        <v>128.97284032812428</v>
      </c>
    </row>
    <row r="8647" spans="2:3" x14ac:dyDescent="0.25">
      <c r="B8647" s="250">
        <v>8584</v>
      </c>
      <c r="C8647" s="249">
        <v>146.65278550088777</v>
      </c>
    </row>
    <row r="8648" spans="2:3" x14ac:dyDescent="0.25">
      <c r="B8648" s="250">
        <v>8585</v>
      </c>
      <c r="C8648" s="249">
        <v>88.062446760766264</v>
      </c>
    </row>
    <row r="8649" spans="2:3" x14ac:dyDescent="0.25">
      <c r="B8649" s="250">
        <v>8586</v>
      </c>
      <c r="C8649" s="249">
        <v>104.88112232205731</v>
      </c>
    </row>
    <row r="8650" spans="2:3" x14ac:dyDescent="0.25">
      <c r="B8650" s="250">
        <v>8587</v>
      </c>
      <c r="C8650" s="249">
        <v>115.23492620139285</v>
      </c>
    </row>
    <row r="8651" spans="2:3" x14ac:dyDescent="0.25">
      <c r="B8651" s="250">
        <v>8588</v>
      </c>
      <c r="C8651" s="249">
        <v>124.48095406942213</v>
      </c>
    </row>
    <row r="8652" spans="2:3" x14ac:dyDescent="0.25">
      <c r="B8652" s="250">
        <v>8589</v>
      </c>
      <c r="C8652" s="249">
        <v>124.87661816407314</v>
      </c>
    </row>
    <row r="8653" spans="2:3" x14ac:dyDescent="0.25">
      <c r="B8653" s="250">
        <v>8590</v>
      </c>
      <c r="C8653" s="249">
        <v>109.1319027465115</v>
      </c>
    </row>
    <row r="8654" spans="2:3" x14ac:dyDescent="0.25">
      <c r="B8654" s="250">
        <v>8591</v>
      </c>
      <c r="C8654" s="249">
        <v>131.75607316516724</v>
      </c>
    </row>
    <row r="8655" spans="2:3" x14ac:dyDescent="0.25">
      <c r="B8655" s="250">
        <v>8592</v>
      </c>
      <c r="C8655" s="249">
        <v>125.6027529960773</v>
      </c>
    </row>
    <row r="8656" spans="2:3" x14ac:dyDescent="0.25">
      <c r="B8656" s="250">
        <v>8593</v>
      </c>
      <c r="C8656" s="249">
        <v>107.22977812169225</v>
      </c>
    </row>
    <row r="8657" spans="2:3" x14ac:dyDescent="0.25">
      <c r="B8657" s="250">
        <v>8594</v>
      </c>
      <c r="C8657" s="249">
        <v>91.90769549577125</v>
      </c>
    </row>
    <row r="8658" spans="2:3" x14ac:dyDescent="0.25">
      <c r="B8658" s="250">
        <v>8595</v>
      </c>
      <c r="C8658" s="249">
        <v>126.82345576514697</v>
      </c>
    </row>
    <row r="8659" spans="2:3" x14ac:dyDescent="0.25">
      <c r="B8659" s="250">
        <v>8596</v>
      </c>
      <c r="C8659" s="249">
        <v>141.7031050819553</v>
      </c>
    </row>
    <row r="8660" spans="2:3" x14ac:dyDescent="0.25">
      <c r="B8660" s="250">
        <v>8597</v>
      </c>
      <c r="C8660" s="249">
        <v>79.883925851034604</v>
      </c>
    </row>
    <row r="8661" spans="2:3" x14ac:dyDescent="0.25">
      <c r="B8661" s="250">
        <v>8598</v>
      </c>
      <c r="C8661" s="249">
        <v>78.442890370176301</v>
      </c>
    </row>
    <row r="8662" spans="2:3" x14ac:dyDescent="0.25">
      <c r="B8662" s="250">
        <v>8599</v>
      </c>
      <c r="C8662" s="249">
        <v>97.369075223509697</v>
      </c>
    </row>
    <row r="8663" spans="2:3" x14ac:dyDescent="0.25">
      <c r="B8663" s="250">
        <v>8600</v>
      </c>
      <c r="C8663" s="249">
        <v>113.30483817865911</v>
      </c>
    </row>
    <row r="8664" spans="2:3" x14ac:dyDescent="0.25">
      <c r="B8664" s="250">
        <v>8601</v>
      </c>
      <c r="C8664" s="249">
        <v>110.241560048119</v>
      </c>
    </row>
    <row r="8665" spans="2:3" x14ac:dyDescent="0.25">
      <c r="B8665" s="250">
        <v>8602</v>
      </c>
      <c r="C8665" s="249">
        <v>78.563646966610719</v>
      </c>
    </row>
    <row r="8666" spans="2:3" x14ac:dyDescent="0.25">
      <c r="B8666" s="250">
        <v>8603</v>
      </c>
      <c r="C8666" s="249">
        <v>106.59927463154919</v>
      </c>
    </row>
    <row r="8667" spans="2:3" x14ac:dyDescent="0.25">
      <c r="B8667" s="250">
        <v>8604</v>
      </c>
      <c r="C8667" s="249">
        <v>114.3587889364446</v>
      </c>
    </row>
    <row r="8668" spans="2:3" x14ac:dyDescent="0.25">
      <c r="B8668" s="250">
        <v>8605</v>
      </c>
      <c r="C8668" s="249">
        <v>122.30753925212161</v>
      </c>
    </row>
    <row r="8669" spans="2:3" x14ac:dyDescent="0.25">
      <c r="B8669" s="250">
        <v>8606</v>
      </c>
      <c r="C8669" s="249">
        <v>127.45720040913784</v>
      </c>
    </row>
    <row r="8670" spans="2:3" x14ac:dyDescent="0.25">
      <c r="B8670" s="250">
        <v>8607</v>
      </c>
      <c r="C8670" s="249">
        <v>114.2127495546796</v>
      </c>
    </row>
    <row r="8671" spans="2:3" x14ac:dyDescent="0.25">
      <c r="B8671" s="250">
        <v>8608</v>
      </c>
      <c r="C8671" s="249">
        <v>147.71342409751418</v>
      </c>
    </row>
    <row r="8672" spans="2:3" x14ac:dyDescent="0.25">
      <c r="B8672" s="250">
        <v>8609</v>
      </c>
      <c r="C8672" s="249">
        <v>97.443359160435676</v>
      </c>
    </row>
    <row r="8673" spans="2:3" x14ac:dyDescent="0.25">
      <c r="B8673" s="250">
        <v>8610</v>
      </c>
      <c r="C8673" s="249">
        <v>129.98739759345764</v>
      </c>
    </row>
    <row r="8674" spans="2:3" x14ac:dyDescent="0.25">
      <c r="B8674" s="250">
        <v>8611</v>
      </c>
      <c r="C8674" s="249">
        <v>111.74056451274123</v>
      </c>
    </row>
    <row r="8675" spans="2:3" x14ac:dyDescent="0.25">
      <c r="B8675" s="250">
        <v>8612</v>
      </c>
      <c r="C8675" s="249">
        <v>125.73774814650493</v>
      </c>
    </row>
    <row r="8676" spans="2:3" x14ac:dyDescent="0.25">
      <c r="B8676" s="250">
        <v>8613</v>
      </c>
      <c r="C8676" s="249">
        <v>164.65881788434308</v>
      </c>
    </row>
    <row r="8677" spans="2:3" x14ac:dyDescent="0.25">
      <c r="B8677" s="250">
        <v>8614</v>
      </c>
      <c r="C8677" s="249">
        <v>140.28905623636248</v>
      </c>
    </row>
    <row r="8678" spans="2:3" x14ac:dyDescent="0.25">
      <c r="B8678" s="250">
        <v>8615</v>
      </c>
      <c r="C8678" s="249">
        <v>169.60906693839104</v>
      </c>
    </row>
    <row r="8679" spans="2:3" x14ac:dyDescent="0.25">
      <c r="B8679" s="250">
        <v>8616</v>
      </c>
      <c r="C8679" s="249">
        <v>127.80748405546656</v>
      </c>
    </row>
    <row r="8680" spans="2:3" x14ac:dyDescent="0.25">
      <c r="B8680" s="250">
        <v>8617</v>
      </c>
      <c r="C8680" s="249">
        <v>124.11234977456709</v>
      </c>
    </row>
    <row r="8681" spans="2:3" x14ac:dyDescent="0.25">
      <c r="B8681" s="250">
        <v>8618</v>
      </c>
      <c r="C8681" s="249">
        <v>128.73478181981179</v>
      </c>
    </row>
    <row r="8682" spans="2:3" x14ac:dyDescent="0.25">
      <c r="B8682" s="250">
        <v>8619</v>
      </c>
      <c r="C8682" s="249">
        <v>116.64184335327089</v>
      </c>
    </row>
    <row r="8683" spans="2:3" x14ac:dyDescent="0.25">
      <c r="B8683" s="250">
        <v>8620</v>
      </c>
      <c r="C8683" s="249">
        <v>103.34435193942807</v>
      </c>
    </row>
    <row r="8684" spans="2:3" x14ac:dyDescent="0.25">
      <c r="B8684" s="250">
        <v>8621</v>
      </c>
      <c r="C8684" s="249">
        <v>95.261030557419872</v>
      </c>
    </row>
    <row r="8685" spans="2:3" x14ac:dyDescent="0.25">
      <c r="B8685" s="250">
        <v>8622</v>
      </c>
      <c r="C8685" s="249">
        <v>126.48440078497435</v>
      </c>
    </row>
    <row r="8686" spans="2:3" x14ac:dyDescent="0.25">
      <c r="B8686" s="250">
        <v>8623</v>
      </c>
      <c r="C8686" s="249">
        <v>134.95416201635996</v>
      </c>
    </row>
    <row r="8687" spans="2:3" x14ac:dyDescent="0.25">
      <c r="B8687" s="250">
        <v>8624</v>
      </c>
      <c r="C8687" s="249">
        <v>155.70513524024244</v>
      </c>
    </row>
    <row r="8688" spans="2:3" x14ac:dyDescent="0.25">
      <c r="B8688" s="250">
        <v>8625</v>
      </c>
      <c r="C8688" s="249">
        <v>114.40082608087394</v>
      </c>
    </row>
    <row r="8689" spans="2:3" x14ac:dyDescent="0.25">
      <c r="B8689" s="250">
        <v>8626</v>
      </c>
      <c r="C8689" s="249">
        <v>160.49996303381477</v>
      </c>
    </row>
    <row r="8690" spans="2:3" x14ac:dyDescent="0.25">
      <c r="B8690" s="250">
        <v>8627</v>
      </c>
      <c r="C8690" s="249">
        <v>106.94013470377337</v>
      </c>
    </row>
    <row r="8691" spans="2:3" x14ac:dyDescent="0.25">
      <c r="B8691" s="250">
        <v>8628</v>
      </c>
      <c r="C8691" s="249">
        <v>127.51381425338117</v>
      </c>
    </row>
    <row r="8692" spans="2:3" x14ac:dyDescent="0.25">
      <c r="B8692" s="250">
        <v>8629</v>
      </c>
      <c r="C8692" s="249">
        <v>90.536040603842224</v>
      </c>
    </row>
    <row r="8693" spans="2:3" x14ac:dyDescent="0.25">
      <c r="B8693" s="250">
        <v>8630</v>
      </c>
      <c r="C8693" s="249">
        <v>109.00372895774112</v>
      </c>
    </row>
    <row r="8694" spans="2:3" x14ac:dyDescent="0.25">
      <c r="B8694" s="250">
        <v>8631</v>
      </c>
      <c r="C8694" s="249">
        <v>116.01220993698215</v>
      </c>
    </row>
    <row r="8695" spans="2:3" x14ac:dyDescent="0.25">
      <c r="B8695" s="250">
        <v>8632</v>
      </c>
      <c r="C8695" s="249">
        <v>132.84109616807206</v>
      </c>
    </row>
    <row r="8696" spans="2:3" x14ac:dyDescent="0.25">
      <c r="B8696" s="250">
        <v>8633</v>
      </c>
      <c r="C8696" s="249">
        <v>168.68119387655199</v>
      </c>
    </row>
    <row r="8697" spans="2:3" x14ac:dyDescent="0.25">
      <c r="B8697" s="250">
        <v>8634</v>
      </c>
      <c r="C8697" s="249">
        <v>142.59318303355806</v>
      </c>
    </row>
    <row r="8698" spans="2:3" x14ac:dyDescent="0.25">
      <c r="B8698" s="250">
        <v>8635</v>
      </c>
      <c r="C8698" s="249">
        <v>137.25376277526752</v>
      </c>
    </row>
    <row r="8699" spans="2:3" x14ac:dyDescent="0.25">
      <c r="B8699" s="250">
        <v>8636</v>
      </c>
      <c r="C8699" s="249">
        <v>131.40374991268865</v>
      </c>
    </row>
    <row r="8700" spans="2:3" x14ac:dyDescent="0.25">
      <c r="B8700" s="250">
        <v>8637</v>
      </c>
      <c r="C8700" s="249">
        <v>112.68018360956816</v>
      </c>
    </row>
    <row r="8701" spans="2:3" x14ac:dyDescent="0.25">
      <c r="B8701" s="250">
        <v>8638</v>
      </c>
      <c r="C8701" s="249">
        <v>158.50560536145608</v>
      </c>
    </row>
    <row r="8702" spans="2:3" x14ac:dyDescent="0.25">
      <c r="B8702" s="250">
        <v>8639</v>
      </c>
      <c r="C8702" s="249">
        <v>141.9614976227185</v>
      </c>
    </row>
    <row r="8703" spans="2:3" x14ac:dyDescent="0.25">
      <c r="B8703" s="250">
        <v>8640</v>
      </c>
      <c r="C8703" s="249">
        <v>89.196634305400835</v>
      </c>
    </row>
    <row r="8704" spans="2:3" x14ac:dyDescent="0.25">
      <c r="B8704" s="250">
        <v>8641</v>
      </c>
      <c r="C8704" s="249">
        <v>112.74150650979425</v>
      </c>
    </row>
    <row r="8705" spans="2:3" x14ac:dyDescent="0.25">
      <c r="B8705" s="250">
        <v>8642</v>
      </c>
      <c r="C8705" s="249">
        <v>115.92735279050549</v>
      </c>
    </row>
    <row r="8706" spans="2:3" x14ac:dyDescent="0.25">
      <c r="B8706" s="250">
        <v>8643</v>
      </c>
      <c r="C8706" s="249">
        <v>109.31284004802339</v>
      </c>
    </row>
    <row r="8707" spans="2:3" x14ac:dyDescent="0.25">
      <c r="B8707" s="250">
        <v>8644</v>
      </c>
      <c r="C8707" s="249">
        <v>140.98687972962</v>
      </c>
    </row>
    <row r="8708" spans="2:3" x14ac:dyDescent="0.25">
      <c r="B8708" s="250">
        <v>8645</v>
      </c>
      <c r="C8708" s="249">
        <v>134.80169701292152</v>
      </c>
    </row>
    <row r="8709" spans="2:3" x14ac:dyDescent="0.25">
      <c r="B8709" s="250">
        <v>8646</v>
      </c>
      <c r="C8709" s="249">
        <v>116.1837269407002</v>
      </c>
    </row>
    <row r="8710" spans="2:3" x14ac:dyDescent="0.25">
      <c r="B8710" s="250">
        <v>8647</v>
      </c>
      <c r="C8710" s="249">
        <v>111.32952718960681</v>
      </c>
    </row>
    <row r="8711" spans="2:3" x14ac:dyDescent="0.25">
      <c r="B8711" s="250">
        <v>8648</v>
      </c>
      <c r="C8711" s="249">
        <v>82.127670290126133</v>
      </c>
    </row>
    <row r="8712" spans="2:3" x14ac:dyDescent="0.25">
      <c r="B8712" s="250">
        <v>8649</v>
      </c>
      <c r="C8712" s="249">
        <v>89.602692832194023</v>
      </c>
    </row>
    <row r="8713" spans="2:3" x14ac:dyDescent="0.25">
      <c r="B8713" s="250">
        <v>8650</v>
      </c>
      <c r="C8713" s="249">
        <v>136.6887561440723</v>
      </c>
    </row>
    <row r="8714" spans="2:3" x14ac:dyDescent="0.25">
      <c r="B8714" s="250">
        <v>8651</v>
      </c>
      <c r="C8714" s="249">
        <v>106.53951746748001</v>
      </c>
    </row>
    <row r="8715" spans="2:3" x14ac:dyDescent="0.25">
      <c r="B8715" s="250">
        <v>8652</v>
      </c>
      <c r="C8715" s="249">
        <v>112.96856620346736</v>
      </c>
    </row>
    <row r="8716" spans="2:3" x14ac:dyDescent="0.25">
      <c r="B8716" s="250">
        <v>8653</v>
      </c>
      <c r="C8716" s="249">
        <v>155.81738014955988</v>
      </c>
    </row>
    <row r="8717" spans="2:3" x14ac:dyDescent="0.25">
      <c r="B8717" s="250">
        <v>8654</v>
      </c>
      <c r="C8717" s="249">
        <v>137.81355741159638</v>
      </c>
    </row>
    <row r="8718" spans="2:3" x14ac:dyDescent="0.25">
      <c r="B8718" s="250">
        <v>8655</v>
      </c>
      <c r="C8718" s="249">
        <v>98.077899280751353</v>
      </c>
    </row>
    <row r="8719" spans="2:3" x14ac:dyDescent="0.25">
      <c r="B8719" s="250">
        <v>8656</v>
      </c>
      <c r="C8719" s="249">
        <v>133.93035199092455</v>
      </c>
    </row>
    <row r="8720" spans="2:3" x14ac:dyDescent="0.25">
      <c r="B8720" s="250">
        <v>8657</v>
      </c>
      <c r="C8720" s="249">
        <v>67.68123818483852</v>
      </c>
    </row>
    <row r="8721" spans="2:3" x14ac:dyDescent="0.25">
      <c r="B8721" s="250">
        <v>8658</v>
      </c>
      <c r="C8721" s="249">
        <v>112.14933887937327</v>
      </c>
    </row>
    <row r="8722" spans="2:3" x14ac:dyDescent="0.25">
      <c r="B8722" s="250">
        <v>8659</v>
      </c>
      <c r="C8722" s="249">
        <v>109.6992364582257</v>
      </c>
    </row>
    <row r="8723" spans="2:3" x14ac:dyDescent="0.25">
      <c r="B8723" s="250">
        <v>8660</v>
      </c>
      <c r="C8723" s="249">
        <v>130.05148639496645</v>
      </c>
    </row>
    <row r="8724" spans="2:3" x14ac:dyDescent="0.25">
      <c r="B8724" s="250">
        <v>8661</v>
      </c>
      <c r="C8724" s="249">
        <v>140.0967399488421</v>
      </c>
    </row>
    <row r="8725" spans="2:3" x14ac:dyDescent="0.25">
      <c r="B8725" s="250">
        <v>8662</v>
      </c>
      <c r="C8725" s="249">
        <v>111.85680268813618</v>
      </c>
    </row>
    <row r="8726" spans="2:3" x14ac:dyDescent="0.25">
      <c r="B8726" s="250">
        <v>8663</v>
      </c>
      <c r="C8726" s="249">
        <v>89.51697965808907</v>
      </c>
    </row>
    <row r="8727" spans="2:3" x14ac:dyDescent="0.25">
      <c r="B8727" s="250">
        <v>8664</v>
      </c>
      <c r="C8727" s="249">
        <v>86.15298932908297</v>
      </c>
    </row>
    <row r="8728" spans="2:3" x14ac:dyDescent="0.25">
      <c r="B8728" s="250">
        <v>8665</v>
      </c>
      <c r="C8728" s="249">
        <v>125.2908365107353</v>
      </c>
    </row>
    <row r="8729" spans="2:3" x14ac:dyDescent="0.25">
      <c r="B8729" s="250">
        <v>8666</v>
      </c>
      <c r="C8729" s="249">
        <v>110.22014391916542</v>
      </c>
    </row>
    <row r="8730" spans="2:3" x14ac:dyDescent="0.25">
      <c r="B8730" s="250">
        <v>8667</v>
      </c>
      <c r="C8730" s="249">
        <v>109.49250430038218</v>
      </c>
    </row>
    <row r="8731" spans="2:3" x14ac:dyDescent="0.25">
      <c r="B8731" s="250">
        <v>8668</v>
      </c>
      <c r="C8731" s="249">
        <v>79.229179960074134</v>
      </c>
    </row>
    <row r="8732" spans="2:3" x14ac:dyDescent="0.25">
      <c r="B8732" s="250">
        <v>8669</v>
      </c>
      <c r="C8732" s="249">
        <v>153.03273306337758</v>
      </c>
    </row>
    <row r="8733" spans="2:3" x14ac:dyDescent="0.25">
      <c r="B8733" s="250">
        <v>8670</v>
      </c>
      <c r="C8733" s="249">
        <v>101.78226228281875</v>
      </c>
    </row>
    <row r="8734" spans="2:3" x14ac:dyDescent="0.25">
      <c r="B8734" s="250">
        <v>8671</v>
      </c>
      <c r="C8734" s="249">
        <v>94.87457071921915</v>
      </c>
    </row>
    <row r="8735" spans="2:3" x14ac:dyDescent="0.25">
      <c r="B8735" s="250">
        <v>8672</v>
      </c>
      <c r="C8735" s="249">
        <v>81.541641286880946</v>
      </c>
    </row>
    <row r="8736" spans="2:3" x14ac:dyDescent="0.25">
      <c r="B8736" s="250">
        <v>8673</v>
      </c>
      <c r="C8736" s="249">
        <v>118.46145837526328</v>
      </c>
    </row>
    <row r="8737" spans="2:3" x14ac:dyDescent="0.25">
      <c r="B8737" s="250">
        <v>8674</v>
      </c>
      <c r="C8737" s="249">
        <v>106.61991358038298</v>
      </c>
    </row>
    <row r="8738" spans="2:3" x14ac:dyDescent="0.25">
      <c r="B8738" s="250">
        <v>8675</v>
      </c>
      <c r="C8738" s="249">
        <v>110.92250210983121</v>
      </c>
    </row>
    <row r="8739" spans="2:3" x14ac:dyDescent="0.25">
      <c r="B8739" s="250">
        <v>8676</v>
      </c>
      <c r="C8739" s="249">
        <v>110.30212683585849</v>
      </c>
    </row>
    <row r="8740" spans="2:3" x14ac:dyDescent="0.25">
      <c r="B8740" s="250">
        <v>8677</v>
      </c>
      <c r="C8740" s="249">
        <v>127.07889511111918</v>
      </c>
    </row>
    <row r="8741" spans="2:3" x14ac:dyDescent="0.25">
      <c r="B8741" s="250">
        <v>8678</v>
      </c>
      <c r="C8741" s="249">
        <v>103.42742752352805</v>
      </c>
    </row>
    <row r="8742" spans="2:3" x14ac:dyDescent="0.25">
      <c r="B8742" s="250">
        <v>8679</v>
      </c>
      <c r="C8742" s="249">
        <v>56.59656949522337</v>
      </c>
    </row>
    <row r="8743" spans="2:3" x14ac:dyDescent="0.25">
      <c r="B8743" s="250">
        <v>8680</v>
      </c>
      <c r="C8743" s="249">
        <v>125.79074705458328</v>
      </c>
    </row>
    <row r="8744" spans="2:3" x14ac:dyDescent="0.25">
      <c r="B8744" s="250">
        <v>8681</v>
      </c>
      <c r="C8744" s="249">
        <v>97.836883352774421</v>
      </c>
    </row>
    <row r="8745" spans="2:3" x14ac:dyDescent="0.25">
      <c r="B8745" s="250">
        <v>8682</v>
      </c>
      <c r="C8745" s="249">
        <v>115.2073563307126</v>
      </c>
    </row>
    <row r="8746" spans="2:3" x14ac:dyDescent="0.25">
      <c r="B8746" s="250">
        <v>8683</v>
      </c>
      <c r="C8746" s="249">
        <v>144.25658486200282</v>
      </c>
    </row>
    <row r="8747" spans="2:3" x14ac:dyDescent="0.25">
      <c r="B8747" s="250">
        <v>8684</v>
      </c>
      <c r="C8747" s="249">
        <v>127.1490030872009</v>
      </c>
    </row>
    <row r="8748" spans="2:3" x14ac:dyDescent="0.25">
      <c r="B8748" s="250">
        <v>8685</v>
      </c>
      <c r="C8748" s="249">
        <v>156.76066862650714</v>
      </c>
    </row>
    <row r="8749" spans="2:3" x14ac:dyDescent="0.25">
      <c r="B8749" s="250">
        <v>8686</v>
      </c>
      <c r="C8749" s="249">
        <v>132.99918025572561</v>
      </c>
    </row>
    <row r="8750" spans="2:3" x14ac:dyDescent="0.25">
      <c r="B8750" s="250">
        <v>8687</v>
      </c>
      <c r="C8750" s="249">
        <v>113.86900849771523</v>
      </c>
    </row>
    <row r="8751" spans="2:3" x14ac:dyDescent="0.25">
      <c r="B8751" s="250">
        <v>8688</v>
      </c>
      <c r="C8751" s="249">
        <v>132.83402492067702</v>
      </c>
    </row>
    <row r="8752" spans="2:3" x14ac:dyDescent="0.25">
      <c r="B8752" s="250">
        <v>8689</v>
      </c>
      <c r="C8752" s="249">
        <v>96.225668671400783</v>
      </c>
    </row>
    <row r="8753" spans="2:3" x14ac:dyDescent="0.25">
      <c r="B8753" s="250">
        <v>8690</v>
      </c>
      <c r="C8753" s="249">
        <v>107.51355390611609</v>
      </c>
    </row>
    <row r="8754" spans="2:3" x14ac:dyDescent="0.25">
      <c r="B8754" s="250">
        <v>8691</v>
      </c>
      <c r="C8754" s="249">
        <v>116.69092673960759</v>
      </c>
    </row>
    <row r="8755" spans="2:3" x14ac:dyDescent="0.25">
      <c r="B8755" s="250">
        <v>8692</v>
      </c>
      <c r="C8755" s="249">
        <v>145.8833901840369</v>
      </c>
    </row>
    <row r="8756" spans="2:3" x14ac:dyDescent="0.25">
      <c r="B8756" s="250">
        <v>8693</v>
      </c>
      <c r="C8756" s="249">
        <v>164.45978505796418</v>
      </c>
    </row>
    <row r="8757" spans="2:3" x14ac:dyDescent="0.25">
      <c r="B8757" s="250">
        <v>8694</v>
      </c>
      <c r="C8757" s="249">
        <v>123.42704374974934</v>
      </c>
    </row>
    <row r="8758" spans="2:3" x14ac:dyDescent="0.25">
      <c r="B8758" s="250">
        <v>8695</v>
      </c>
      <c r="C8758" s="249">
        <v>101.91487511012201</v>
      </c>
    </row>
    <row r="8759" spans="2:3" x14ac:dyDescent="0.25">
      <c r="B8759" s="250">
        <v>8696</v>
      </c>
      <c r="C8759" s="249">
        <v>94.150999593906192</v>
      </c>
    </row>
    <row r="8760" spans="2:3" x14ac:dyDescent="0.25">
      <c r="B8760" s="250">
        <v>8697</v>
      </c>
      <c r="C8760" s="249">
        <v>89.333889000222769</v>
      </c>
    </row>
    <row r="8761" spans="2:3" x14ac:dyDescent="0.25">
      <c r="B8761" s="250">
        <v>8698</v>
      </c>
      <c r="C8761" s="249">
        <v>112.94791395879605</v>
      </c>
    </row>
    <row r="8762" spans="2:3" x14ac:dyDescent="0.25">
      <c r="B8762" s="250">
        <v>8699</v>
      </c>
      <c r="C8762" s="249">
        <v>76.786533859087157</v>
      </c>
    </row>
    <row r="8763" spans="2:3" x14ac:dyDescent="0.25">
      <c r="B8763" s="250">
        <v>8700</v>
      </c>
      <c r="C8763" s="249">
        <v>123.96924814508753</v>
      </c>
    </row>
    <row r="8764" spans="2:3" x14ac:dyDescent="0.25">
      <c r="B8764" s="250">
        <v>8701</v>
      </c>
      <c r="C8764" s="249">
        <v>138.59439054280381</v>
      </c>
    </row>
    <row r="8765" spans="2:3" x14ac:dyDescent="0.25">
      <c r="B8765" s="250">
        <v>8702</v>
      </c>
      <c r="C8765" s="249">
        <v>121.01466875392782</v>
      </c>
    </row>
    <row r="8766" spans="2:3" x14ac:dyDescent="0.25">
      <c r="B8766" s="250">
        <v>8703</v>
      </c>
      <c r="C8766" s="249">
        <v>129.57277665237024</v>
      </c>
    </row>
    <row r="8767" spans="2:3" x14ac:dyDescent="0.25">
      <c r="B8767" s="250">
        <v>8704</v>
      </c>
      <c r="C8767" s="249">
        <v>131.03419736941501</v>
      </c>
    </row>
    <row r="8768" spans="2:3" x14ac:dyDescent="0.25">
      <c r="B8768" s="250">
        <v>8705</v>
      </c>
      <c r="C8768" s="249">
        <v>98.245421917576351</v>
      </c>
    </row>
    <row r="8769" spans="2:3" x14ac:dyDescent="0.25">
      <c r="B8769" s="250">
        <v>8706</v>
      </c>
      <c r="C8769" s="249">
        <v>108.24529430922598</v>
      </c>
    </row>
    <row r="8770" spans="2:3" x14ac:dyDescent="0.25">
      <c r="B8770" s="250">
        <v>8707</v>
      </c>
      <c r="C8770" s="249">
        <v>123.59057845437773</v>
      </c>
    </row>
    <row r="8771" spans="2:3" x14ac:dyDescent="0.25">
      <c r="B8771" s="250">
        <v>8708</v>
      </c>
      <c r="C8771" s="249">
        <v>105.6224748927923</v>
      </c>
    </row>
    <row r="8772" spans="2:3" x14ac:dyDescent="0.25">
      <c r="B8772" s="250">
        <v>8709</v>
      </c>
      <c r="C8772" s="249">
        <v>61.877929375591229</v>
      </c>
    </row>
    <row r="8773" spans="2:3" x14ac:dyDescent="0.25">
      <c r="B8773" s="250">
        <v>8710</v>
      </c>
      <c r="C8773" s="249">
        <v>119.4636371585344</v>
      </c>
    </row>
    <row r="8774" spans="2:3" x14ac:dyDescent="0.25">
      <c r="B8774" s="250">
        <v>8711</v>
      </c>
      <c r="C8774" s="249">
        <v>109.11441525095951</v>
      </c>
    </row>
    <row r="8775" spans="2:3" x14ac:dyDescent="0.25">
      <c r="B8775" s="250">
        <v>8712</v>
      </c>
      <c r="C8775" s="249">
        <v>79.484788506431727</v>
      </c>
    </row>
    <row r="8776" spans="2:3" x14ac:dyDescent="0.25">
      <c r="B8776" s="250">
        <v>8713</v>
      </c>
      <c r="C8776" s="249">
        <v>97.053165424586155</v>
      </c>
    </row>
    <row r="8777" spans="2:3" x14ac:dyDescent="0.25">
      <c r="B8777" s="250">
        <v>8714</v>
      </c>
      <c r="C8777" s="249">
        <v>100.57617259869838</v>
      </c>
    </row>
    <row r="8778" spans="2:3" x14ac:dyDescent="0.25">
      <c r="B8778" s="250">
        <v>8715</v>
      </c>
      <c r="C8778" s="249">
        <v>138.31764941866896</v>
      </c>
    </row>
    <row r="8779" spans="2:3" x14ac:dyDescent="0.25">
      <c r="B8779" s="250">
        <v>8716</v>
      </c>
      <c r="C8779" s="249">
        <v>144.24710522401415</v>
      </c>
    </row>
    <row r="8780" spans="2:3" x14ac:dyDescent="0.25">
      <c r="B8780" s="250">
        <v>8717</v>
      </c>
      <c r="C8780" s="249">
        <v>117.47189875583412</v>
      </c>
    </row>
    <row r="8781" spans="2:3" x14ac:dyDescent="0.25">
      <c r="B8781" s="250">
        <v>8718</v>
      </c>
      <c r="C8781" s="249">
        <v>95.680812362465389</v>
      </c>
    </row>
    <row r="8782" spans="2:3" x14ac:dyDescent="0.25">
      <c r="B8782" s="250">
        <v>8719</v>
      </c>
      <c r="C8782" s="249">
        <v>106.72700690409879</v>
      </c>
    </row>
    <row r="8783" spans="2:3" x14ac:dyDescent="0.25">
      <c r="B8783" s="250">
        <v>8720</v>
      </c>
      <c r="C8783" s="249">
        <v>120.66239015920389</v>
      </c>
    </row>
    <row r="8784" spans="2:3" x14ac:dyDescent="0.25">
      <c r="B8784" s="250">
        <v>8721</v>
      </c>
      <c r="C8784" s="249">
        <v>89.57912522603975</v>
      </c>
    </row>
    <row r="8785" spans="2:3" x14ac:dyDescent="0.25">
      <c r="B8785" s="250">
        <v>8722</v>
      </c>
      <c r="C8785" s="249">
        <v>114.06064945593343</v>
      </c>
    </row>
    <row r="8786" spans="2:3" x14ac:dyDescent="0.25">
      <c r="B8786" s="250">
        <v>8723</v>
      </c>
      <c r="C8786" s="249">
        <v>142.67549466343962</v>
      </c>
    </row>
    <row r="8787" spans="2:3" x14ac:dyDescent="0.25">
      <c r="B8787" s="250">
        <v>8724</v>
      </c>
      <c r="C8787" s="249">
        <v>120.35478487746276</v>
      </c>
    </row>
    <row r="8788" spans="2:3" x14ac:dyDescent="0.25">
      <c r="B8788" s="250">
        <v>8725</v>
      </c>
      <c r="C8788" s="249">
        <v>134.31177784558716</v>
      </c>
    </row>
    <row r="8789" spans="2:3" x14ac:dyDescent="0.25">
      <c r="B8789" s="250">
        <v>8726</v>
      </c>
      <c r="C8789" s="249">
        <v>167.22558113460587</v>
      </c>
    </row>
    <row r="8790" spans="2:3" x14ac:dyDescent="0.25">
      <c r="B8790" s="250">
        <v>8727</v>
      </c>
      <c r="C8790" s="249">
        <v>95.428238841760361</v>
      </c>
    </row>
    <row r="8791" spans="2:3" x14ac:dyDescent="0.25">
      <c r="B8791" s="250">
        <v>8728</v>
      </c>
      <c r="C8791" s="249">
        <v>148.35362181949802</v>
      </c>
    </row>
    <row r="8792" spans="2:3" x14ac:dyDescent="0.25">
      <c r="B8792" s="250">
        <v>8729</v>
      </c>
      <c r="C8792" s="249">
        <v>137.78536597632427</v>
      </c>
    </row>
    <row r="8793" spans="2:3" x14ac:dyDescent="0.25">
      <c r="B8793" s="250">
        <v>8730</v>
      </c>
      <c r="C8793" s="249">
        <v>106.18377639697394</v>
      </c>
    </row>
    <row r="8794" spans="2:3" x14ac:dyDescent="0.25">
      <c r="B8794" s="250">
        <v>8731</v>
      </c>
      <c r="C8794" s="249">
        <v>128.5443614053261</v>
      </c>
    </row>
    <row r="8795" spans="2:3" x14ac:dyDescent="0.25">
      <c r="B8795" s="250">
        <v>8732</v>
      </c>
      <c r="C8795" s="249">
        <v>139.84405315555841</v>
      </c>
    </row>
    <row r="8796" spans="2:3" x14ac:dyDescent="0.25">
      <c r="B8796" s="250">
        <v>8733</v>
      </c>
      <c r="C8796" s="249">
        <v>139.34986873904927</v>
      </c>
    </row>
    <row r="8797" spans="2:3" x14ac:dyDescent="0.25">
      <c r="B8797" s="250">
        <v>8734</v>
      </c>
      <c r="C8797" s="249">
        <v>151.2529161071536</v>
      </c>
    </row>
    <row r="8798" spans="2:3" x14ac:dyDescent="0.25">
      <c r="B8798" s="250">
        <v>8735</v>
      </c>
      <c r="C8798" s="249">
        <v>97.195200679730732</v>
      </c>
    </row>
    <row r="8799" spans="2:3" x14ac:dyDescent="0.25">
      <c r="B8799" s="250">
        <v>8736</v>
      </c>
      <c r="C8799" s="249">
        <v>153.62006151550483</v>
      </c>
    </row>
    <row r="8800" spans="2:3" x14ac:dyDescent="0.25">
      <c r="B8800" s="250">
        <v>8737</v>
      </c>
      <c r="C8800" s="249">
        <v>141.04848120961475</v>
      </c>
    </row>
    <row r="8801" spans="2:3" x14ac:dyDescent="0.25">
      <c r="B8801" s="250">
        <v>8738</v>
      </c>
      <c r="C8801" s="249">
        <v>133.98639186618192</v>
      </c>
    </row>
    <row r="8802" spans="2:3" x14ac:dyDescent="0.25">
      <c r="B8802" s="250">
        <v>8739</v>
      </c>
      <c r="C8802" s="249">
        <v>114.86659584361298</v>
      </c>
    </row>
    <row r="8803" spans="2:3" x14ac:dyDescent="0.25">
      <c r="B8803" s="250">
        <v>8740</v>
      </c>
      <c r="C8803" s="249">
        <v>144.19038718005203</v>
      </c>
    </row>
    <row r="8804" spans="2:3" x14ac:dyDescent="0.25">
      <c r="B8804" s="250">
        <v>8741</v>
      </c>
      <c r="C8804" s="249">
        <v>124.97400911667737</v>
      </c>
    </row>
    <row r="8805" spans="2:3" x14ac:dyDescent="0.25">
      <c r="B8805" s="250">
        <v>8742</v>
      </c>
      <c r="C8805" s="249">
        <v>135.474150490444</v>
      </c>
    </row>
    <row r="8806" spans="2:3" x14ac:dyDescent="0.25">
      <c r="B8806" s="250">
        <v>8743</v>
      </c>
      <c r="C8806" s="249">
        <v>118.82567540118768</v>
      </c>
    </row>
    <row r="8807" spans="2:3" x14ac:dyDescent="0.25">
      <c r="B8807" s="250">
        <v>8744</v>
      </c>
      <c r="C8807" s="249">
        <v>104.69031267375576</v>
      </c>
    </row>
    <row r="8808" spans="2:3" x14ac:dyDescent="0.25">
      <c r="B8808" s="250">
        <v>8745</v>
      </c>
      <c r="C8808" s="249">
        <v>129.82880136986353</v>
      </c>
    </row>
    <row r="8809" spans="2:3" x14ac:dyDescent="0.25">
      <c r="B8809" s="250">
        <v>8746</v>
      </c>
      <c r="C8809" s="249">
        <v>140.35191694689308</v>
      </c>
    </row>
    <row r="8810" spans="2:3" x14ac:dyDescent="0.25">
      <c r="B8810" s="250">
        <v>8747</v>
      </c>
      <c r="C8810" s="249">
        <v>127.06376148181371</v>
      </c>
    </row>
    <row r="8811" spans="2:3" x14ac:dyDescent="0.25">
      <c r="B8811" s="250">
        <v>8748</v>
      </c>
      <c r="C8811" s="249">
        <v>114.04784831727665</v>
      </c>
    </row>
    <row r="8812" spans="2:3" x14ac:dyDescent="0.25">
      <c r="B8812" s="250">
        <v>8749</v>
      </c>
      <c r="C8812" s="249">
        <v>122.61883138811558</v>
      </c>
    </row>
    <row r="8813" spans="2:3" x14ac:dyDescent="0.25">
      <c r="B8813" s="250">
        <v>8750</v>
      </c>
      <c r="C8813" s="249">
        <v>134.05771948164363</v>
      </c>
    </row>
    <row r="8814" spans="2:3" x14ac:dyDescent="0.25">
      <c r="B8814" s="250">
        <v>8751</v>
      </c>
      <c r="C8814" s="249">
        <v>119.12736351082677</v>
      </c>
    </row>
    <row r="8815" spans="2:3" x14ac:dyDescent="0.25">
      <c r="B8815" s="250">
        <v>8752</v>
      </c>
      <c r="C8815" s="249">
        <v>143.62025608634448</v>
      </c>
    </row>
    <row r="8816" spans="2:3" x14ac:dyDescent="0.25">
      <c r="B8816" s="250">
        <v>8753</v>
      </c>
      <c r="C8816" s="249">
        <v>131.79304516448235</v>
      </c>
    </row>
    <row r="8817" spans="2:3" x14ac:dyDescent="0.25">
      <c r="B8817" s="250">
        <v>8754</v>
      </c>
      <c r="C8817" s="249">
        <v>104.13304133072904</v>
      </c>
    </row>
    <row r="8818" spans="2:3" x14ac:dyDescent="0.25">
      <c r="B8818" s="250">
        <v>8755</v>
      </c>
      <c r="C8818" s="249">
        <v>74.411103691031414</v>
      </c>
    </row>
    <row r="8819" spans="2:3" x14ac:dyDescent="0.25">
      <c r="B8819" s="250">
        <v>8756</v>
      </c>
      <c r="C8819" s="249">
        <v>80.285785627158347</v>
      </c>
    </row>
    <row r="8820" spans="2:3" x14ac:dyDescent="0.25">
      <c r="B8820" s="250">
        <v>8757</v>
      </c>
      <c r="C8820" s="249">
        <v>118.75542432774971</v>
      </c>
    </row>
    <row r="8821" spans="2:3" x14ac:dyDescent="0.25">
      <c r="B8821" s="250">
        <v>8758</v>
      </c>
      <c r="C8821" s="249">
        <v>81.525523397816613</v>
      </c>
    </row>
    <row r="8822" spans="2:3" x14ac:dyDescent="0.25">
      <c r="B8822" s="250">
        <v>8759</v>
      </c>
      <c r="C8822" s="249">
        <v>121.21619273609087</v>
      </c>
    </row>
    <row r="8823" spans="2:3" x14ac:dyDescent="0.25">
      <c r="B8823" s="250">
        <v>8760</v>
      </c>
      <c r="C8823" s="249">
        <v>114.86862005139272</v>
      </c>
    </row>
    <row r="8824" spans="2:3" x14ac:dyDescent="0.25">
      <c r="B8824" s="250">
        <v>8761</v>
      </c>
      <c r="C8824" s="249">
        <v>90.099526323556347</v>
      </c>
    </row>
    <row r="8825" spans="2:3" x14ac:dyDescent="0.25">
      <c r="B8825" s="250">
        <v>8762</v>
      </c>
      <c r="C8825" s="249">
        <v>128.95624512256049</v>
      </c>
    </row>
    <row r="8826" spans="2:3" x14ac:dyDescent="0.25">
      <c r="B8826" s="250">
        <v>8763</v>
      </c>
      <c r="C8826" s="249">
        <v>107.07763449760944</v>
      </c>
    </row>
    <row r="8827" spans="2:3" x14ac:dyDescent="0.25">
      <c r="B8827" s="250">
        <v>8764</v>
      </c>
      <c r="C8827" s="249">
        <v>80.268147919223566</v>
      </c>
    </row>
    <row r="8828" spans="2:3" x14ac:dyDescent="0.25">
      <c r="B8828" s="250">
        <v>8765</v>
      </c>
      <c r="C8828" s="249">
        <v>162.77942169947067</v>
      </c>
    </row>
    <row r="8829" spans="2:3" x14ac:dyDescent="0.25">
      <c r="B8829" s="250">
        <v>8766</v>
      </c>
      <c r="C8829" s="249">
        <v>100.47898485284713</v>
      </c>
    </row>
    <row r="8830" spans="2:3" x14ac:dyDescent="0.25">
      <c r="B8830" s="250">
        <v>8767</v>
      </c>
      <c r="C8830" s="249">
        <v>144.3545090558159</v>
      </c>
    </row>
    <row r="8831" spans="2:3" x14ac:dyDescent="0.25">
      <c r="B8831" s="250">
        <v>8768</v>
      </c>
      <c r="C8831" s="249">
        <v>68.517997798065522</v>
      </c>
    </row>
    <row r="8832" spans="2:3" x14ac:dyDescent="0.25">
      <c r="B8832" s="250">
        <v>8769</v>
      </c>
      <c r="C8832" s="249">
        <v>86.773283122110058</v>
      </c>
    </row>
    <row r="8833" spans="2:3" x14ac:dyDescent="0.25">
      <c r="B8833" s="250">
        <v>8770</v>
      </c>
      <c r="C8833" s="249">
        <v>110.76955760911287</v>
      </c>
    </row>
    <row r="8834" spans="2:3" x14ac:dyDescent="0.25">
      <c r="B8834" s="250">
        <v>8771</v>
      </c>
      <c r="C8834" s="249">
        <v>87.892524891668486</v>
      </c>
    </row>
    <row r="8835" spans="2:3" x14ac:dyDescent="0.25">
      <c r="B8835" s="250">
        <v>8772</v>
      </c>
      <c r="C8835" s="249">
        <v>97.054262835790098</v>
      </c>
    </row>
    <row r="8836" spans="2:3" x14ac:dyDescent="0.25">
      <c r="B8836" s="250">
        <v>8773</v>
      </c>
      <c r="C8836" s="249">
        <v>145.3941168829748</v>
      </c>
    </row>
    <row r="8837" spans="2:3" x14ac:dyDescent="0.25">
      <c r="B8837" s="250">
        <v>8774</v>
      </c>
      <c r="C8837" s="249">
        <v>106.29338700731935</v>
      </c>
    </row>
    <row r="8838" spans="2:3" x14ac:dyDescent="0.25">
      <c r="B8838" s="250">
        <v>8775</v>
      </c>
      <c r="C8838" s="249">
        <v>125.92188018816179</v>
      </c>
    </row>
    <row r="8839" spans="2:3" x14ac:dyDescent="0.25">
      <c r="B8839" s="250">
        <v>8776</v>
      </c>
      <c r="C8839" s="249">
        <v>130.15005283805334</v>
      </c>
    </row>
    <row r="8840" spans="2:3" x14ac:dyDescent="0.25">
      <c r="B8840" s="250">
        <v>8777</v>
      </c>
      <c r="C8840" s="249">
        <v>128.05471208845722</v>
      </c>
    </row>
    <row r="8841" spans="2:3" x14ac:dyDescent="0.25">
      <c r="B8841" s="250">
        <v>8778</v>
      </c>
      <c r="C8841" s="249">
        <v>95.34987976296658</v>
      </c>
    </row>
    <row r="8842" spans="2:3" x14ac:dyDescent="0.25">
      <c r="B8842" s="250">
        <v>8779</v>
      </c>
      <c r="C8842" s="249">
        <v>110.34838496751831</v>
      </c>
    </row>
    <row r="8843" spans="2:3" x14ac:dyDescent="0.25">
      <c r="B8843" s="250">
        <v>8780</v>
      </c>
      <c r="C8843" s="249">
        <v>123.38694222442561</v>
      </c>
    </row>
    <row r="8844" spans="2:3" x14ac:dyDescent="0.25">
      <c r="B8844" s="250">
        <v>8781</v>
      </c>
      <c r="C8844" s="249">
        <v>101.15977736873846</v>
      </c>
    </row>
    <row r="8845" spans="2:3" x14ac:dyDescent="0.25">
      <c r="B8845" s="250">
        <v>8782</v>
      </c>
      <c r="C8845" s="249">
        <v>129.51462455035821</v>
      </c>
    </row>
    <row r="8846" spans="2:3" x14ac:dyDescent="0.25">
      <c r="B8846" s="250">
        <v>8783</v>
      </c>
      <c r="C8846" s="249">
        <v>103.64219958395807</v>
      </c>
    </row>
    <row r="8847" spans="2:3" x14ac:dyDescent="0.25">
      <c r="B8847" s="250">
        <v>8784</v>
      </c>
      <c r="C8847" s="249">
        <v>125.77734383521067</v>
      </c>
    </row>
    <row r="8848" spans="2:3" x14ac:dyDescent="0.25">
      <c r="B8848" s="250">
        <v>8785</v>
      </c>
      <c r="C8848" s="249">
        <v>106.89726390729727</v>
      </c>
    </row>
    <row r="8849" spans="2:3" x14ac:dyDescent="0.25">
      <c r="B8849" s="250">
        <v>8786</v>
      </c>
      <c r="C8849" s="249">
        <v>105.99388628776379</v>
      </c>
    </row>
    <row r="8850" spans="2:3" x14ac:dyDescent="0.25">
      <c r="B8850" s="250">
        <v>8787</v>
      </c>
      <c r="C8850" s="249">
        <v>125.56210879557108</v>
      </c>
    </row>
    <row r="8851" spans="2:3" x14ac:dyDescent="0.25">
      <c r="B8851" s="250">
        <v>8788</v>
      </c>
      <c r="C8851" s="249">
        <v>103.17843384457809</v>
      </c>
    </row>
    <row r="8852" spans="2:3" x14ac:dyDescent="0.25">
      <c r="B8852" s="250">
        <v>8789</v>
      </c>
      <c r="C8852" s="249">
        <v>70.225342905957206</v>
      </c>
    </row>
    <row r="8853" spans="2:3" x14ac:dyDescent="0.25">
      <c r="B8853" s="250">
        <v>8790</v>
      </c>
      <c r="C8853" s="249">
        <v>111.8361769274272</v>
      </c>
    </row>
    <row r="8854" spans="2:3" x14ac:dyDescent="0.25">
      <c r="B8854" s="250">
        <v>8791</v>
      </c>
      <c r="C8854" s="249">
        <v>141.31658457904874</v>
      </c>
    </row>
    <row r="8855" spans="2:3" x14ac:dyDescent="0.25">
      <c r="B8855" s="250">
        <v>8792</v>
      </c>
      <c r="C8855" s="249">
        <v>147.6409656197192</v>
      </c>
    </row>
    <row r="8856" spans="2:3" x14ac:dyDescent="0.25">
      <c r="B8856" s="250">
        <v>8793</v>
      </c>
      <c r="C8856" s="249">
        <v>157.34886028424108</v>
      </c>
    </row>
    <row r="8857" spans="2:3" x14ac:dyDescent="0.25">
      <c r="B8857" s="250">
        <v>8794</v>
      </c>
      <c r="C8857" s="249">
        <v>145.9491895884947</v>
      </c>
    </row>
    <row r="8858" spans="2:3" x14ac:dyDescent="0.25">
      <c r="B8858" s="250">
        <v>8795</v>
      </c>
      <c r="C8858" s="249">
        <v>138.53702633242207</v>
      </c>
    </row>
    <row r="8859" spans="2:3" x14ac:dyDescent="0.25">
      <c r="B8859" s="250">
        <v>8796</v>
      </c>
      <c r="C8859" s="249">
        <v>100.01341568933503</v>
      </c>
    </row>
    <row r="8860" spans="2:3" x14ac:dyDescent="0.25">
      <c r="B8860" s="250">
        <v>8797</v>
      </c>
      <c r="C8860" s="249">
        <v>109.55882518082286</v>
      </c>
    </row>
    <row r="8861" spans="2:3" x14ac:dyDescent="0.25">
      <c r="B8861" s="250">
        <v>8798</v>
      </c>
      <c r="C8861" s="249">
        <v>87.436935155933753</v>
      </c>
    </row>
    <row r="8862" spans="2:3" x14ac:dyDescent="0.25">
      <c r="B8862" s="250">
        <v>8799</v>
      </c>
      <c r="C8862" s="249">
        <v>112.2294400069938</v>
      </c>
    </row>
    <row r="8863" spans="2:3" x14ac:dyDescent="0.25">
      <c r="B8863" s="250">
        <v>8800</v>
      </c>
      <c r="C8863" s="249">
        <v>131.09586750705807</v>
      </c>
    </row>
    <row r="8864" spans="2:3" x14ac:dyDescent="0.25">
      <c r="B8864" s="250">
        <v>8801</v>
      </c>
      <c r="C8864" s="249">
        <v>173.44791059159218</v>
      </c>
    </row>
    <row r="8865" spans="2:3" x14ac:dyDescent="0.25">
      <c r="B8865" s="250">
        <v>8802</v>
      </c>
      <c r="C8865" s="249">
        <v>162.70887050825201</v>
      </c>
    </row>
    <row r="8866" spans="2:3" x14ac:dyDescent="0.25">
      <c r="B8866" s="250">
        <v>8803</v>
      </c>
      <c r="C8866" s="249">
        <v>150.45663138552507</v>
      </c>
    </row>
    <row r="8867" spans="2:3" x14ac:dyDescent="0.25">
      <c r="B8867" s="250">
        <v>8804</v>
      </c>
      <c r="C8867" s="249">
        <v>132.02294307783671</v>
      </c>
    </row>
    <row r="8868" spans="2:3" x14ac:dyDescent="0.25">
      <c r="B8868" s="250">
        <v>8805</v>
      </c>
      <c r="C8868" s="249">
        <v>127.4830589784587</v>
      </c>
    </row>
    <row r="8869" spans="2:3" x14ac:dyDescent="0.25">
      <c r="B8869" s="250">
        <v>8806</v>
      </c>
      <c r="C8869" s="249">
        <v>124.58977552935266</v>
      </c>
    </row>
    <row r="8870" spans="2:3" x14ac:dyDescent="0.25">
      <c r="B8870" s="250">
        <v>8807</v>
      </c>
      <c r="C8870" s="249">
        <v>110.9937593163509</v>
      </c>
    </row>
    <row r="8871" spans="2:3" x14ac:dyDescent="0.25">
      <c r="B8871" s="250">
        <v>8808</v>
      </c>
      <c r="C8871" s="249">
        <v>68.666616351867589</v>
      </c>
    </row>
    <row r="8872" spans="2:3" x14ac:dyDescent="0.25">
      <c r="B8872" s="250">
        <v>8809</v>
      </c>
      <c r="C8872" s="249">
        <v>85.497014009923191</v>
      </c>
    </row>
    <row r="8873" spans="2:3" x14ac:dyDescent="0.25">
      <c r="B8873" s="250">
        <v>8810</v>
      </c>
      <c r="C8873" s="249">
        <v>124.09147434865552</v>
      </c>
    </row>
    <row r="8874" spans="2:3" x14ac:dyDescent="0.25">
      <c r="B8874" s="250">
        <v>8811</v>
      </c>
      <c r="C8874" s="249">
        <v>111.86007849028771</v>
      </c>
    </row>
    <row r="8875" spans="2:3" x14ac:dyDescent="0.25">
      <c r="B8875" s="250">
        <v>8812</v>
      </c>
      <c r="C8875" s="249">
        <v>108.41771906570072</v>
      </c>
    </row>
    <row r="8876" spans="2:3" x14ac:dyDescent="0.25">
      <c r="B8876" s="250">
        <v>8813</v>
      </c>
      <c r="C8876" s="249">
        <v>116.89559878451864</v>
      </c>
    </row>
    <row r="8877" spans="2:3" x14ac:dyDescent="0.25">
      <c r="B8877" s="250">
        <v>8814</v>
      </c>
      <c r="C8877" s="249">
        <v>112.82517855418207</v>
      </c>
    </row>
    <row r="8878" spans="2:3" x14ac:dyDescent="0.25">
      <c r="B8878" s="250">
        <v>8815</v>
      </c>
      <c r="C8878" s="249">
        <v>115.48930531711257</v>
      </c>
    </row>
    <row r="8879" spans="2:3" x14ac:dyDescent="0.25">
      <c r="B8879" s="250">
        <v>8816</v>
      </c>
      <c r="C8879" s="249">
        <v>135.5923356176408</v>
      </c>
    </row>
    <row r="8880" spans="2:3" x14ac:dyDescent="0.25">
      <c r="B8880" s="250">
        <v>8817</v>
      </c>
      <c r="C8880" s="249">
        <v>73.783742809577149</v>
      </c>
    </row>
    <row r="8881" spans="2:3" x14ac:dyDescent="0.25">
      <c r="B8881" s="250">
        <v>8818</v>
      </c>
      <c r="C8881" s="249">
        <v>106.81573393832474</v>
      </c>
    </row>
    <row r="8882" spans="2:3" x14ac:dyDescent="0.25">
      <c r="B8882" s="250">
        <v>8819</v>
      </c>
      <c r="C8882" s="249">
        <v>172.77041544678593</v>
      </c>
    </row>
    <row r="8883" spans="2:3" x14ac:dyDescent="0.25">
      <c r="B8883" s="250">
        <v>8820</v>
      </c>
      <c r="C8883" s="249">
        <v>126.20485512533777</v>
      </c>
    </row>
    <row r="8884" spans="2:3" x14ac:dyDescent="0.25">
      <c r="B8884" s="250">
        <v>8821</v>
      </c>
      <c r="C8884" s="249">
        <v>139.96535979152492</v>
      </c>
    </row>
    <row r="8885" spans="2:3" x14ac:dyDescent="0.25">
      <c r="B8885" s="250">
        <v>8822</v>
      </c>
      <c r="C8885" s="249">
        <v>102.93986604246047</v>
      </c>
    </row>
    <row r="8886" spans="2:3" x14ac:dyDescent="0.25">
      <c r="B8886" s="250">
        <v>8823</v>
      </c>
      <c r="C8886" s="249">
        <v>116.85938891784572</v>
      </c>
    </row>
    <row r="8887" spans="2:3" x14ac:dyDescent="0.25">
      <c r="B8887" s="250">
        <v>8824</v>
      </c>
      <c r="C8887" s="249">
        <v>89.529373769648686</v>
      </c>
    </row>
    <row r="8888" spans="2:3" x14ac:dyDescent="0.25">
      <c r="B8888" s="250">
        <v>8825</v>
      </c>
      <c r="C8888" s="249">
        <v>96.082784006389119</v>
      </c>
    </row>
    <row r="8889" spans="2:3" x14ac:dyDescent="0.25">
      <c r="B8889" s="250">
        <v>8826</v>
      </c>
      <c r="C8889" s="249">
        <v>115.24703245586591</v>
      </c>
    </row>
    <row r="8890" spans="2:3" x14ac:dyDescent="0.25">
      <c r="B8890" s="250">
        <v>8827</v>
      </c>
      <c r="C8890" s="249">
        <v>123.1953809900227</v>
      </c>
    </row>
    <row r="8891" spans="2:3" x14ac:dyDescent="0.25">
      <c r="B8891" s="250">
        <v>8828</v>
      </c>
      <c r="C8891" s="249">
        <v>77.989311024130743</v>
      </c>
    </row>
    <row r="8892" spans="2:3" x14ac:dyDescent="0.25">
      <c r="B8892" s="250">
        <v>8829</v>
      </c>
      <c r="C8892" s="249">
        <v>126.27125192016948</v>
      </c>
    </row>
    <row r="8893" spans="2:3" x14ac:dyDescent="0.25">
      <c r="B8893" s="250">
        <v>8830</v>
      </c>
      <c r="C8893" s="249">
        <v>127.33858996846376</v>
      </c>
    </row>
    <row r="8894" spans="2:3" x14ac:dyDescent="0.25">
      <c r="B8894" s="250">
        <v>8831</v>
      </c>
      <c r="C8894" s="249">
        <v>95.730051857091752</v>
      </c>
    </row>
    <row r="8895" spans="2:3" x14ac:dyDescent="0.25">
      <c r="B8895" s="250">
        <v>8832</v>
      </c>
      <c r="C8895" s="249">
        <v>98.896801178953183</v>
      </c>
    </row>
    <row r="8896" spans="2:3" x14ac:dyDescent="0.25">
      <c r="B8896" s="250">
        <v>8833</v>
      </c>
      <c r="C8896" s="249">
        <v>128.95914397086679</v>
      </c>
    </row>
    <row r="8897" spans="2:3" x14ac:dyDescent="0.25">
      <c r="B8897" s="250">
        <v>8834</v>
      </c>
      <c r="C8897" s="249">
        <v>81.106563632911076</v>
      </c>
    </row>
    <row r="8898" spans="2:3" x14ac:dyDescent="0.25">
      <c r="B8898" s="250">
        <v>8835</v>
      </c>
      <c r="C8898" s="249">
        <v>65.580294935159287</v>
      </c>
    </row>
    <row r="8899" spans="2:3" x14ac:dyDescent="0.25">
      <c r="B8899" s="250">
        <v>8836</v>
      </c>
      <c r="C8899" s="249">
        <v>127.23702165551099</v>
      </c>
    </row>
    <row r="8900" spans="2:3" x14ac:dyDescent="0.25">
      <c r="B8900" s="250">
        <v>8837</v>
      </c>
      <c r="C8900" s="249">
        <v>132.6237500376607</v>
      </c>
    </row>
    <row r="8901" spans="2:3" x14ac:dyDescent="0.25">
      <c r="B8901" s="250">
        <v>8838</v>
      </c>
      <c r="C8901" s="249">
        <v>142.64507088902087</v>
      </c>
    </row>
    <row r="8902" spans="2:3" x14ac:dyDescent="0.25">
      <c r="B8902" s="250">
        <v>8839</v>
      </c>
      <c r="C8902" s="249">
        <v>52.791451528487983</v>
      </c>
    </row>
    <row r="8903" spans="2:3" x14ac:dyDescent="0.25">
      <c r="B8903" s="250">
        <v>8840</v>
      </c>
      <c r="C8903" s="249">
        <v>127.65985084916248</v>
      </c>
    </row>
    <row r="8904" spans="2:3" x14ac:dyDescent="0.25">
      <c r="B8904" s="250">
        <v>8841</v>
      </c>
      <c r="C8904" s="249">
        <v>138.13740601936948</v>
      </c>
    </row>
    <row r="8905" spans="2:3" x14ac:dyDescent="0.25">
      <c r="B8905" s="250">
        <v>8842</v>
      </c>
      <c r="C8905" s="249">
        <v>142.24026183120714</v>
      </c>
    </row>
    <row r="8906" spans="2:3" x14ac:dyDescent="0.25">
      <c r="B8906" s="250">
        <v>8843</v>
      </c>
      <c r="C8906" s="249">
        <v>118.74061949718909</v>
      </c>
    </row>
    <row r="8907" spans="2:3" x14ac:dyDescent="0.25">
      <c r="B8907" s="250">
        <v>8844</v>
      </c>
      <c r="C8907" s="249">
        <v>157.73460554169134</v>
      </c>
    </row>
    <row r="8908" spans="2:3" x14ac:dyDescent="0.25">
      <c r="B8908" s="250">
        <v>8845</v>
      </c>
      <c r="C8908" s="249">
        <v>101.86439745948822</v>
      </c>
    </row>
    <row r="8909" spans="2:3" x14ac:dyDescent="0.25">
      <c r="B8909" s="250">
        <v>8846</v>
      </c>
      <c r="C8909" s="249">
        <v>135.23541199158709</v>
      </c>
    </row>
    <row r="8910" spans="2:3" x14ac:dyDescent="0.25">
      <c r="B8910" s="250">
        <v>8847</v>
      </c>
      <c r="C8910" s="249">
        <v>113.34223027288385</v>
      </c>
    </row>
    <row r="8911" spans="2:3" x14ac:dyDescent="0.25">
      <c r="B8911" s="250">
        <v>8848</v>
      </c>
      <c r="C8911" s="249">
        <v>113.435249640294</v>
      </c>
    </row>
    <row r="8912" spans="2:3" x14ac:dyDescent="0.25">
      <c r="B8912" s="250">
        <v>8849</v>
      </c>
      <c r="C8912" s="249">
        <v>122.02260843086084</v>
      </c>
    </row>
    <row r="8913" spans="2:3" x14ac:dyDescent="0.25">
      <c r="B8913" s="250">
        <v>8850</v>
      </c>
      <c r="C8913" s="249">
        <v>121.8194743161142</v>
      </c>
    </row>
    <row r="8914" spans="2:3" x14ac:dyDescent="0.25">
      <c r="B8914" s="250">
        <v>8851</v>
      </c>
      <c r="C8914" s="249">
        <v>123.04183922545208</v>
      </c>
    </row>
    <row r="8915" spans="2:3" x14ac:dyDescent="0.25">
      <c r="B8915" s="250">
        <v>8852</v>
      </c>
      <c r="C8915" s="249">
        <v>101.64333275355619</v>
      </c>
    </row>
    <row r="8916" spans="2:3" x14ac:dyDescent="0.25">
      <c r="B8916" s="250">
        <v>8853</v>
      </c>
      <c r="C8916" s="249">
        <v>121.50988511028396</v>
      </c>
    </row>
    <row r="8917" spans="2:3" x14ac:dyDescent="0.25">
      <c r="B8917" s="250">
        <v>8854</v>
      </c>
      <c r="C8917" s="249">
        <v>145.08295292698637</v>
      </c>
    </row>
    <row r="8918" spans="2:3" x14ac:dyDescent="0.25">
      <c r="B8918" s="250">
        <v>8855</v>
      </c>
      <c r="C8918" s="249">
        <v>134.37797943965907</v>
      </c>
    </row>
    <row r="8919" spans="2:3" x14ac:dyDescent="0.25">
      <c r="B8919" s="250">
        <v>8856</v>
      </c>
      <c r="C8919" s="249">
        <v>85.024009353433044</v>
      </c>
    </row>
    <row r="8920" spans="2:3" x14ac:dyDescent="0.25">
      <c r="B8920" s="250">
        <v>8857</v>
      </c>
      <c r="C8920" s="249">
        <v>142.21019008771341</v>
      </c>
    </row>
    <row r="8921" spans="2:3" x14ac:dyDescent="0.25">
      <c r="B8921" s="250">
        <v>8858</v>
      </c>
      <c r="C8921" s="249">
        <v>122.34927013394878</v>
      </c>
    </row>
    <row r="8922" spans="2:3" x14ac:dyDescent="0.25">
      <c r="B8922" s="250">
        <v>8859</v>
      </c>
      <c r="C8922" s="249">
        <v>106.43638764559554</v>
      </c>
    </row>
    <row r="8923" spans="2:3" x14ac:dyDescent="0.25">
      <c r="B8923" s="250">
        <v>8860</v>
      </c>
      <c r="C8923" s="249">
        <v>136.01428827768893</v>
      </c>
    </row>
    <row r="8924" spans="2:3" x14ac:dyDescent="0.25">
      <c r="B8924" s="250">
        <v>8861</v>
      </c>
      <c r="C8924" s="249">
        <v>125.1800150538198</v>
      </c>
    </row>
    <row r="8925" spans="2:3" x14ac:dyDescent="0.25">
      <c r="B8925" s="250">
        <v>8862</v>
      </c>
      <c r="C8925" s="249">
        <v>135.83300891504257</v>
      </c>
    </row>
    <row r="8926" spans="2:3" x14ac:dyDescent="0.25">
      <c r="B8926" s="250">
        <v>8863</v>
      </c>
      <c r="C8926" s="249">
        <v>138.16331441806753</v>
      </c>
    </row>
    <row r="8927" spans="2:3" x14ac:dyDescent="0.25">
      <c r="B8927" s="250">
        <v>8864</v>
      </c>
      <c r="C8927" s="249">
        <v>87.276760605299273</v>
      </c>
    </row>
    <row r="8928" spans="2:3" x14ac:dyDescent="0.25">
      <c r="B8928" s="250">
        <v>8865</v>
      </c>
      <c r="C8928" s="249">
        <v>112.40520586602632</v>
      </c>
    </row>
    <row r="8929" spans="2:3" x14ac:dyDescent="0.25">
      <c r="B8929" s="250">
        <v>8866</v>
      </c>
      <c r="C8929" s="249">
        <v>138.42761926468586</v>
      </c>
    </row>
    <row r="8930" spans="2:3" x14ac:dyDescent="0.25">
      <c r="B8930" s="250">
        <v>8867</v>
      </c>
      <c r="C8930" s="249">
        <v>59.455623637188921</v>
      </c>
    </row>
    <row r="8931" spans="2:3" x14ac:dyDescent="0.25">
      <c r="B8931" s="250">
        <v>8868</v>
      </c>
      <c r="C8931" s="249">
        <v>142.4706489896482</v>
      </c>
    </row>
    <row r="8932" spans="2:3" x14ac:dyDescent="0.25">
      <c r="B8932" s="250">
        <v>8869</v>
      </c>
      <c r="C8932" s="249">
        <v>99.418931753951142</v>
      </c>
    </row>
    <row r="8933" spans="2:3" x14ac:dyDescent="0.25">
      <c r="B8933" s="250">
        <v>8870</v>
      </c>
      <c r="C8933" s="249">
        <v>96.504729950111852</v>
      </c>
    </row>
    <row r="8934" spans="2:3" x14ac:dyDescent="0.25">
      <c r="B8934" s="250">
        <v>8871</v>
      </c>
      <c r="C8934" s="249">
        <v>102.50367109382103</v>
      </c>
    </row>
    <row r="8935" spans="2:3" x14ac:dyDescent="0.25">
      <c r="B8935" s="250">
        <v>8872</v>
      </c>
      <c r="C8935" s="249">
        <v>112.61751253344937</v>
      </c>
    </row>
    <row r="8936" spans="2:3" x14ac:dyDescent="0.25">
      <c r="B8936" s="250">
        <v>8873</v>
      </c>
      <c r="C8936" s="249">
        <v>107.6228961682942</v>
      </c>
    </row>
    <row r="8937" spans="2:3" x14ac:dyDescent="0.25">
      <c r="B8937" s="250">
        <v>8874</v>
      </c>
      <c r="C8937" s="249">
        <v>126.14343740278468</v>
      </c>
    </row>
    <row r="8938" spans="2:3" x14ac:dyDescent="0.25">
      <c r="B8938" s="250">
        <v>8875</v>
      </c>
      <c r="C8938" s="249">
        <v>116.49098495593134</v>
      </c>
    </row>
    <row r="8939" spans="2:3" x14ac:dyDescent="0.25">
      <c r="B8939" s="250">
        <v>8876</v>
      </c>
      <c r="C8939" s="249">
        <v>142.91812929233518</v>
      </c>
    </row>
    <row r="8940" spans="2:3" x14ac:dyDescent="0.25">
      <c r="B8940" s="250">
        <v>8877</v>
      </c>
      <c r="C8940" s="249">
        <v>64.760736929351282</v>
      </c>
    </row>
    <row r="8941" spans="2:3" x14ac:dyDescent="0.25">
      <c r="B8941" s="250">
        <v>8878</v>
      </c>
      <c r="C8941" s="249">
        <v>91.187438231538039</v>
      </c>
    </row>
    <row r="8942" spans="2:3" x14ac:dyDescent="0.25">
      <c r="B8942" s="250">
        <v>8879</v>
      </c>
      <c r="C8942" s="249">
        <v>126.94513847754492</v>
      </c>
    </row>
    <row r="8943" spans="2:3" x14ac:dyDescent="0.25">
      <c r="B8943" s="250">
        <v>8880</v>
      </c>
      <c r="C8943" s="249">
        <v>90.21175863168915</v>
      </c>
    </row>
    <row r="8944" spans="2:3" x14ac:dyDescent="0.25">
      <c r="B8944" s="250">
        <v>8881</v>
      </c>
      <c r="C8944" s="249">
        <v>121.07092351225023</v>
      </c>
    </row>
    <row r="8945" spans="2:3" x14ac:dyDescent="0.25">
      <c r="B8945" s="250">
        <v>8882</v>
      </c>
      <c r="C8945" s="249">
        <v>115.03605138012546</v>
      </c>
    </row>
    <row r="8946" spans="2:3" x14ac:dyDescent="0.25">
      <c r="B8946" s="250">
        <v>8883</v>
      </c>
      <c r="C8946" s="249">
        <v>110.20267834335223</v>
      </c>
    </row>
    <row r="8947" spans="2:3" x14ac:dyDescent="0.25">
      <c r="B8947" s="250">
        <v>8884</v>
      </c>
      <c r="C8947" s="249">
        <v>147.26097698562504</v>
      </c>
    </row>
    <row r="8948" spans="2:3" x14ac:dyDescent="0.25">
      <c r="B8948" s="250">
        <v>8885</v>
      </c>
      <c r="C8948" s="249">
        <v>109.94384530658775</v>
      </c>
    </row>
    <row r="8949" spans="2:3" x14ac:dyDescent="0.25">
      <c r="B8949" s="250">
        <v>8886</v>
      </c>
      <c r="C8949" s="249">
        <v>165.90942596699932</v>
      </c>
    </row>
    <row r="8950" spans="2:3" x14ac:dyDescent="0.25">
      <c r="B8950" s="250">
        <v>8887</v>
      </c>
      <c r="C8950" s="249">
        <v>117.07052744001443</v>
      </c>
    </row>
    <row r="8951" spans="2:3" x14ac:dyDescent="0.25">
      <c r="B8951" s="250">
        <v>8888</v>
      </c>
      <c r="C8951" s="249">
        <v>115.87622659900005</v>
      </c>
    </row>
    <row r="8952" spans="2:3" x14ac:dyDescent="0.25">
      <c r="B8952" s="250">
        <v>8889</v>
      </c>
      <c r="C8952" s="249">
        <v>125.20413161683226</v>
      </c>
    </row>
    <row r="8953" spans="2:3" x14ac:dyDescent="0.25">
      <c r="B8953" s="250">
        <v>8890</v>
      </c>
      <c r="C8953" s="249">
        <v>92.045826096457972</v>
      </c>
    </row>
    <row r="8954" spans="2:3" x14ac:dyDescent="0.25">
      <c r="B8954" s="250">
        <v>8891</v>
      </c>
      <c r="C8954" s="249">
        <v>96.371005394232355</v>
      </c>
    </row>
    <row r="8955" spans="2:3" x14ac:dyDescent="0.25">
      <c r="B8955" s="250">
        <v>8892</v>
      </c>
      <c r="C8955" s="249">
        <v>152.43149539726576</v>
      </c>
    </row>
    <row r="8956" spans="2:3" x14ac:dyDescent="0.25">
      <c r="B8956" s="250">
        <v>8893</v>
      </c>
      <c r="C8956" s="249">
        <v>164.95460373999367</v>
      </c>
    </row>
    <row r="8957" spans="2:3" x14ac:dyDescent="0.25">
      <c r="B8957" s="250">
        <v>8894</v>
      </c>
      <c r="C8957" s="249">
        <v>140.43587874349896</v>
      </c>
    </row>
    <row r="8958" spans="2:3" x14ac:dyDescent="0.25">
      <c r="B8958" s="250">
        <v>8895</v>
      </c>
      <c r="C8958" s="249">
        <v>139.10144803637428</v>
      </c>
    </row>
    <row r="8959" spans="2:3" x14ac:dyDescent="0.25">
      <c r="B8959" s="250">
        <v>8896</v>
      </c>
      <c r="C8959" s="249">
        <v>143.10809024775563</v>
      </c>
    </row>
    <row r="8960" spans="2:3" x14ac:dyDescent="0.25">
      <c r="B8960" s="250">
        <v>8897</v>
      </c>
      <c r="C8960" s="249">
        <v>107.75247865446072</v>
      </c>
    </row>
    <row r="8961" spans="2:3" x14ac:dyDescent="0.25">
      <c r="B8961" s="250">
        <v>8898</v>
      </c>
      <c r="C8961" s="249">
        <v>66.24235839477204</v>
      </c>
    </row>
    <row r="8962" spans="2:3" x14ac:dyDescent="0.25">
      <c r="B8962" s="250">
        <v>8899</v>
      </c>
      <c r="C8962" s="249">
        <v>111.80496454585985</v>
      </c>
    </row>
    <row r="8963" spans="2:3" x14ac:dyDescent="0.25">
      <c r="B8963" s="250">
        <v>8900</v>
      </c>
      <c r="C8963" s="249">
        <v>121.09504253830293</v>
      </c>
    </row>
    <row r="8964" spans="2:3" x14ac:dyDescent="0.25">
      <c r="B8964" s="250">
        <v>8901</v>
      </c>
      <c r="C8964" s="249">
        <v>133.71150213644529</v>
      </c>
    </row>
    <row r="8965" spans="2:3" x14ac:dyDescent="0.25">
      <c r="B8965" s="250">
        <v>8902</v>
      </c>
      <c r="C8965" s="249">
        <v>117.27270593652766</v>
      </c>
    </row>
    <row r="8966" spans="2:3" x14ac:dyDescent="0.25">
      <c r="B8966" s="250">
        <v>8903</v>
      </c>
      <c r="C8966" s="249">
        <v>149.50067067551677</v>
      </c>
    </row>
    <row r="8967" spans="2:3" x14ac:dyDescent="0.25">
      <c r="B8967" s="250">
        <v>8904</v>
      </c>
      <c r="C8967" s="249">
        <v>84.189401480485913</v>
      </c>
    </row>
    <row r="8968" spans="2:3" x14ac:dyDescent="0.25">
      <c r="B8968" s="250">
        <v>8905</v>
      </c>
      <c r="C8968" s="249">
        <v>94.599352611384475</v>
      </c>
    </row>
    <row r="8969" spans="2:3" x14ac:dyDescent="0.25">
      <c r="B8969" s="250">
        <v>8906</v>
      </c>
      <c r="C8969" s="249">
        <v>75.566306996223261</v>
      </c>
    </row>
    <row r="8970" spans="2:3" x14ac:dyDescent="0.25">
      <c r="B8970" s="250">
        <v>8907</v>
      </c>
      <c r="C8970" s="249">
        <v>155.85381084614303</v>
      </c>
    </row>
    <row r="8971" spans="2:3" x14ac:dyDescent="0.25">
      <c r="B8971" s="250">
        <v>8908</v>
      </c>
      <c r="C8971" s="249">
        <v>119.49901102841341</v>
      </c>
    </row>
    <row r="8972" spans="2:3" x14ac:dyDescent="0.25">
      <c r="B8972" s="250">
        <v>8909</v>
      </c>
      <c r="C8972" s="249">
        <v>117.67868903291777</v>
      </c>
    </row>
    <row r="8973" spans="2:3" x14ac:dyDescent="0.25">
      <c r="B8973" s="250">
        <v>8910</v>
      </c>
      <c r="C8973" s="249">
        <v>125.17212272111227</v>
      </c>
    </row>
    <row r="8974" spans="2:3" x14ac:dyDescent="0.25">
      <c r="B8974" s="250">
        <v>8911</v>
      </c>
      <c r="C8974" s="249">
        <v>134.02281424110282</v>
      </c>
    </row>
    <row r="8975" spans="2:3" x14ac:dyDescent="0.25">
      <c r="B8975" s="250">
        <v>8912</v>
      </c>
      <c r="C8975" s="249">
        <v>112.76070853763416</v>
      </c>
    </row>
    <row r="8976" spans="2:3" x14ac:dyDescent="0.25">
      <c r="B8976" s="250">
        <v>8913</v>
      </c>
      <c r="C8976" s="249">
        <v>159.45091437210218</v>
      </c>
    </row>
    <row r="8977" spans="2:3" x14ac:dyDescent="0.25">
      <c r="B8977" s="250">
        <v>8914</v>
      </c>
      <c r="C8977" s="249">
        <v>116.45009725385627</v>
      </c>
    </row>
    <row r="8978" spans="2:3" x14ac:dyDescent="0.25">
      <c r="B8978" s="250">
        <v>8915</v>
      </c>
      <c r="C8978" s="249">
        <v>132.95574212464044</v>
      </c>
    </row>
    <row r="8979" spans="2:3" x14ac:dyDescent="0.25">
      <c r="B8979" s="250">
        <v>8916</v>
      </c>
      <c r="C8979" s="249">
        <v>144.04504085492957</v>
      </c>
    </row>
    <row r="8980" spans="2:3" x14ac:dyDescent="0.25">
      <c r="B8980" s="250">
        <v>8917</v>
      </c>
      <c r="C8980" s="249">
        <v>98.449615071254357</v>
      </c>
    </row>
    <row r="8981" spans="2:3" x14ac:dyDescent="0.25">
      <c r="B8981" s="250">
        <v>8918</v>
      </c>
      <c r="C8981" s="249">
        <v>146.73664583273353</v>
      </c>
    </row>
    <row r="8982" spans="2:3" x14ac:dyDescent="0.25">
      <c r="B8982" s="250">
        <v>8919</v>
      </c>
      <c r="C8982" s="249">
        <v>141.2448328742006</v>
      </c>
    </row>
    <row r="8983" spans="2:3" x14ac:dyDescent="0.25">
      <c r="B8983" s="250">
        <v>8920</v>
      </c>
      <c r="C8983" s="249">
        <v>119.40978687148755</v>
      </c>
    </row>
    <row r="8984" spans="2:3" x14ac:dyDescent="0.25">
      <c r="B8984" s="250">
        <v>8921</v>
      </c>
      <c r="C8984" s="249">
        <v>170.03524951423475</v>
      </c>
    </row>
    <row r="8985" spans="2:3" x14ac:dyDescent="0.25">
      <c r="B8985" s="250">
        <v>8922</v>
      </c>
      <c r="C8985" s="249">
        <v>130.7011121888018</v>
      </c>
    </row>
    <row r="8986" spans="2:3" x14ac:dyDescent="0.25">
      <c r="B8986" s="250">
        <v>8923</v>
      </c>
      <c r="C8986" s="249">
        <v>104.03441791023512</v>
      </c>
    </row>
    <row r="8987" spans="2:3" x14ac:dyDescent="0.25">
      <c r="B8987" s="250">
        <v>8924</v>
      </c>
      <c r="C8987" s="249">
        <v>130.26426151303187</v>
      </c>
    </row>
    <row r="8988" spans="2:3" x14ac:dyDescent="0.25">
      <c r="B8988" s="250">
        <v>8925</v>
      </c>
      <c r="C8988" s="249">
        <v>118.57143554855428</v>
      </c>
    </row>
    <row r="8989" spans="2:3" x14ac:dyDescent="0.25">
      <c r="B8989" s="250">
        <v>8926</v>
      </c>
      <c r="C8989" s="249">
        <v>143.45438188512622</v>
      </c>
    </row>
    <row r="8990" spans="2:3" x14ac:dyDescent="0.25">
      <c r="B8990" s="250">
        <v>8927</v>
      </c>
      <c r="C8990" s="249">
        <v>127.515158870961</v>
      </c>
    </row>
    <row r="8991" spans="2:3" x14ac:dyDescent="0.25">
      <c r="B8991" s="250">
        <v>8928</v>
      </c>
      <c r="C8991" s="249">
        <v>101.85418306520214</v>
      </c>
    </row>
    <row r="8992" spans="2:3" x14ac:dyDescent="0.25">
      <c r="B8992" s="250">
        <v>8929</v>
      </c>
      <c r="C8992" s="249">
        <v>127.8321281089712</v>
      </c>
    </row>
    <row r="8993" spans="2:3" x14ac:dyDescent="0.25">
      <c r="B8993" s="250">
        <v>8930</v>
      </c>
      <c r="C8993" s="249">
        <v>126.89975516141985</v>
      </c>
    </row>
    <row r="8994" spans="2:3" x14ac:dyDescent="0.25">
      <c r="B8994" s="250">
        <v>8931</v>
      </c>
      <c r="C8994" s="249">
        <v>116.80888209237372</v>
      </c>
    </row>
    <row r="8995" spans="2:3" x14ac:dyDescent="0.25">
      <c r="B8995" s="250">
        <v>8932</v>
      </c>
      <c r="C8995" s="249">
        <v>134.60337211944767</v>
      </c>
    </row>
    <row r="8996" spans="2:3" x14ac:dyDescent="0.25">
      <c r="B8996" s="250">
        <v>8933</v>
      </c>
      <c r="C8996" s="249">
        <v>148.15537594338366</v>
      </c>
    </row>
    <row r="8997" spans="2:3" x14ac:dyDescent="0.25">
      <c r="B8997" s="250">
        <v>8934</v>
      </c>
      <c r="C8997" s="249">
        <v>91.718262759429805</v>
      </c>
    </row>
    <row r="8998" spans="2:3" x14ac:dyDescent="0.25">
      <c r="B8998" s="250">
        <v>8935</v>
      </c>
      <c r="C8998" s="249">
        <v>113.10629014750903</v>
      </c>
    </row>
    <row r="8999" spans="2:3" x14ac:dyDescent="0.25">
      <c r="B8999" s="250">
        <v>8936</v>
      </c>
      <c r="C8999" s="249">
        <v>144.91151813458464</v>
      </c>
    </row>
    <row r="9000" spans="2:3" x14ac:dyDescent="0.25">
      <c r="B9000" s="250">
        <v>8937</v>
      </c>
      <c r="C9000" s="249">
        <v>130.67239506135397</v>
      </c>
    </row>
    <row r="9001" spans="2:3" x14ac:dyDescent="0.25">
      <c r="B9001" s="250">
        <v>8938</v>
      </c>
      <c r="C9001" s="249">
        <v>92.970626035191998</v>
      </c>
    </row>
    <row r="9002" spans="2:3" x14ac:dyDescent="0.25">
      <c r="B9002" s="250">
        <v>8939</v>
      </c>
      <c r="C9002" s="249">
        <v>126.62921673004175</v>
      </c>
    </row>
    <row r="9003" spans="2:3" x14ac:dyDescent="0.25">
      <c r="B9003" s="250">
        <v>8940</v>
      </c>
      <c r="C9003" s="249">
        <v>89.68212470567758</v>
      </c>
    </row>
    <row r="9004" spans="2:3" x14ac:dyDescent="0.25">
      <c r="B9004" s="250">
        <v>8941</v>
      </c>
      <c r="C9004" s="249">
        <v>116.06261194317531</v>
      </c>
    </row>
    <row r="9005" spans="2:3" x14ac:dyDescent="0.25">
      <c r="B9005" s="250">
        <v>8942</v>
      </c>
      <c r="C9005" s="249">
        <v>131.05467116063318</v>
      </c>
    </row>
    <row r="9006" spans="2:3" x14ac:dyDescent="0.25">
      <c r="B9006" s="250">
        <v>8943</v>
      </c>
      <c r="C9006" s="249">
        <v>116.11124643892285</v>
      </c>
    </row>
    <row r="9007" spans="2:3" x14ac:dyDescent="0.25">
      <c r="B9007" s="250">
        <v>8944</v>
      </c>
      <c r="C9007" s="249">
        <v>148.61080481608806</v>
      </c>
    </row>
    <row r="9008" spans="2:3" x14ac:dyDescent="0.25">
      <c r="B9008" s="250">
        <v>8945</v>
      </c>
      <c r="C9008" s="249">
        <v>123.22522409219673</v>
      </c>
    </row>
    <row r="9009" spans="2:3" x14ac:dyDescent="0.25">
      <c r="B9009" s="250">
        <v>8946</v>
      </c>
      <c r="C9009" s="249">
        <v>105.81657949895778</v>
      </c>
    </row>
    <row r="9010" spans="2:3" x14ac:dyDescent="0.25">
      <c r="B9010" s="250">
        <v>8947</v>
      </c>
      <c r="C9010" s="249">
        <v>136.71375707450889</v>
      </c>
    </row>
    <row r="9011" spans="2:3" x14ac:dyDescent="0.25">
      <c r="B9011" s="250">
        <v>8948</v>
      </c>
      <c r="C9011" s="249">
        <v>114.54586767736728</v>
      </c>
    </row>
    <row r="9012" spans="2:3" x14ac:dyDescent="0.25">
      <c r="B9012" s="250">
        <v>8949</v>
      </c>
      <c r="C9012" s="249">
        <v>133.42940757081661</v>
      </c>
    </row>
    <row r="9013" spans="2:3" x14ac:dyDescent="0.25">
      <c r="B9013" s="250">
        <v>8950</v>
      </c>
      <c r="C9013" s="249">
        <v>111.56183479339342</v>
      </c>
    </row>
    <row r="9014" spans="2:3" x14ac:dyDescent="0.25">
      <c r="B9014" s="250">
        <v>8951</v>
      </c>
      <c r="C9014" s="249">
        <v>107.55459701855619</v>
      </c>
    </row>
    <row r="9015" spans="2:3" x14ac:dyDescent="0.25">
      <c r="B9015" s="250">
        <v>8952</v>
      </c>
      <c r="C9015" s="249">
        <v>93.634319425100756</v>
      </c>
    </row>
    <row r="9016" spans="2:3" x14ac:dyDescent="0.25">
      <c r="B9016" s="250">
        <v>8953</v>
      </c>
      <c r="C9016" s="249">
        <v>102.4614813436731</v>
      </c>
    </row>
    <row r="9017" spans="2:3" x14ac:dyDescent="0.25">
      <c r="B9017" s="250">
        <v>8954</v>
      </c>
      <c r="C9017" s="249">
        <v>161.30192942675453</v>
      </c>
    </row>
    <row r="9018" spans="2:3" x14ac:dyDescent="0.25">
      <c r="B9018" s="250">
        <v>8955</v>
      </c>
      <c r="C9018" s="249">
        <v>127.19209205234411</v>
      </c>
    </row>
    <row r="9019" spans="2:3" x14ac:dyDescent="0.25">
      <c r="B9019" s="250">
        <v>8956</v>
      </c>
      <c r="C9019" s="249">
        <v>137.91576350005388</v>
      </c>
    </row>
    <row r="9020" spans="2:3" x14ac:dyDescent="0.25">
      <c r="B9020" s="250">
        <v>8957</v>
      </c>
      <c r="C9020" s="249">
        <v>111.16448538957077</v>
      </c>
    </row>
    <row r="9021" spans="2:3" x14ac:dyDescent="0.25">
      <c r="B9021" s="250">
        <v>8958</v>
      </c>
      <c r="C9021" s="249">
        <v>96.542378904152883</v>
      </c>
    </row>
    <row r="9022" spans="2:3" x14ac:dyDescent="0.25">
      <c r="B9022" s="250">
        <v>8959</v>
      </c>
      <c r="C9022" s="249">
        <v>128.50923109967007</v>
      </c>
    </row>
    <row r="9023" spans="2:3" x14ac:dyDescent="0.25">
      <c r="B9023" s="250">
        <v>8960</v>
      </c>
      <c r="C9023" s="249">
        <v>66.355393818466595</v>
      </c>
    </row>
    <row r="9024" spans="2:3" x14ac:dyDescent="0.25">
      <c r="B9024" s="250">
        <v>8961</v>
      </c>
      <c r="C9024" s="249">
        <v>128.32653257805703</v>
      </c>
    </row>
    <row r="9025" spans="2:3" x14ac:dyDescent="0.25">
      <c r="B9025" s="250">
        <v>8962</v>
      </c>
      <c r="C9025" s="249">
        <v>132.1428330510806</v>
      </c>
    </row>
    <row r="9026" spans="2:3" x14ac:dyDescent="0.25">
      <c r="B9026" s="250">
        <v>8963</v>
      </c>
      <c r="C9026" s="249">
        <v>177.12450782315139</v>
      </c>
    </row>
    <row r="9027" spans="2:3" x14ac:dyDescent="0.25">
      <c r="B9027" s="250">
        <v>8964</v>
      </c>
      <c r="C9027" s="249">
        <v>108.35747185724131</v>
      </c>
    </row>
    <row r="9028" spans="2:3" x14ac:dyDescent="0.25">
      <c r="B9028" s="250">
        <v>8965</v>
      </c>
      <c r="C9028" s="249">
        <v>124.55306779321511</v>
      </c>
    </row>
    <row r="9029" spans="2:3" x14ac:dyDescent="0.25">
      <c r="B9029" s="250">
        <v>8966</v>
      </c>
      <c r="C9029" s="249">
        <v>120.78061244231048</v>
      </c>
    </row>
    <row r="9030" spans="2:3" x14ac:dyDescent="0.25">
      <c r="B9030" s="250">
        <v>8967</v>
      </c>
      <c r="C9030" s="249">
        <v>128.95517082645713</v>
      </c>
    </row>
    <row r="9031" spans="2:3" x14ac:dyDescent="0.25">
      <c r="B9031" s="250">
        <v>8968</v>
      </c>
      <c r="C9031" s="249">
        <v>107.52787421463979</v>
      </c>
    </row>
    <row r="9032" spans="2:3" x14ac:dyDescent="0.25">
      <c r="B9032" s="250">
        <v>8969</v>
      </c>
      <c r="C9032" s="249">
        <v>143.77005935296904</v>
      </c>
    </row>
    <row r="9033" spans="2:3" x14ac:dyDescent="0.25">
      <c r="B9033" s="250">
        <v>8970</v>
      </c>
      <c r="C9033" s="249">
        <v>114.41674027744597</v>
      </c>
    </row>
    <row r="9034" spans="2:3" x14ac:dyDescent="0.25">
      <c r="B9034" s="250">
        <v>8971</v>
      </c>
      <c r="C9034" s="249">
        <v>67.590217068305151</v>
      </c>
    </row>
    <row r="9035" spans="2:3" x14ac:dyDescent="0.25">
      <c r="B9035" s="250">
        <v>8972</v>
      </c>
      <c r="C9035" s="249">
        <v>131.41201306946027</v>
      </c>
    </row>
    <row r="9036" spans="2:3" x14ac:dyDescent="0.25">
      <c r="B9036" s="250">
        <v>8973</v>
      </c>
      <c r="C9036" s="249">
        <v>153.47681565793295</v>
      </c>
    </row>
    <row r="9037" spans="2:3" x14ac:dyDescent="0.25">
      <c r="B9037" s="250">
        <v>8974</v>
      </c>
      <c r="C9037" s="249">
        <v>87.675806427620643</v>
      </c>
    </row>
    <row r="9038" spans="2:3" x14ac:dyDescent="0.25">
      <c r="B9038" s="250">
        <v>8975</v>
      </c>
      <c r="C9038" s="249">
        <v>135.89832741993661</v>
      </c>
    </row>
    <row r="9039" spans="2:3" x14ac:dyDescent="0.25">
      <c r="B9039" s="250">
        <v>8976</v>
      </c>
      <c r="C9039" s="249">
        <v>128.17333644378479</v>
      </c>
    </row>
    <row r="9040" spans="2:3" x14ac:dyDescent="0.25">
      <c r="B9040" s="250">
        <v>8977</v>
      </c>
      <c r="C9040" s="249">
        <v>160.65514678961557</v>
      </c>
    </row>
    <row r="9041" spans="2:3" x14ac:dyDescent="0.25">
      <c r="B9041" s="250">
        <v>8978</v>
      </c>
      <c r="C9041" s="249">
        <v>142.89550145602436</v>
      </c>
    </row>
    <row r="9042" spans="2:3" x14ac:dyDescent="0.25">
      <c r="B9042" s="250">
        <v>8979</v>
      </c>
      <c r="C9042" s="249">
        <v>111.36563237045661</v>
      </c>
    </row>
    <row r="9043" spans="2:3" x14ac:dyDescent="0.25">
      <c r="B9043" s="250">
        <v>8980</v>
      </c>
      <c r="C9043" s="249">
        <v>111.94114409518406</v>
      </c>
    </row>
    <row r="9044" spans="2:3" x14ac:dyDescent="0.25">
      <c r="B9044" s="250">
        <v>8981</v>
      </c>
      <c r="C9044" s="249">
        <v>120.24236466948652</v>
      </c>
    </row>
    <row r="9045" spans="2:3" x14ac:dyDescent="0.25">
      <c r="B9045" s="250">
        <v>8982</v>
      </c>
      <c r="C9045" s="249">
        <v>95.563330249197719</v>
      </c>
    </row>
    <row r="9046" spans="2:3" x14ac:dyDescent="0.25">
      <c r="B9046" s="250">
        <v>8983</v>
      </c>
      <c r="C9046" s="249">
        <v>166.05006843375233</v>
      </c>
    </row>
    <row r="9047" spans="2:3" x14ac:dyDescent="0.25">
      <c r="B9047" s="250">
        <v>8984</v>
      </c>
      <c r="C9047" s="249">
        <v>46.448790053777486</v>
      </c>
    </row>
    <row r="9048" spans="2:3" x14ac:dyDescent="0.25">
      <c r="B9048" s="250">
        <v>8985</v>
      </c>
      <c r="C9048" s="249">
        <v>92.952498858858206</v>
      </c>
    </row>
    <row r="9049" spans="2:3" x14ac:dyDescent="0.25">
      <c r="B9049" s="250">
        <v>8986</v>
      </c>
      <c r="C9049" s="249">
        <v>170.03839717949711</v>
      </c>
    </row>
    <row r="9050" spans="2:3" x14ac:dyDescent="0.25">
      <c r="B9050" s="250">
        <v>8987</v>
      </c>
      <c r="C9050" s="249">
        <v>111.33051180481843</v>
      </c>
    </row>
    <row r="9051" spans="2:3" x14ac:dyDescent="0.25">
      <c r="B9051" s="250">
        <v>8988</v>
      </c>
      <c r="C9051" s="249">
        <v>115.1646177038411</v>
      </c>
    </row>
    <row r="9052" spans="2:3" x14ac:dyDescent="0.25">
      <c r="B9052" s="250">
        <v>8989</v>
      </c>
      <c r="C9052" s="249">
        <v>128.46519606749632</v>
      </c>
    </row>
    <row r="9053" spans="2:3" x14ac:dyDescent="0.25">
      <c r="B9053" s="250">
        <v>8990</v>
      </c>
      <c r="C9053" s="249">
        <v>102.98634866907273</v>
      </c>
    </row>
    <row r="9054" spans="2:3" x14ac:dyDescent="0.25">
      <c r="B9054" s="250">
        <v>8991</v>
      </c>
      <c r="C9054" s="249">
        <v>88.140140357759762</v>
      </c>
    </row>
    <row r="9055" spans="2:3" x14ac:dyDescent="0.25">
      <c r="B9055" s="250">
        <v>8992</v>
      </c>
      <c r="C9055" s="249">
        <v>116.06708759234904</v>
      </c>
    </row>
    <row r="9056" spans="2:3" x14ac:dyDescent="0.25">
      <c r="B9056" s="250">
        <v>8993</v>
      </c>
      <c r="C9056" s="249">
        <v>100.97236303013634</v>
      </c>
    </row>
    <row r="9057" spans="2:3" x14ac:dyDescent="0.25">
      <c r="B9057" s="250">
        <v>8994</v>
      </c>
      <c r="C9057" s="249">
        <v>97.669483105604968</v>
      </c>
    </row>
    <row r="9058" spans="2:3" x14ac:dyDescent="0.25">
      <c r="B9058" s="250">
        <v>8995</v>
      </c>
      <c r="C9058" s="249">
        <v>158.10045194442469</v>
      </c>
    </row>
    <row r="9059" spans="2:3" x14ac:dyDescent="0.25">
      <c r="B9059" s="250">
        <v>8996</v>
      </c>
      <c r="C9059" s="249">
        <v>153.95270584800659</v>
      </c>
    </row>
    <row r="9060" spans="2:3" x14ac:dyDescent="0.25">
      <c r="B9060" s="250">
        <v>8997</v>
      </c>
      <c r="C9060" s="249">
        <v>146.29011658706057</v>
      </c>
    </row>
    <row r="9061" spans="2:3" x14ac:dyDescent="0.25">
      <c r="B9061" s="250">
        <v>8998</v>
      </c>
      <c r="C9061" s="249">
        <v>127.41988365994567</v>
      </c>
    </row>
    <row r="9062" spans="2:3" x14ac:dyDescent="0.25">
      <c r="B9062" s="250">
        <v>8999</v>
      </c>
      <c r="C9062" s="249">
        <v>94.51189136931238</v>
      </c>
    </row>
    <row r="9063" spans="2:3" x14ac:dyDescent="0.25">
      <c r="B9063" s="250">
        <v>9000</v>
      </c>
      <c r="C9063" s="249">
        <v>83.977837567347351</v>
      </c>
    </row>
    <row r="9064" spans="2:3" x14ac:dyDescent="0.25">
      <c r="B9064" s="250">
        <v>9001</v>
      </c>
      <c r="C9064" s="249">
        <v>117.91205300908524</v>
      </c>
    </row>
    <row r="9065" spans="2:3" x14ac:dyDescent="0.25">
      <c r="B9065" s="250">
        <v>9002</v>
      </c>
      <c r="C9065" s="249">
        <v>162.18211406462166</v>
      </c>
    </row>
    <row r="9066" spans="2:3" x14ac:dyDescent="0.25">
      <c r="B9066" s="250">
        <v>9003</v>
      </c>
      <c r="C9066" s="249">
        <v>49.1721334139053</v>
      </c>
    </row>
    <row r="9067" spans="2:3" x14ac:dyDescent="0.25">
      <c r="B9067" s="250">
        <v>9004</v>
      </c>
      <c r="C9067" s="249">
        <v>94.393687605572609</v>
      </c>
    </row>
    <row r="9068" spans="2:3" x14ac:dyDescent="0.25">
      <c r="B9068" s="250">
        <v>9005</v>
      </c>
      <c r="C9068" s="249">
        <v>129.56375489075421</v>
      </c>
    </row>
    <row r="9069" spans="2:3" x14ac:dyDescent="0.25">
      <c r="B9069" s="250">
        <v>9006</v>
      </c>
      <c r="C9069" s="249">
        <v>127.25346698381496</v>
      </c>
    </row>
    <row r="9070" spans="2:3" x14ac:dyDescent="0.25">
      <c r="B9070" s="250">
        <v>9007</v>
      </c>
      <c r="C9070" s="249">
        <v>122.53346100214544</v>
      </c>
    </row>
    <row r="9071" spans="2:3" x14ac:dyDescent="0.25">
      <c r="B9071" s="250">
        <v>9008</v>
      </c>
      <c r="C9071" s="249">
        <v>132.33655543810326</v>
      </c>
    </row>
    <row r="9072" spans="2:3" x14ac:dyDescent="0.25">
      <c r="B9072" s="250">
        <v>9009</v>
      </c>
      <c r="C9072" s="249">
        <v>156.12093512117775</v>
      </c>
    </row>
    <row r="9073" spans="2:3" x14ac:dyDescent="0.25">
      <c r="B9073" s="250">
        <v>9010</v>
      </c>
      <c r="C9073" s="249">
        <v>106.94129192698684</v>
      </c>
    </row>
    <row r="9074" spans="2:3" x14ac:dyDescent="0.25">
      <c r="B9074" s="250">
        <v>9011</v>
      </c>
      <c r="C9074" s="249">
        <v>140.29638571615072</v>
      </c>
    </row>
    <row r="9075" spans="2:3" x14ac:dyDescent="0.25">
      <c r="B9075" s="250">
        <v>9012</v>
      </c>
      <c r="C9075" s="249">
        <v>122.87430666178498</v>
      </c>
    </row>
    <row r="9076" spans="2:3" x14ac:dyDescent="0.25">
      <c r="B9076" s="250">
        <v>9013</v>
      </c>
      <c r="C9076" s="249">
        <v>125.31171568465065</v>
      </c>
    </row>
    <row r="9077" spans="2:3" x14ac:dyDescent="0.25">
      <c r="B9077" s="250">
        <v>9014</v>
      </c>
      <c r="C9077" s="249">
        <v>108.73981307933137</v>
      </c>
    </row>
    <row r="9078" spans="2:3" x14ac:dyDescent="0.25">
      <c r="B9078" s="250">
        <v>9015</v>
      </c>
      <c r="C9078" s="249">
        <v>119.83133447572494</v>
      </c>
    </row>
    <row r="9079" spans="2:3" x14ac:dyDescent="0.25">
      <c r="B9079" s="250">
        <v>9016</v>
      </c>
      <c r="C9079" s="249">
        <v>129.5959272299653</v>
      </c>
    </row>
    <row r="9080" spans="2:3" x14ac:dyDescent="0.25">
      <c r="B9080" s="250">
        <v>9017</v>
      </c>
      <c r="C9080" s="249">
        <v>111.12083995480745</v>
      </c>
    </row>
    <row r="9081" spans="2:3" x14ac:dyDescent="0.25">
      <c r="B9081" s="250">
        <v>9018</v>
      </c>
      <c r="C9081" s="249">
        <v>152.76002528132733</v>
      </c>
    </row>
    <row r="9082" spans="2:3" x14ac:dyDescent="0.25">
      <c r="B9082" s="250">
        <v>9019</v>
      </c>
      <c r="C9082" s="249">
        <v>101.20610331535258</v>
      </c>
    </row>
    <row r="9083" spans="2:3" x14ac:dyDescent="0.25">
      <c r="B9083" s="250">
        <v>9020</v>
      </c>
      <c r="C9083" s="249">
        <v>106.24342099564088</v>
      </c>
    </row>
    <row r="9084" spans="2:3" x14ac:dyDescent="0.25">
      <c r="B9084" s="250">
        <v>9021</v>
      </c>
      <c r="C9084" s="249">
        <v>91.33686657160743</v>
      </c>
    </row>
    <row r="9085" spans="2:3" x14ac:dyDescent="0.25">
      <c r="B9085" s="250">
        <v>9022</v>
      </c>
      <c r="C9085" s="249">
        <v>72.860881553958833</v>
      </c>
    </row>
    <row r="9086" spans="2:3" x14ac:dyDescent="0.25">
      <c r="B9086" s="250">
        <v>9023</v>
      </c>
      <c r="C9086" s="249">
        <v>126.09719853168517</v>
      </c>
    </row>
    <row r="9087" spans="2:3" x14ac:dyDescent="0.25">
      <c r="B9087" s="250">
        <v>9024</v>
      </c>
      <c r="C9087" s="249">
        <v>120.47641658088084</v>
      </c>
    </row>
    <row r="9088" spans="2:3" x14ac:dyDescent="0.25">
      <c r="B9088" s="250">
        <v>9025</v>
      </c>
      <c r="C9088" s="249">
        <v>94.264784530444842</v>
      </c>
    </row>
    <row r="9089" spans="2:3" x14ac:dyDescent="0.25">
      <c r="B9089" s="250">
        <v>9026</v>
      </c>
      <c r="C9089" s="249">
        <v>101.25164827413522</v>
      </c>
    </row>
    <row r="9090" spans="2:3" x14ac:dyDescent="0.25">
      <c r="B9090" s="250">
        <v>9027</v>
      </c>
      <c r="C9090" s="249">
        <v>136.79685415719686</v>
      </c>
    </row>
    <row r="9091" spans="2:3" x14ac:dyDescent="0.25">
      <c r="B9091" s="250">
        <v>9028</v>
      </c>
      <c r="C9091" s="249">
        <v>107.82109210401489</v>
      </c>
    </row>
    <row r="9092" spans="2:3" x14ac:dyDescent="0.25">
      <c r="B9092" s="250">
        <v>9029</v>
      </c>
      <c r="C9092" s="249">
        <v>161.31472372148076</v>
      </c>
    </row>
    <row r="9093" spans="2:3" x14ac:dyDescent="0.25">
      <c r="B9093" s="250">
        <v>9030</v>
      </c>
      <c r="C9093" s="249">
        <v>116.92067344999975</v>
      </c>
    </row>
    <row r="9094" spans="2:3" x14ac:dyDescent="0.25">
      <c r="B9094" s="250">
        <v>9031</v>
      </c>
      <c r="C9094" s="249">
        <v>123.84953709755007</v>
      </c>
    </row>
    <row r="9095" spans="2:3" x14ac:dyDescent="0.25">
      <c r="B9095" s="250">
        <v>9032</v>
      </c>
      <c r="C9095" s="249">
        <v>100.26383644236182</v>
      </c>
    </row>
    <row r="9096" spans="2:3" x14ac:dyDescent="0.25">
      <c r="B9096" s="250">
        <v>9033</v>
      </c>
      <c r="C9096" s="249">
        <v>135.99930930066498</v>
      </c>
    </row>
    <row r="9097" spans="2:3" x14ac:dyDescent="0.25">
      <c r="B9097" s="250">
        <v>9034</v>
      </c>
      <c r="C9097" s="249">
        <v>123.87187937706685</v>
      </c>
    </row>
    <row r="9098" spans="2:3" x14ac:dyDescent="0.25">
      <c r="B9098" s="250">
        <v>9035</v>
      </c>
      <c r="C9098" s="249">
        <v>104.76880042131555</v>
      </c>
    </row>
    <row r="9099" spans="2:3" x14ac:dyDescent="0.25">
      <c r="B9099" s="250">
        <v>9036</v>
      </c>
      <c r="C9099" s="249">
        <v>136.02681681795116</v>
      </c>
    </row>
    <row r="9100" spans="2:3" x14ac:dyDescent="0.25">
      <c r="B9100" s="250">
        <v>9037</v>
      </c>
      <c r="C9100" s="249">
        <v>116.69247050755965</v>
      </c>
    </row>
    <row r="9101" spans="2:3" x14ac:dyDescent="0.25">
      <c r="B9101" s="250">
        <v>9038</v>
      </c>
      <c r="C9101" s="249">
        <v>162.80276729453254</v>
      </c>
    </row>
    <row r="9102" spans="2:3" x14ac:dyDescent="0.25">
      <c r="B9102" s="250">
        <v>9039</v>
      </c>
      <c r="C9102" s="249">
        <v>121.22426689558171</v>
      </c>
    </row>
    <row r="9103" spans="2:3" x14ac:dyDescent="0.25">
      <c r="B9103" s="250">
        <v>9040</v>
      </c>
      <c r="C9103" s="249">
        <v>138.98861249951938</v>
      </c>
    </row>
    <row r="9104" spans="2:3" x14ac:dyDescent="0.25">
      <c r="B9104" s="250">
        <v>9041</v>
      </c>
      <c r="C9104" s="249">
        <v>117.24695893483226</v>
      </c>
    </row>
    <row r="9105" spans="2:3" x14ac:dyDescent="0.25">
      <c r="B9105" s="250">
        <v>9042</v>
      </c>
      <c r="C9105" s="249">
        <v>152.75351235925416</v>
      </c>
    </row>
    <row r="9106" spans="2:3" x14ac:dyDescent="0.25">
      <c r="B9106" s="250">
        <v>9043</v>
      </c>
      <c r="C9106" s="249">
        <v>108.96439946935922</v>
      </c>
    </row>
    <row r="9107" spans="2:3" x14ac:dyDescent="0.25">
      <c r="B9107" s="250">
        <v>9044</v>
      </c>
      <c r="C9107" s="249">
        <v>83.633310766288957</v>
      </c>
    </row>
    <row r="9108" spans="2:3" x14ac:dyDescent="0.25">
      <c r="B9108" s="250">
        <v>9045</v>
      </c>
      <c r="C9108" s="249">
        <v>149.64373637268491</v>
      </c>
    </row>
    <row r="9109" spans="2:3" x14ac:dyDescent="0.25">
      <c r="B9109" s="250">
        <v>9046</v>
      </c>
      <c r="C9109" s="249">
        <v>111.00957593102727</v>
      </c>
    </row>
    <row r="9110" spans="2:3" x14ac:dyDescent="0.25">
      <c r="B9110" s="250">
        <v>9047</v>
      </c>
      <c r="C9110" s="249">
        <v>102.48933294444569</v>
      </c>
    </row>
    <row r="9111" spans="2:3" x14ac:dyDescent="0.25">
      <c r="B9111" s="250">
        <v>9048</v>
      </c>
      <c r="C9111" s="249">
        <v>97.573313722397486</v>
      </c>
    </row>
    <row r="9112" spans="2:3" x14ac:dyDescent="0.25">
      <c r="B9112" s="250">
        <v>9049</v>
      </c>
      <c r="C9112" s="249">
        <v>151.4551150190938</v>
      </c>
    </row>
    <row r="9113" spans="2:3" x14ac:dyDescent="0.25">
      <c r="B9113" s="250">
        <v>9050</v>
      </c>
      <c r="C9113" s="249">
        <v>108.78363373026146</v>
      </c>
    </row>
    <row r="9114" spans="2:3" x14ac:dyDescent="0.25">
      <c r="B9114" s="250">
        <v>9051</v>
      </c>
      <c r="C9114" s="249">
        <v>97.455492414199654</v>
      </c>
    </row>
    <row r="9115" spans="2:3" x14ac:dyDescent="0.25">
      <c r="B9115" s="250">
        <v>9052</v>
      </c>
      <c r="C9115" s="249">
        <v>127.26799366206183</v>
      </c>
    </row>
    <row r="9116" spans="2:3" x14ac:dyDescent="0.25">
      <c r="B9116" s="250">
        <v>9053</v>
      </c>
      <c r="C9116" s="249">
        <v>108.74165582141212</v>
      </c>
    </row>
    <row r="9117" spans="2:3" x14ac:dyDescent="0.25">
      <c r="B9117" s="250">
        <v>9054</v>
      </c>
      <c r="C9117" s="249">
        <v>119.20130042846606</v>
      </c>
    </row>
    <row r="9118" spans="2:3" x14ac:dyDescent="0.25">
      <c r="B9118" s="250">
        <v>9055</v>
      </c>
      <c r="C9118" s="249">
        <v>125.68652187807507</v>
      </c>
    </row>
    <row r="9119" spans="2:3" x14ac:dyDescent="0.25">
      <c r="B9119" s="250">
        <v>9056</v>
      </c>
      <c r="C9119" s="249">
        <v>88.961986327868715</v>
      </c>
    </row>
    <row r="9120" spans="2:3" x14ac:dyDescent="0.25">
      <c r="B9120" s="250">
        <v>9057</v>
      </c>
      <c r="C9120" s="249">
        <v>122.1997189832897</v>
      </c>
    </row>
    <row r="9121" spans="2:3" x14ac:dyDescent="0.25">
      <c r="B9121" s="250">
        <v>9058</v>
      </c>
      <c r="C9121" s="249">
        <v>177.44869879631199</v>
      </c>
    </row>
    <row r="9122" spans="2:3" x14ac:dyDescent="0.25">
      <c r="B9122" s="250">
        <v>9059</v>
      </c>
      <c r="C9122" s="249">
        <v>147.67360614655263</v>
      </c>
    </row>
    <row r="9123" spans="2:3" x14ac:dyDescent="0.25">
      <c r="B9123" s="250">
        <v>9060</v>
      </c>
      <c r="C9123" s="249">
        <v>166.38380326373527</v>
      </c>
    </row>
    <row r="9124" spans="2:3" x14ac:dyDescent="0.25">
      <c r="B9124" s="250">
        <v>9061</v>
      </c>
      <c r="C9124" s="249">
        <v>136.60393884832527</v>
      </c>
    </row>
    <row r="9125" spans="2:3" x14ac:dyDescent="0.25">
      <c r="B9125" s="250">
        <v>9062</v>
      </c>
      <c r="C9125" s="249">
        <v>90.742327604010924</v>
      </c>
    </row>
    <row r="9126" spans="2:3" x14ac:dyDescent="0.25">
      <c r="B9126" s="250">
        <v>9063</v>
      </c>
      <c r="C9126" s="249">
        <v>139.9431574562889</v>
      </c>
    </row>
    <row r="9127" spans="2:3" x14ac:dyDescent="0.25">
      <c r="B9127" s="250">
        <v>9064</v>
      </c>
      <c r="C9127" s="249">
        <v>156.41948101366157</v>
      </c>
    </row>
    <row r="9128" spans="2:3" x14ac:dyDescent="0.25">
      <c r="B9128" s="250">
        <v>9065</v>
      </c>
      <c r="C9128" s="249">
        <v>91.380753276744798</v>
      </c>
    </row>
    <row r="9129" spans="2:3" x14ac:dyDescent="0.25">
      <c r="B9129" s="250">
        <v>9066</v>
      </c>
      <c r="C9129" s="249">
        <v>140.53249131985348</v>
      </c>
    </row>
    <row r="9130" spans="2:3" x14ac:dyDescent="0.25">
      <c r="B9130" s="250">
        <v>9067</v>
      </c>
      <c r="C9130" s="249">
        <v>120.91058818633736</v>
      </c>
    </row>
    <row r="9131" spans="2:3" x14ac:dyDescent="0.25">
      <c r="B9131" s="250">
        <v>9068</v>
      </c>
      <c r="C9131" s="249">
        <v>112.48143530856063</v>
      </c>
    </row>
    <row r="9132" spans="2:3" x14ac:dyDescent="0.25">
      <c r="B9132" s="250">
        <v>9069</v>
      </c>
      <c r="C9132" s="249">
        <v>156.64596447461287</v>
      </c>
    </row>
    <row r="9133" spans="2:3" x14ac:dyDescent="0.25">
      <c r="B9133" s="250">
        <v>9070</v>
      </c>
      <c r="C9133" s="249">
        <v>113.78274837921535</v>
      </c>
    </row>
    <row r="9134" spans="2:3" x14ac:dyDescent="0.25">
      <c r="B9134" s="250">
        <v>9071</v>
      </c>
      <c r="C9134" s="249">
        <v>93.646013505927201</v>
      </c>
    </row>
    <row r="9135" spans="2:3" x14ac:dyDescent="0.25">
      <c r="B9135" s="250">
        <v>9072</v>
      </c>
      <c r="C9135" s="249">
        <v>138.82740154369654</v>
      </c>
    </row>
    <row r="9136" spans="2:3" x14ac:dyDescent="0.25">
      <c r="B9136" s="250">
        <v>9073</v>
      </c>
      <c r="C9136" s="249">
        <v>122.91344107011058</v>
      </c>
    </row>
    <row r="9137" spans="2:3" x14ac:dyDescent="0.25">
      <c r="B9137" s="250">
        <v>9074</v>
      </c>
      <c r="C9137" s="249">
        <v>117.21850576520059</v>
      </c>
    </row>
    <row r="9138" spans="2:3" x14ac:dyDescent="0.25">
      <c r="B9138" s="250">
        <v>9075</v>
      </c>
      <c r="C9138" s="249">
        <v>118.18127220319664</v>
      </c>
    </row>
    <row r="9139" spans="2:3" x14ac:dyDescent="0.25">
      <c r="B9139" s="250">
        <v>9076</v>
      </c>
      <c r="C9139" s="249">
        <v>92.770607978380951</v>
      </c>
    </row>
    <row r="9140" spans="2:3" x14ac:dyDescent="0.25">
      <c r="B9140" s="250">
        <v>9077</v>
      </c>
      <c r="C9140" s="249">
        <v>113.22751977846322</v>
      </c>
    </row>
    <row r="9141" spans="2:3" x14ac:dyDescent="0.25">
      <c r="B9141" s="250">
        <v>9078</v>
      </c>
      <c r="C9141" s="249">
        <v>161.25470788332183</v>
      </c>
    </row>
    <row r="9142" spans="2:3" x14ac:dyDescent="0.25">
      <c r="B9142" s="250">
        <v>9079</v>
      </c>
      <c r="C9142" s="249">
        <v>95.419695565653626</v>
      </c>
    </row>
    <row r="9143" spans="2:3" x14ac:dyDescent="0.25">
      <c r="B9143" s="250">
        <v>9080</v>
      </c>
      <c r="C9143" s="249">
        <v>83.744889033483631</v>
      </c>
    </row>
    <row r="9144" spans="2:3" x14ac:dyDescent="0.25">
      <c r="B9144" s="250">
        <v>9081</v>
      </c>
      <c r="C9144" s="249">
        <v>107.24211180474492</v>
      </c>
    </row>
    <row r="9145" spans="2:3" x14ac:dyDescent="0.25">
      <c r="B9145" s="250">
        <v>9082</v>
      </c>
      <c r="C9145" s="249">
        <v>123.51710610315619</v>
      </c>
    </row>
    <row r="9146" spans="2:3" x14ac:dyDescent="0.25">
      <c r="B9146" s="250">
        <v>9083</v>
      </c>
      <c r="C9146" s="249">
        <v>148.36018378835655</v>
      </c>
    </row>
    <row r="9147" spans="2:3" x14ac:dyDescent="0.25">
      <c r="B9147" s="250">
        <v>9084</v>
      </c>
      <c r="C9147" s="249">
        <v>130.52711929257632</v>
      </c>
    </row>
    <row r="9148" spans="2:3" x14ac:dyDescent="0.25">
      <c r="B9148" s="250">
        <v>9085</v>
      </c>
      <c r="C9148" s="249">
        <v>141.78556469441426</v>
      </c>
    </row>
    <row r="9149" spans="2:3" x14ac:dyDescent="0.25">
      <c r="B9149" s="250">
        <v>9086</v>
      </c>
      <c r="C9149" s="249">
        <v>98.955263264938608</v>
      </c>
    </row>
    <row r="9150" spans="2:3" x14ac:dyDescent="0.25">
      <c r="B9150" s="250">
        <v>9087</v>
      </c>
      <c r="C9150" s="249">
        <v>138.55350272390086</v>
      </c>
    </row>
    <row r="9151" spans="2:3" x14ac:dyDescent="0.25">
      <c r="B9151" s="250">
        <v>9088</v>
      </c>
      <c r="C9151" s="249">
        <v>84.419825677308438</v>
      </c>
    </row>
    <row r="9152" spans="2:3" x14ac:dyDescent="0.25">
      <c r="B9152" s="250">
        <v>9089</v>
      </c>
      <c r="C9152" s="249">
        <v>104.29647636052373</v>
      </c>
    </row>
    <row r="9153" spans="2:3" x14ac:dyDescent="0.25">
      <c r="B9153" s="250">
        <v>9090</v>
      </c>
      <c r="C9153" s="249">
        <v>84.11850602228499</v>
      </c>
    </row>
    <row r="9154" spans="2:3" x14ac:dyDescent="0.25">
      <c r="B9154" s="250">
        <v>9091</v>
      </c>
      <c r="C9154" s="249">
        <v>130.7697666389073</v>
      </c>
    </row>
    <row r="9155" spans="2:3" x14ac:dyDescent="0.25">
      <c r="B9155" s="250">
        <v>9092</v>
      </c>
      <c r="C9155" s="249">
        <v>112.9791682160259</v>
      </c>
    </row>
    <row r="9156" spans="2:3" x14ac:dyDescent="0.25">
      <c r="B9156" s="250">
        <v>9093</v>
      </c>
      <c r="C9156" s="249">
        <v>143.47160030831543</v>
      </c>
    </row>
    <row r="9157" spans="2:3" x14ac:dyDescent="0.25">
      <c r="B9157" s="250">
        <v>9094</v>
      </c>
      <c r="C9157" s="249">
        <v>129.178176566492</v>
      </c>
    </row>
    <row r="9158" spans="2:3" x14ac:dyDescent="0.25">
      <c r="B9158" s="250">
        <v>9095</v>
      </c>
      <c r="C9158" s="249">
        <v>139.29198602978948</v>
      </c>
    </row>
    <row r="9159" spans="2:3" x14ac:dyDescent="0.25">
      <c r="B9159" s="250">
        <v>9096</v>
      </c>
      <c r="C9159" s="249">
        <v>162.99694892324547</v>
      </c>
    </row>
    <row r="9160" spans="2:3" x14ac:dyDescent="0.25">
      <c r="B9160" s="250">
        <v>9097</v>
      </c>
      <c r="C9160" s="249">
        <v>104.6916539395838</v>
      </c>
    </row>
    <row r="9161" spans="2:3" x14ac:dyDescent="0.25">
      <c r="B9161" s="250">
        <v>9098</v>
      </c>
      <c r="C9161" s="249">
        <v>106.33266852988505</v>
      </c>
    </row>
    <row r="9162" spans="2:3" x14ac:dyDescent="0.25">
      <c r="B9162" s="250">
        <v>9099</v>
      </c>
      <c r="C9162" s="249">
        <v>123.50888773474324</v>
      </c>
    </row>
    <row r="9163" spans="2:3" x14ac:dyDescent="0.25">
      <c r="B9163" s="250">
        <v>9100</v>
      </c>
      <c r="C9163" s="249">
        <v>115.16188599703165</v>
      </c>
    </row>
    <row r="9164" spans="2:3" x14ac:dyDescent="0.25">
      <c r="B9164" s="250">
        <v>9101</v>
      </c>
      <c r="C9164" s="249">
        <v>119.80508528206076</v>
      </c>
    </row>
    <row r="9165" spans="2:3" x14ac:dyDescent="0.25">
      <c r="B9165" s="250">
        <v>9102</v>
      </c>
      <c r="C9165" s="249">
        <v>104.12818119625476</v>
      </c>
    </row>
    <row r="9166" spans="2:3" x14ac:dyDescent="0.25">
      <c r="B9166" s="250">
        <v>9103</v>
      </c>
      <c r="C9166" s="249">
        <v>133.93150255204202</v>
      </c>
    </row>
    <row r="9167" spans="2:3" x14ac:dyDescent="0.25">
      <c r="B9167" s="250">
        <v>9104</v>
      </c>
      <c r="C9167" s="249">
        <v>97.233217536486023</v>
      </c>
    </row>
    <row r="9168" spans="2:3" x14ac:dyDescent="0.25">
      <c r="B9168" s="250">
        <v>9105</v>
      </c>
      <c r="C9168" s="249">
        <v>107.6542521591264</v>
      </c>
    </row>
    <row r="9169" spans="2:3" x14ac:dyDescent="0.25">
      <c r="B9169" s="250">
        <v>9106</v>
      </c>
      <c r="C9169" s="249">
        <v>123.60757078394835</v>
      </c>
    </row>
    <row r="9170" spans="2:3" x14ac:dyDescent="0.25">
      <c r="B9170" s="250">
        <v>9107</v>
      </c>
      <c r="C9170" s="249">
        <v>71.58852519992908</v>
      </c>
    </row>
    <row r="9171" spans="2:3" x14ac:dyDescent="0.25">
      <c r="B9171" s="250">
        <v>9108</v>
      </c>
      <c r="C9171" s="249">
        <v>134.33125888054633</v>
      </c>
    </row>
    <row r="9172" spans="2:3" x14ac:dyDescent="0.25">
      <c r="B9172" s="250">
        <v>9109</v>
      </c>
      <c r="C9172" s="249">
        <v>105.178270849668</v>
      </c>
    </row>
    <row r="9173" spans="2:3" x14ac:dyDescent="0.25">
      <c r="B9173" s="250">
        <v>9110</v>
      </c>
      <c r="C9173" s="249">
        <v>114.0904271216757</v>
      </c>
    </row>
    <row r="9174" spans="2:3" x14ac:dyDescent="0.25">
      <c r="B9174" s="250">
        <v>9111</v>
      </c>
      <c r="C9174" s="249">
        <v>84.848825098572064</v>
      </c>
    </row>
    <row r="9175" spans="2:3" x14ac:dyDescent="0.25">
      <c r="B9175" s="250">
        <v>9112</v>
      </c>
      <c r="C9175" s="249">
        <v>142.30979119910933</v>
      </c>
    </row>
    <row r="9176" spans="2:3" x14ac:dyDescent="0.25">
      <c r="B9176" s="250">
        <v>9113</v>
      </c>
      <c r="C9176" s="249">
        <v>117.23437640468866</v>
      </c>
    </row>
    <row r="9177" spans="2:3" x14ac:dyDescent="0.25">
      <c r="B9177" s="250">
        <v>9114</v>
      </c>
      <c r="C9177" s="249">
        <v>126.02290352895228</v>
      </c>
    </row>
    <row r="9178" spans="2:3" x14ac:dyDescent="0.25">
      <c r="B9178" s="250">
        <v>9115</v>
      </c>
      <c r="C9178" s="249">
        <v>70.85119000366268</v>
      </c>
    </row>
    <row r="9179" spans="2:3" x14ac:dyDescent="0.25">
      <c r="B9179" s="250">
        <v>9116</v>
      </c>
      <c r="C9179" s="249">
        <v>141.64869842088646</v>
      </c>
    </row>
    <row r="9180" spans="2:3" x14ac:dyDescent="0.25">
      <c r="B9180" s="250">
        <v>9117</v>
      </c>
      <c r="C9180" s="249">
        <v>123.47387847047221</v>
      </c>
    </row>
    <row r="9181" spans="2:3" x14ac:dyDescent="0.25">
      <c r="B9181" s="250">
        <v>9118</v>
      </c>
      <c r="C9181" s="249">
        <v>87.414506846158645</v>
      </c>
    </row>
    <row r="9182" spans="2:3" x14ac:dyDescent="0.25">
      <c r="B9182" s="250">
        <v>9119</v>
      </c>
      <c r="C9182" s="249">
        <v>134.00202657872751</v>
      </c>
    </row>
    <row r="9183" spans="2:3" x14ac:dyDescent="0.25">
      <c r="B9183" s="250">
        <v>9120</v>
      </c>
      <c r="C9183" s="249">
        <v>139.07018526916946</v>
      </c>
    </row>
    <row r="9184" spans="2:3" x14ac:dyDescent="0.25">
      <c r="B9184" s="250">
        <v>9121</v>
      </c>
      <c r="C9184" s="249">
        <v>132.67696688360567</v>
      </c>
    </row>
    <row r="9185" spans="2:3" x14ac:dyDescent="0.25">
      <c r="B9185" s="250">
        <v>9122</v>
      </c>
      <c r="C9185" s="249">
        <v>131.95600971885679</v>
      </c>
    </row>
    <row r="9186" spans="2:3" x14ac:dyDescent="0.25">
      <c r="B9186" s="250">
        <v>9123</v>
      </c>
      <c r="C9186" s="249">
        <v>137.90554665062569</v>
      </c>
    </row>
    <row r="9187" spans="2:3" x14ac:dyDescent="0.25">
      <c r="B9187" s="250">
        <v>9124</v>
      </c>
      <c r="C9187" s="249">
        <v>132.00409289750971</v>
      </c>
    </row>
    <row r="9188" spans="2:3" x14ac:dyDescent="0.25">
      <c r="B9188" s="250">
        <v>9125</v>
      </c>
      <c r="C9188" s="249">
        <v>110.31360462162576</v>
      </c>
    </row>
    <row r="9189" spans="2:3" x14ac:dyDescent="0.25">
      <c r="B9189" s="250">
        <v>9126</v>
      </c>
      <c r="C9189" s="249">
        <v>142.79817382585634</v>
      </c>
    </row>
    <row r="9190" spans="2:3" x14ac:dyDescent="0.25">
      <c r="B9190" s="250">
        <v>9127</v>
      </c>
      <c r="C9190" s="249">
        <v>127.37191106741196</v>
      </c>
    </row>
    <row r="9191" spans="2:3" x14ac:dyDescent="0.25">
      <c r="B9191" s="250">
        <v>9128</v>
      </c>
      <c r="C9191" s="249">
        <v>101.24499564852769</v>
      </c>
    </row>
    <row r="9192" spans="2:3" x14ac:dyDescent="0.25">
      <c r="B9192" s="250">
        <v>9129</v>
      </c>
      <c r="C9192" s="249">
        <v>65.794759626767132</v>
      </c>
    </row>
    <row r="9193" spans="2:3" x14ac:dyDescent="0.25">
      <c r="B9193" s="250">
        <v>9130</v>
      </c>
      <c r="C9193" s="249">
        <v>109.57075266039412</v>
      </c>
    </row>
    <row r="9194" spans="2:3" x14ac:dyDescent="0.25">
      <c r="B9194" s="250">
        <v>9131</v>
      </c>
      <c r="C9194" s="249">
        <v>107.26853014309745</v>
      </c>
    </row>
    <row r="9195" spans="2:3" x14ac:dyDescent="0.25">
      <c r="B9195" s="250">
        <v>9132</v>
      </c>
      <c r="C9195" s="249">
        <v>113.84139926894653</v>
      </c>
    </row>
    <row r="9196" spans="2:3" x14ac:dyDescent="0.25">
      <c r="B9196" s="250">
        <v>9133</v>
      </c>
      <c r="C9196" s="249">
        <v>96.935105227457541</v>
      </c>
    </row>
    <row r="9197" spans="2:3" x14ac:dyDescent="0.25">
      <c r="B9197" s="250">
        <v>9134</v>
      </c>
      <c r="C9197" s="249">
        <v>98.855517126326717</v>
      </c>
    </row>
    <row r="9198" spans="2:3" x14ac:dyDescent="0.25">
      <c r="B9198" s="250">
        <v>9135</v>
      </c>
      <c r="C9198" s="249">
        <v>110.82160400455213</v>
      </c>
    </row>
    <row r="9199" spans="2:3" x14ac:dyDescent="0.25">
      <c r="B9199" s="250">
        <v>9136</v>
      </c>
      <c r="C9199" s="249">
        <v>112.37376361838692</v>
      </c>
    </row>
    <row r="9200" spans="2:3" x14ac:dyDescent="0.25">
      <c r="B9200" s="250">
        <v>9137</v>
      </c>
      <c r="C9200" s="249">
        <v>97.714754790999791</v>
      </c>
    </row>
    <row r="9201" spans="2:3" x14ac:dyDescent="0.25">
      <c r="B9201" s="250">
        <v>9138</v>
      </c>
      <c r="C9201" s="249">
        <v>123.62389631161231</v>
      </c>
    </row>
    <row r="9202" spans="2:3" x14ac:dyDescent="0.25">
      <c r="B9202" s="250">
        <v>9139</v>
      </c>
      <c r="C9202" s="249">
        <v>135.22830832858301</v>
      </c>
    </row>
    <row r="9203" spans="2:3" x14ac:dyDescent="0.25">
      <c r="B9203" s="250">
        <v>9140</v>
      </c>
      <c r="C9203" s="249">
        <v>157.0679545796693</v>
      </c>
    </row>
    <row r="9204" spans="2:3" x14ac:dyDescent="0.25">
      <c r="B9204" s="250">
        <v>9141</v>
      </c>
      <c r="C9204" s="249">
        <v>96.922914385121985</v>
      </c>
    </row>
    <row r="9205" spans="2:3" x14ac:dyDescent="0.25">
      <c r="B9205" s="250">
        <v>9142</v>
      </c>
      <c r="C9205" s="249">
        <v>109.88076730315389</v>
      </c>
    </row>
    <row r="9206" spans="2:3" x14ac:dyDescent="0.25">
      <c r="B9206" s="250">
        <v>9143</v>
      </c>
      <c r="C9206" s="249">
        <v>53.495856103593582</v>
      </c>
    </row>
    <row r="9207" spans="2:3" x14ac:dyDescent="0.25">
      <c r="B9207" s="250">
        <v>9144</v>
      </c>
      <c r="C9207" s="249">
        <v>89.124881048816263</v>
      </c>
    </row>
    <row r="9208" spans="2:3" x14ac:dyDescent="0.25">
      <c r="B9208" s="250">
        <v>9145</v>
      </c>
      <c r="C9208" s="249">
        <v>98.132903124928106</v>
      </c>
    </row>
    <row r="9209" spans="2:3" x14ac:dyDescent="0.25">
      <c r="B9209" s="250">
        <v>9146</v>
      </c>
      <c r="C9209" s="249">
        <v>135.71702481896472</v>
      </c>
    </row>
    <row r="9210" spans="2:3" x14ac:dyDescent="0.25">
      <c r="B9210" s="250">
        <v>9147</v>
      </c>
      <c r="C9210" s="249">
        <v>128.65462660474719</v>
      </c>
    </row>
    <row r="9211" spans="2:3" x14ac:dyDescent="0.25">
      <c r="B9211" s="250">
        <v>9148</v>
      </c>
      <c r="C9211" s="249">
        <v>106.00657543326165</v>
      </c>
    </row>
    <row r="9212" spans="2:3" x14ac:dyDescent="0.25">
      <c r="B9212" s="250">
        <v>9149</v>
      </c>
      <c r="C9212" s="249">
        <v>96.759512375284061</v>
      </c>
    </row>
    <row r="9213" spans="2:3" x14ac:dyDescent="0.25">
      <c r="B9213" s="250">
        <v>9150</v>
      </c>
      <c r="C9213" s="249">
        <v>98.109241017150367</v>
      </c>
    </row>
    <row r="9214" spans="2:3" x14ac:dyDescent="0.25">
      <c r="B9214" s="250">
        <v>9151</v>
      </c>
      <c r="C9214" s="249">
        <v>104.39483606023961</v>
      </c>
    </row>
    <row r="9215" spans="2:3" x14ac:dyDescent="0.25">
      <c r="B9215" s="250">
        <v>9152</v>
      </c>
      <c r="C9215" s="249">
        <v>93.159639189861579</v>
      </c>
    </row>
    <row r="9216" spans="2:3" x14ac:dyDescent="0.25">
      <c r="B9216" s="250">
        <v>9153</v>
      </c>
      <c r="C9216" s="249">
        <v>114.57450042934104</v>
      </c>
    </row>
    <row r="9217" spans="2:3" x14ac:dyDescent="0.25">
      <c r="B9217" s="250">
        <v>9154</v>
      </c>
      <c r="C9217" s="249">
        <v>113.88276768925897</v>
      </c>
    </row>
    <row r="9218" spans="2:3" x14ac:dyDescent="0.25">
      <c r="B9218" s="250">
        <v>9155</v>
      </c>
      <c r="C9218" s="249">
        <v>136.31332228391145</v>
      </c>
    </row>
    <row r="9219" spans="2:3" x14ac:dyDescent="0.25">
      <c r="B9219" s="250">
        <v>9156</v>
      </c>
      <c r="C9219" s="249">
        <v>135.35555344155179</v>
      </c>
    </row>
    <row r="9220" spans="2:3" x14ac:dyDescent="0.25">
      <c r="B9220" s="250">
        <v>9157</v>
      </c>
      <c r="C9220" s="249">
        <v>128.75253524909294</v>
      </c>
    </row>
    <row r="9221" spans="2:3" x14ac:dyDescent="0.25">
      <c r="B9221" s="250">
        <v>9158</v>
      </c>
      <c r="C9221" s="249">
        <v>106.00770443450092</v>
      </c>
    </row>
    <row r="9222" spans="2:3" x14ac:dyDescent="0.25">
      <c r="B9222" s="250">
        <v>9159</v>
      </c>
      <c r="C9222" s="249">
        <v>152.7199027760642</v>
      </c>
    </row>
    <row r="9223" spans="2:3" x14ac:dyDescent="0.25">
      <c r="B9223" s="250">
        <v>9160</v>
      </c>
      <c r="C9223" s="249">
        <v>143.62493884339233</v>
      </c>
    </row>
    <row r="9224" spans="2:3" x14ac:dyDescent="0.25">
      <c r="B9224" s="250">
        <v>9161</v>
      </c>
      <c r="C9224" s="249">
        <v>74.958514569927388</v>
      </c>
    </row>
    <row r="9225" spans="2:3" x14ac:dyDescent="0.25">
      <c r="B9225" s="250">
        <v>9162</v>
      </c>
      <c r="C9225" s="249">
        <v>194.61677851733305</v>
      </c>
    </row>
    <row r="9226" spans="2:3" x14ac:dyDescent="0.25">
      <c r="B9226" s="250">
        <v>9163</v>
      </c>
      <c r="C9226" s="249">
        <v>116.17816382698875</v>
      </c>
    </row>
    <row r="9227" spans="2:3" x14ac:dyDescent="0.25">
      <c r="B9227" s="250">
        <v>9164</v>
      </c>
      <c r="C9227" s="249">
        <v>122.89086824379876</v>
      </c>
    </row>
    <row r="9228" spans="2:3" x14ac:dyDescent="0.25">
      <c r="B9228" s="250">
        <v>9165</v>
      </c>
      <c r="C9228" s="249">
        <v>107.96234108841975</v>
      </c>
    </row>
    <row r="9229" spans="2:3" x14ac:dyDescent="0.25">
      <c r="B9229" s="250">
        <v>9166</v>
      </c>
      <c r="C9229" s="249">
        <v>128.97484761120847</v>
      </c>
    </row>
    <row r="9230" spans="2:3" x14ac:dyDescent="0.25">
      <c r="B9230" s="250">
        <v>9167</v>
      </c>
      <c r="C9230" s="249">
        <v>147.00714710525727</v>
      </c>
    </row>
    <row r="9231" spans="2:3" x14ac:dyDescent="0.25">
      <c r="B9231" s="250">
        <v>9168</v>
      </c>
      <c r="C9231" s="249">
        <v>174.60918938826592</v>
      </c>
    </row>
    <row r="9232" spans="2:3" x14ac:dyDescent="0.25">
      <c r="B9232" s="250">
        <v>9169</v>
      </c>
      <c r="C9232" s="249">
        <v>79.18369811779894</v>
      </c>
    </row>
    <row r="9233" spans="2:3" x14ac:dyDescent="0.25">
      <c r="B9233" s="250">
        <v>9170</v>
      </c>
      <c r="C9233" s="249">
        <v>116.26690118499948</v>
      </c>
    </row>
    <row r="9234" spans="2:3" x14ac:dyDescent="0.25">
      <c r="B9234" s="250">
        <v>9171</v>
      </c>
      <c r="C9234" s="249">
        <v>100.40105339106599</v>
      </c>
    </row>
    <row r="9235" spans="2:3" x14ac:dyDescent="0.25">
      <c r="B9235" s="250">
        <v>9172</v>
      </c>
      <c r="C9235" s="249">
        <v>141.24183141754096</v>
      </c>
    </row>
    <row r="9236" spans="2:3" x14ac:dyDescent="0.25">
      <c r="B9236" s="250">
        <v>9173</v>
      </c>
      <c r="C9236" s="249">
        <v>155.12148690179654</v>
      </c>
    </row>
    <row r="9237" spans="2:3" x14ac:dyDescent="0.25">
      <c r="B9237" s="250">
        <v>9174</v>
      </c>
      <c r="C9237" s="249">
        <v>100.00920906635415</v>
      </c>
    </row>
    <row r="9238" spans="2:3" x14ac:dyDescent="0.25">
      <c r="B9238" s="250">
        <v>9175</v>
      </c>
      <c r="C9238" s="249">
        <v>118.51654909705198</v>
      </c>
    </row>
    <row r="9239" spans="2:3" x14ac:dyDescent="0.25">
      <c r="B9239" s="250">
        <v>9176</v>
      </c>
      <c r="C9239" s="249">
        <v>128.75093249899535</v>
      </c>
    </row>
    <row r="9240" spans="2:3" x14ac:dyDescent="0.25">
      <c r="B9240" s="250">
        <v>9177</v>
      </c>
      <c r="C9240" s="249">
        <v>150.19353145213734</v>
      </c>
    </row>
    <row r="9241" spans="2:3" x14ac:dyDescent="0.25">
      <c r="B9241" s="250">
        <v>9178</v>
      </c>
      <c r="C9241" s="249">
        <v>126.2293933268613</v>
      </c>
    </row>
    <row r="9242" spans="2:3" x14ac:dyDescent="0.25">
      <c r="B9242" s="250">
        <v>9179</v>
      </c>
      <c r="C9242" s="249">
        <v>140.06348856795611</v>
      </c>
    </row>
    <row r="9243" spans="2:3" x14ac:dyDescent="0.25">
      <c r="B9243" s="250">
        <v>9180</v>
      </c>
      <c r="C9243" s="249">
        <v>98.171747102316345</v>
      </c>
    </row>
    <row r="9244" spans="2:3" x14ac:dyDescent="0.25">
      <c r="B9244" s="250">
        <v>9181</v>
      </c>
      <c r="C9244" s="249">
        <v>113.90282544311216</v>
      </c>
    </row>
    <row r="9245" spans="2:3" x14ac:dyDescent="0.25">
      <c r="B9245" s="250">
        <v>9182</v>
      </c>
      <c r="C9245" s="249">
        <v>85.15943760331001</v>
      </c>
    </row>
    <row r="9246" spans="2:3" x14ac:dyDescent="0.25">
      <c r="B9246" s="250">
        <v>9183</v>
      </c>
      <c r="C9246" s="249">
        <v>154.40183955410933</v>
      </c>
    </row>
    <row r="9247" spans="2:3" x14ac:dyDescent="0.25">
      <c r="B9247" s="250">
        <v>9184</v>
      </c>
      <c r="C9247" s="249">
        <v>79.482258699333599</v>
      </c>
    </row>
    <row r="9248" spans="2:3" x14ac:dyDescent="0.25">
      <c r="B9248" s="250">
        <v>9185</v>
      </c>
      <c r="C9248" s="249">
        <v>122.08794801641284</v>
      </c>
    </row>
    <row r="9249" spans="2:3" x14ac:dyDescent="0.25">
      <c r="B9249" s="250">
        <v>9186</v>
      </c>
      <c r="C9249" s="249">
        <v>118.73921041062027</v>
      </c>
    </row>
    <row r="9250" spans="2:3" x14ac:dyDescent="0.25">
      <c r="B9250" s="250">
        <v>9187</v>
      </c>
      <c r="C9250" s="249">
        <v>136.82806013317293</v>
      </c>
    </row>
    <row r="9251" spans="2:3" x14ac:dyDescent="0.25">
      <c r="B9251" s="250">
        <v>9188</v>
      </c>
      <c r="C9251" s="249">
        <v>68.996029535580917</v>
      </c>
    </row>
    <row r="9252" spans="2:3" x14ac:dyDescent="0.25">
      <c r="B9252" s="250">
        <v>9189</v>
      </c>
      <c r="C9252" s="249">
        <v>126.57203261031735</v>
      </c>
    </row>
    <row r="9253" spans="2:3" x14ac:dyDescent="0.25">
      <c r="B9253" s="250">
        <v>9190</v>
      </c>
      <c r="C9253" s="249">
        <v>131.44067594346674</v>
      </c>
    </row>
    <row r="9254" spans="2:3" x14ac:dyDescent="0.25">
      <c r="B9254" s="250">
        <v>9191</v>
      </c>
      <c r="C9254" s="249">
        <v>144.61028604952054</v>
      </c>
    </row>
    <row r="9255" spans="2:3" x14ac:dyDescent="0.25">
      <c r="B9255" s="250">
        <v>9192</v>
      </c>
      <c r="C9255" s="249">
        <v>140.6996388051881</v>
      </c>
    </row>
    <row r="9256" spans="2:3" x14ac:dyDescent="0.25">
      <c r="B9256" s="250">
        <v>9193</v>
      </c>
      <c r="C9256" s="249">
        <v>135.39848409602598</v>
      </c>
    </row>
    <row r="9257" spans="2:3" x14ac:dyDescent="0.25">
      <c r="B9257" s="250">
        <v>9194</v>
      </c>
      <c r="C9257" s="249">
        <v>143.56306550227882</v>
      </c>
    </row>
    <row r="9258" spans="2:3" x14ac:dyDescent="0.25">
      <c r="B9258" s="250">
        <v>9195</v>
      </c>
      <c r="C9258" s="249">
        <v>100.75189947926447</v>
      </c>
    </row>
    <row r="9259" spans="2:3" x14ac:dyDescent="0.25">
      <c r="B9259" s="250">
        <v>9196</v>
      </c>
      <c r="C9259" s="249">
        <v>126.38769520458975</v>
      </c>
    </row>
    <row r="9260" spans="2:3" x14ac:dyDescent="0.25">
      <c r="B9260" s="250">
        <v>9197</v>
      </c>
      <c r="C9260" s="249">
        <v>97.503032997281238</v>
      </c>
    </row>
    <row r="9261" spans="2:3" x14ac:dyDescent="0.25">
      <c r="B9261" s="250">
        <v>9198</v>
      </c>
      <c r="C9261" s="249">
        <v>96.740449560268488</v>
      </c>
    </row>
    <row r="9262" spans="2:3" x14ac:dyDescent="0.25">
      <c r="B9262" s="250">
        <v>9199</v>
      </c>
      <c r="C9262" s="249">
        <v>161.47255066870088</v>
      </c>
    </row>
    <row r="9263" spans="2:3" x14ac:dyDescent="0.25">
      <c r="B9263" s="250">
        <v>9200</v>
      </c>
      <c r="C9263" s="249">
        <v>158.44945149888736</v>
      </c>
    </row>
    <row r="9264" spans="2:3" x14ac:dyDescent="0.25">
      <c r="B9264" s="250">
        <v>9201</v>
      </c>
      <c r="C9264" s="249">
        <v>133.0535153476078</v>
      </c>
    </row>
    <row r="9265" spans="2:3" x14ac:dyDescent="0.25">
      <c r="B9265" s="250">
        <v>9202</v>
      </c>
      <c r="C9265" s="249">
        <v>123.64640166321799</v>
      </c>
    </row>
    <row r="9266" spans="2:3" x14ac:dyDescent="0.25">
      <c r="B9266" s="250">
        <v>9203</v>
      </c>
      <c r="C9266" s="249">
        <v>153.43471758272139</v>
      </c>
    </row>
    <row r="9267" spans="2:3" x14ac:dyDescent="0.25">
      <c r="B9267" s="250">
        <v>9204</v>
      </c>
      <c r="C9267" s="249">
        <v>132.06479999885946</v>
      </c>
    </row>
    <row r="9268" spans="2:3" x14ac:dyDescent="0.25">
      <c r="B9268" s="250">
        <v>9205</v>
      </c>
      <c r="C9268" s="249">
        <v>118.15086770046496</v>
      </c>
    </row>
    <row r="9269" spans="2:3" x14ac:dyDescent="0.25">
      <c r="B9269" s="250">
        <v>9206</v>
      </c>
      <c r="C9269" s="249">
        <v>100.67467934888575</v>
      </c>
    </row>
    <row r="9270" spans="2:3" x14ac:dyDescent="0.25">
      <c r="B9270" s="250">
        <v>9207</v>
      </c>
      <c r="C9270" s="249">
        <v>119.7210519280594</v>
      </c>
    </row>
    <row r="9271" spans="2:3" x14ac:dyDescent="0.25">
      <c r="B9271" s="250">
        <v>9208</v>
      </c>
      <c r="C9271" s="249">
        <v>92.45594029787523</v>
      </c>
    </row>
    <row r="9272" spans="2:3" x14ac:dyDescent="0.25">
      <c r="B9272" s="250">
        <v>9209</v>
      </c>
      <c r="C9272" s="249">
        <v>152.50126241743396</v>
      </c>
    </row>
    <row r="9273" spans="2:3" x14ac:dyDescent="0.25">
      <c r="B9273" s="250">
        <v>9210</v>
      </c>
      <c r="C9273" s="249">
        <v>147.09093798347013</v>
      </c>
    </row>
    <row r="9274" spans="2:3" x14ac:dyDescent="0.25">
      <c r="B9274" s="250">
        <v>9211</v>
      </c>
      <c r="C9274" s="249">
        <v>135.17782359404509</v>
      </c>
    </row>
    <row r="9275" spans="2:3" x14ac:dyDescent="0.25">
      <c r="B9275" s="250">
        <v>9212</v>
      </c>
      <c r="C9275" s="249">
        <v>87.613613498035647</v>
      </c>
    </row>
    <row r="9276" spans="2:3" x14ac:dyDescent="0.25">
      <c r="B9276" s="250">
        <v>9213</v>
      </c>
      <c r="C9276" s="249">
        <v>95.193649044964388</v>
      </c>
    </row>
    <row r="9277" spans="2:3" x14ac:dyDescent="0.25">
      <c r="B9277" s="250">
        <v>9214</v>
      </c>
      <c r="C9277" s="249">
        <v>131.16462316135792</v>
      </c>
    </row>
    <row r="9278" spans="2:3" x14ac:dyDescent="0.25">
      <c r="B9278" s="250">
        <v>9215</v>
      </c>
      <c r="C9278" s="249">
        <v>137.75949434873144</v>
      </c>
    </row>
    <row r="9279" spans="2:3" x14ac:dyDescent="0.25">
      <c r="B9279" s="250">
        <v>9216</v>
      </c>
      <c r="C9279" s="249">
        <v>126.32196187977951</v>
      </c>
    </row>
    <row r="9280" spans="2:3" x14ac:dyDescent="0.25">
      <c r="B9280" s="250">
        <v>9217</v>
      </c>
      <c r="C9280" s="249">
        <v>118.40848693940323</v>
      </c>
    </row>
    <row r="9281" spans="2:3" x14ac:dyDescent="0.25">
      <c r="B9281" s="250">
        <v>9218</v>
      </c>
      <c r="C9281" s="249">
        <v>149.51495357164592</v>
      </c>
    </row>
    <row r="9282" spans="2:3" x14ac:dyDescent="0.25">
      <c r="B9282" s="250">
        <v>9219</v>
      </c>
      <c r="C9282" s="249">
        <v>147.3058299664865</v>
      </c>
    </row>
    <row r="9283" spans="2:3" x14ac:dyDescent="0.25">
      <c r="B9283" s="250">
        <v>9220</v>
      </c>
      <c r="C9283" s="249">
        <v>146.44836197240565</v>
      </c>
    </row>
    <row r="9284" spans="2:3" x14ac:dyDescent="0.25">
      <c r="B9284" s="250">
        <v>9221</v>
      </c>
      <c r="C9284" s="249">
        <v>104.5782448385642</v>
      </c>
    </row>
    <row r="9285" spans="2:3" x14ac:dyDescent="0.25">
      <c r="B9285" s="250">
        <v>9222</v>
      </c>
      <c r="C9285" s="249">
        <v>118.98605889088174</v>
      </c>
    </row>
    <row r="9286" spans="2:3" x14ac:dyDescent="0.25">
      <c r="B9286" s="250">
        <v>9223</v>
      </c>
      <c r="C9286" s="249">
        <v>113.36408835861532</v>
      </c>
    </row>
    <row r="9287" spans="2:3" x14ac:dyDescent="0.25">
      <c r="B9287" s="250">
        <v>9224</v>
      </c>
      <c r="C9287" s="249">
        <v>122.02518675862035</v>
      </c>
    </row>
    <row r="9288" spans="2:3" x14ac:dyDescent="0.25">
      <c r="B9288" s="250">
        <v>9225</v>
      </c>
      <c r="C9288" s="249">
        <v>91.46902164317666</v>
      </c>
    </row>
    <row r="9289" spans="2:3" x14ac:dyDescent="0.25">
      <c r="B9289" s="250">
        <v>9226</v>
      </c>
      <c r="C9289" s="249">
        <v>87.566537289392741</v>
      </c>
    </row>
    <row r="9290" spans="2:3" x14ac:dyDescent="0.25">
      <c r="B9290" s="250">
        <v>9227</v>
      </c>
      <c r="C9290" s="249">
        <v>126.80634698503609</v>
      </c>
    </row>
    <row r="9291" spans="2:3" x14ac:dyDescent="0.25">
      <c r="B9291" s="250">
        <v>9228</v>
      </c>
      <c r="C9291" s="249">
        <v>91.620131881121779</v>
      </c>
    </row>
    <row r="9292" spans="2:3" x14ac:dyDescent="0.25">
      <c r="B9292" s="250">
        <v>9229</v>
      </c>
      <c r="C9292" s="249">
        <v>180.73786914159521</v>
      </c>
    </row>
    <row r="9293" spans="2:3" x14ac:dyDescent="0.25">
      <c r="B9293" s="250">
        <v>9230</v>
      </c>
      <c r="C9293" s="249">
        <v>85.302792569464287</v>
      </c>
    </row>
    <row r="9294" spans="2:3" x14ac:dyDescent="0.25">
      <c r="B9294" s="250">
        <v>9231</v>
      </c>
      <c r="C9294" s="249">
        <v>115.14953650338761</v>
      </c>
    </row>
    <row r="9295" spans="2:3" x14ac:dyDescent="0.25">
      <c r="B9295" s="250">
        <v>9232</v>
      </c>
      <c r="C9295" s="249">
        <v>129.43639470404437</v>
      </c>
    </row>
    <row r="9296" spans="2:3" x14ac:dyDescent="0.25">
      <c r="B9296" s="250">
        <v>9233</v>
      </c>
      <c r="C9296" s="249">
        <v>112.85435271644839</v>
      </c>
    </row>
    <row r="9297" spans="2:3" x14ac:dyDescent="0.25">
      <c r="B9297" s="250">
        <v>9234</v>
      </c>
      <c r="C9297" s="249">
        <v>118.95463250797961</v>
      </c>
    </row>
    <row r="9298" spans="2:3" x14ac:dyDescent="0.25">
      <c r="B9298" s="250">
        <v>9235</v>
      </c>
      <c r="C9298" s="249">
        <v>118.90720619263818</v>
      </c>
    </row>
    <row r="9299" spans="2:3" x14ac:dyDescent="0.25">
      <c r="B9299" s="250">
        <v>9236</v>
      </c>
      <c r="C9299" s="249">
        <v>122.96466125169762</v>
      </c>
    </row>
    <row r="9300" spans="2:3" x14ac:dyDescent="0.25">
      <c r="B9300" s="250">
        <v>9237</v>
      </c>
      <c r="C9300" s="249">
        <v>114.88306073818607</v>
      </c>
    </row>
    <row r="9301" spans="2:3" x14ac:dyDescent="0.25">
      <c r="B9301" s="250">
        <v>9238</v>
      </c>
      <c r="C9301" s="249">
        <v>127.02348482131856</v>
      </c>
    </row>
    <row r="9302" spans="2:3" x14ac:dyDescent="0.25">
      <c r="B9302" s="250">
        <v>9239</v>
      </c>
      <c r="C9302" s="249">
        <v>130.78560761844659</v>
      </c>
    </row>
    <row r="9303" spans="2:3" x14ac:dyDescent="0.25">
      <c r="B9303" s="250">
        <v>9240</v>
      </c>
      <c r="C9303" s="249">
        <v>126.1347713818067</v>
      </c>
    </row>
    <row r="9304" spans="2:3" x14ac:dyDescent="0.25">
      <c r="B9304" s="250">
        <v>9241</v>
      </c>
      <c r="C9304" s="249">
        <v>140.61735791390171</v>
      </c>
    </row>
    <row r="9305" spans="2:3" x14ac:dyDescent="0.25">
      <c r="B9305" s="250">
        <v>9242</v>
      </c>
      <c r="C9305" s="249">
        <v>81.379059214137357</v>
      </c>
    </row>
    <row r="9306" spans="2:3" x14ac:dyDescent="0.25">
      <c r="B9306" s="250">
        <v>9243</v>
      </c>
      <c r="C9306" s="249">
        <v>80.583737870531806</v>
      </c>
    </row>
    <row r="9307" spans="2:3" x14ac:dyDescent="0.25">
      <c r="B9307" s="250">
        <v>9244</v>
      </c>
      <c r="C9307" s="249">
        <v>132.32110264767493</v>
      </c>
    </row>
    <row r="9308" spans="2:3" x14ac:dyDescent="0.25">
      <c r="B9308" s="250">
        <v>9245</v>
      </c>
      <c r="C9308" s="249">
        <v>112.04759905505793</v>
      </c>
    </row>
    <row r="9309" spans="2:3" x14ac:dyDescent="0.25">
      <c r="B9309" s="250">
        <v>9246</v>
      </c>
      <c r="C9309" s="249">
        <v>118.90089976025013</v>
      </c>
    </row>
    <row r="9310" spans="2:3" x14ac:dyDescent="0.25">
      <c r="B9310" s="250">
        <v>9247</v>
      </c>
      <c r="C9310" s="249">
        <v>148.6148382702755</v>
      </c>
    </row>
    <row r="9311" spans="2:3" x14ac:dyDescent="0.25">
      <c r="B9311" s="250">
        <v>9248</v>
      </c>
      <c r="C9311" s="249">
        <v>120.28011064742876</v>
      </c>
    </row>
    <row r="9312" spans="2:3" x14ac:dyDescent="0.25">
      <c r="B9312" s="250">
        <v>9249</v>
      </c>
      <c r="C9312" s="249">
        <v>119.72593765338947</v>
      </c>
    </row>
    <row r="9313" spans="2:3" x14ac:dyDescent="0.25">
      <c r="B9313" s="250">
        <v>9250</v>
      </c>
      <c r="C9313" s="249">
        <v>118.04520256838251</v>
      </c>
    </row>
    <row r="9314" spans="2:3" x14ac:dyDescent="0.25">
      <c r="B9314" s="250">
        <v>9251</v>
      </c>
      <c r="C9314" s="249">
        <v>73.365781502112924</v>
      </c>
    </row>
    <row r="9315" spans="2:3" x14ac:dyDescent="0.25">
      <c r="B9315" s="250">
        <v>9252</v>
      </c>
      <c r="C9315" s="249">
        <v>107.18801889182215</v>
      </c>
    </row>
    <row r="9316" spans="2:3" x14ac:dyDescent="0.25">
      <c r="B9316" s="250">
        <v>9253</v>
      </c>
      <c r="C9316" s="249">
        <v>138.88350505210587</v>
      </c>
    </row>
    <row r="9317" spans="2:3" x14ac:dyDescent="0.25">
      <c r="B9317" s="250">
        <v>9254</v>
      </c>
      <c r="C9317" s="249">
        <v>122.89854295550415</v>
      </c>
    </row>
    <row r="9318" spans="2:3" x14ac:dyDescent="0.25">
      <c r="B9318" s="250">
        <v>9255</v>
      </c>
      <c r="C9318" s="249">
        <v>116.87262588595496</v>
      </c>
    </row>
    <row r="9319" spans="2:3" x14ac:dyDescent="0.25">
      <c r="B9319" s="250">
        <v>9256</v>
      </c>
      <c r="C9319" s="249">
        <v>88.950824631464727</v>
      </c>
    </row>
    <row r="9320" spans="2:3" x14ac:dyDescent="0.25">
      <c r="B9320" s="250">
        <v>9257</v>
      </c>
      <c r="C9320" s="249">
        <v>155.16095020765087</v>
      </c>
    </row>
    <row r="9321" spans="2:3" x14ac:dyDescent="0.25">
      <c r="B9321" s="250">
        <v>9258</v>
      </c>
      <c r="C9321" s="249">
        <v>134.90657487312791</v>
      </c>
    </row>
    <row r="9322" spans="2:3" x14ac:dyDescent="0.25">
      <c r="B9322" s="250">
        <v>9259</v>
      </c>
      <c r="C9322" s="249">
        <v>102.66997548772218</v>
      </c>
    </row>
    <row r="9323" spans="2:3" x14ac:dyDescent="0.25">
      <c r="B9323" s="250">
        <v>9260</v>
      </c>
      <c r="C9323" s="249">
        <v>111.43640584697619</v>
      </c>
    </row>
    <row r="9324" spans="2:3" x14ac:dyDescent="0.25">
      <c r="B9324" s="250">
        <v>9261</v>
      </c>
      <c r="C9324" s="249">
        <v>113.86138751458658</v>
      </c>
    </row>
    <row r="9325" spans="2:3" x14ac:dyDescent="0.25">
      <c r="B9325" s="250">
        <v>9262</v>
      </c>
      <c r="C9325" s="249">
        <v>117.61151145194209</v>
      </c>
    </row>
    <row r="9326" spans="2:3" x14ac:dyDescent="0.25">
      <c r="B9326" s="250">
        <v>9263</v>
      </c>
      <c r="C9326" s="249">
        <v>86.487965767067038</v>
      </c>
    </row>
    <row r="9327" spans="2:3" x14ac:dyDescent="0.25">
      <c r="B9327" s="250">
        <v>9264</v>
      </c>
      <c r="C9327" s="249">
        <v>121.86375705406977</v>
      </c>
    </row>
    <row r="9328" spans="2:3" x14ac:dyDescent="0.25">
      <c r="B9328" s="250">
        <v>9265</v>
      </c>
      <c r="C9328" s="249">
        <v>137.82875396738015</v>
      </c>
    </row>
    <row r="9329" spans="2:3" x14ac:dyDescent="0.25">
      <c r="B9329" s="250">
        <v>9266</v>
      </c>
      <c r="C9329" s="249">
        <v>170.13895927705235</v>
      </c>
    </row>
    <row r="9330" spans="2:3" x14ac:dyDescent="0.25">
      <c r="B9330" s="250">
        <v>9267</v>
      </c>
      <c r="C9330" s="249">
        <v>139.18726984606587</v>
      </c>
    </row>
    <row r="9331" spans="2:3" x14ac:dyDescent="0.25">
      <c r="B9331" s="250">
        <v>9268</v>
      </c>
      <c r="C9331" s="249">
        <v>79.876581190304634</v>
      </c>
    </row>
    <row r="9332" spans="2:3" x14ac:dyDescent="0.25">
      <c r="B9332" s="250">
        <v>9269</v>
      </c>
      <c r="C9332" s="249">
        <v>108.60608623191928</v>
      </c>
    </row>
    <row r="9333" spans="2:3" x14ac:dyDescent="0.25">
      <c r="B9333" s="250">
        <v>9270</v>
      </c>
      <c r="C9333" s="249">
        <v>107.30614541577344</v>
      </c>
    </row>
    <row r="9334" spans="2:3" x14ac:dyDescent="0.25">
      <c r="B9334" s="250">
        <v>9271</v>
      </c>
      <c r="C9334" s="249">
        <v>123.53289074458921</v>
      </c>
    </row>
    <row r="9335" spans="2:3" x14ac:dyDescent="0.25">
      <c r="B9335" s="250">
        <v>9272</v>
      </c>
      <c r="C9335" s="249">
        <v>137.59538416525669</v>
      </c>
    </row>
    <row r="9336" spans="2:3" x14ac:dyDescent="0.25">
      <c r="B9336" s="250">
        <v>9273</v>
      </c>
      <c r="C9336" s="249">
        <v>83.178394184999775</v>
      </c>
    </row>
    <row r="9337" spans="2:3" x14ac:dyDescent="0.25">
      <c r="B9337" s="250">
        <v>9274</v>
      </c>
      <c r="C9337" s="249">
        <v>77.272413705116662</v>
      </c>
    </row>
    <row r="9338" spans="2:3" x14ac:dyDescent="0.25">
      <c r="B9338" s="250">
        <v>9275</v>
      </c>
      <c r="C9338" s="249">
        <v>85.302908716565838</v>
      </c>
    </row>
    <row r="9339" spans="2:3" x14ac:dyDescent="0.25">
      <c r="B9339" s="250">
        <v>9276</v>
      </c>
      <c r="C9339" s="249">
        <v>101.85063539279295</v>
      </c>
    </row>
    <row r="9340" spans="2:3" x14ac:dyDescent="0.25">
      <c r="B9340" s="250">
        <v>9277</v>
      </c>
      <c r="C9340" s="249">
        <v>129.31620687081576</v>
      </c>
    </row>
    <row r="9341" spans="2:3" x14ac:dyDescent="0.25">
      <c r="B9341" s="250">
        <v>9278</v>
      </c>
      <c r="C9341" s="249">
        <v>112.52408372803828</v>
      </c>
    </row>
    <row r="9342" spans="2:3" x14ac:dyDescent="0.25">
      <c r="B9342" s="250">
        <v>9279</v>
      </c>
      <c r="C9342" s="249">
        <v>148.83292494055146</v>
      </c>
    </row>
    <row r="9343" spans="2:3" x14ac:dyDescent="0.25">
      <c r="B9343" s="250">
        <v>9280</v>
      </c>
      <c r="C9343" s="249">
        <v>119.39284456410672</v>
      </c>
    </row>
    <row r="9344" spans="2:3" x14ac:dyDescent="0.25">
      <c r="B9344" s="250">
        <v>9281</v>
      </c>
      <c r="C9344" s="249">
        <v>181.91390117399601</v>
      </c>
    </row>
    <row r="9345" spans="2:3" x14ac:dyDescent="0.25">
      <c r="B9345" s="250">
        <v>9282</v>
      </c>
      <c r="C9345" s="249">
        <v>160.56768199520161</v>
      </c>
    </row>
    <row r="9346" spans="2:3" x14ac:dyDescent="0.25">
      <c r="B9346" s="250">
        <v>9283</v>
      </c>
      <c r="C9346" s="249">
        <v>133.8924168071446</v>
      </c>
    </row>
    <row r="9347" spans="2:3" x14ac:dyDescent="0.25">
      <c r="B9347" s="250">
        <v>9284</v>
      </c>
      <c r="C9347" s="249">
        <v>138.13543844848968</v>
      </c>
    </row>
    <row r="9348" spans="2:3" x14ac:dyDescent="0.25">
      <c r="B9348" s="250">
        <v>9285</v>
      </c>
      <c r="C9348" s="249">
        <v>146.07259051366367</v>
      </c>
    </row>
    <row r="9349" spans="2:3" x14ac:dyDescent="0.25">
      <c r="B9349" s="250">
        <v>9286</v>
      </c>
      <c r="C9349" s="249">
        <v>111.10164116369215</v>
      </c>
    </row>
    <row r="9350" spans="2:3" x14ac:dyDescent="0.25">
      <c r="B9350" s="250">
        <v>9287</v>
      </c>
      <c r="C9350" s="249">
        <v>148.50894446868901</v>
      </c>
    </row>
    <row r="9351" spans="2:3" x14ac:dyDescent="0.25">
      <c r="B9351" s="250">
        <v>9288</v>
      </c>
      <c r="C9351" s="249">
        <v>98.378210942070226</v>
      </c>
    </row>
    <row r="9352" spans="2:3" x14ac:dyDescent="0.25">
      <c r="B9352" s="250">
        <v>9289</v>
      </c>
      <c r="C9352" s="249">
        <v>142.87161202954627</v>
      </c>
    </row>
    <row r="9353" spans="2:3" x14ac:dyDescent="0.25">
      <c r="B9353" s="250">
        <v>9290</v>
      </c>
      <c r="C9353" s="249">
        <v>153.65601138475049</v>
      </c>
    </row>
    <row r="9354" spans="2:3" x14ac:dyDescent="0.25">
      <c r="B9354" s="250">
        <v>9291</v>
      </c>
      <c r="C9354" s="249">
        <v>151.44712651340234</v>
      </c>
    </row>
    <row r="9355" spans="2:3" x14ac:dyDescent="0.25">
      <c r="B9355" s="250">
        <v>9292</v>
      </c>
      <c r="C9355" s="249">
        <v>83.110671686714042</v>
      </c>
    </row>
    <row r="9356" spans="2:3" x14ac:dyDescent="0.25">
      <c r="B9356" s="250">
        <v>9293</v>
      </c>
      <c r="C9356" s="249">
        <v>46.321735781528417</v>
      </c>
    </row>
    <row r="9357" spans="2:3" x14ac:dyDescent="0.25">
      <c r="B9357" s="250">
        <v>9294</v>
      </c>
      <c r="C9357" s="249">
        <v>149.07340400974346</v>
      </c>
    </row>
    <row r="9358" spans="2:3" x14ac:dyDescent="0.25">
      <c r="B9358" s="250">
        <v>9295</v>
      </c>
      <c r="C9358" s="249">
        <v>117.58958859685023</v>
      </c>
    </row>
    <row r="9359" spans="2:3" x14ac:dyDescent="0.25">
      <c r="B9359" s="250">
        <v>9296</v>
      </c>
      <c r="C9359" s="249">
        <v>119.26257328133187</v>
      </c>
    </row>
    <row r="9360" spans="2:3" x14ac:dyDescent="0.25">
      <c r="B9360" s="250">
        <v>9297</v>
      </c>
      <c r="C9360" s="249">
        <v>151.68304949891467</v>
      </c>
    </row>
    <row r="9361" spans="2:3" x14ac:dyDescent="0.25">
      <c r="B9361" s="250">
        <v>9298</v>
      </c>
      <c r="C9361" s="249">
        <v>83.507379660291278</v>
      </c>
    </row>
    <row r="9362" spans="2:3" x14ac:dyDescent="0.25">
      <c r="B9362" s="250">
        <v>9299</v>
      </c>
      <c r="C9362" s="249">
        <v>124.40790554849919</v>
      </c>
    </row>
    <row r="9363" spans="2:3" x14ac:dyDescent="0.25">
      <c r="B9363" s="250">
        <v>9300</v>
      </c>
      <c r="C9363" s="249">
        <v>135.08932581234214</v>
      </c>
    </row>
    <row r="9364" spans="2:3" x14ac:dyDescent="0.25">
      <c r="B9364" s="250">
        <v>9301</v>
      </c>
      <c r="C9364" s="249">
        <v>162.13558269625466</v>
      </c>
    </row>
    <row r="9365" spans="2:3" x14ac:dyDescent="0.25">
      <c r="B9365" s="250">
        <v>9302</v>
      </c>
      <c r="C9365" s="249">
        <v>87.449404874234773</v>
      </c>
    </row>
    <row r="9366" spans="2:3" x14ac:dyDescent="0.25">
      <c r="B9366" s="250">
        <v>9303</v>
      </c>
      <c r="C9366" s="249">
        <v>135.66106765936365</v>
      </c>
    </row>
    <row r="9367" spans="2:3" x14ac:dyDescent="0.25">
      <c r="B9367" s="250">
        <v>9304</v>
      </c>
      <c r="C9367" s="249">
        <v>125.38154866841337</v>
      </c>
    </row>
    <row r="9368" spans="2:3" x14ac:dyDescent="0.25">
      <c r="B9368" s="250">
        <v>9305</v>
      </c>
      <c r="C9368" s="249">
        <v>131.59167415619112</v>
      </c>
    </row>
    <row r="9369" spans="2:3" x14ac:dyDescent="0.25">
      <c r="B9369" s="250">
        <v>9306</v>
      </c>
      <c r="C9369" s="249">
        <v>140.64854350210533</v>
      </c>
    </row>
    <row r="9370" spans="2:3" x14ac:dyDescent="0.25">
      <c r="B9370" s="250">
        <v>9307</v>
      </c>
      <c r="C9370" s="249">
        <v>109.24706054133549</v>
      </c>
    </row>
    <row r="9371" spans="2:3" x14ac:dyDescent="0.25">
      <c r="B9371" s="250">
        <v>9308</v>
      </c>
      <c r="C9371" s="249">
        <v>139.6665717801709</v>
      </c>
    </row>
    <row r="9372" spans="2:3" x14ac:dyDescent="0.25">
      <c r="B9372" s="250">
        <v>9309</v>
      </c>
      <c r="C9372" s="249">
        <v>165.16887532458179</v>
      </c>
    </row>
    <row r="9373" spans="2:3" x14ac:dyDescent="0.25">
      <c r="B9373" s="250">
        <v>9310</v>
      </c>
      <c r="C9373" s="249">
        <v>107.31709557960914</v>
      </c>
    </row>
    <row r="9374" spans="2:3" x14ac:dyDescent="0.25">
      <c r="B9374" s="250">
        <v>9311</v>
      </c>
      <c r="C9374" s="249">
        <v>81.881905167240248</v>
      </c>
    </row>
    <row r="9375" spans="2:3" x14ac:dyDescent="0.25">
      <c r="B9375" s="250">
        <v>9312</v>
      </c>
      <c r="C9375" s="249">
        <v>104.3323536967788</v>
      </c>
    </row>
    <row r="9376" spans="2:3" x14ac:dyDescent="0.25">
      <c r="B9376" s="250">
        <v>9313</v>
      </c>
      <c r="C9376" s="249">
        <v>149.61295749241901</v>
      </c>
    </row>
    <row r="9377" spans="2:3" x14ac:dyDescent="0.25">
      <c r="B9377" s="250">
        <v>9314</v>
      </c>
      <c r="C9377" s="249">
        <v>112.63218959375681</v>
      </c>
    </row>
    <row r="9378" spans="2:3" x14ac:dyDescent="0.25">
      <c r="B9378" s="250">
        <v>9315</v>
      </c>
      <c r="C9378" s="249">
        <v>115.42940051900693</v>
      </c>
    </row>
    <row r="9379" spans="2:3" x14ac:dyDescent="0.25">
      <c r="B9379" s="250">
        <v>9316</v>
      </c>
      <c r="C9379" s="249">
        <v>139.43570685785738</v>
      </c>
    </row>
    <row r="9380" spans="2:3" x14ac:dyDescent="0.25">
      <c r="B9380" s="250">
        <v>9317</v>
      </c>
      <c r="C9380" s="249">
        <v>104.4088783532018</v>
      </c>
    </row>
    <row r="9381" spans="2:3" x14ac:dyDescent="0.25">
      <c r="B9381" s="250">
        <v>9318</v>
      </c>
      <c r="C9381" s="249">
        <v>103.63444955704949</v>
      </c>
    </row>
    <row r="9382" spans="2:3" x14ac:dyDescent="0.25">
      <c r="B9382" s="250">
        <v>9319</v>
      </c>
      <c r="C9382" s="249">
        <v>115.20122426047391</v>
      </c>
    </row>
    <row r="9383" spans="2:3" x14ac:dyDescent="0.25">
      <c r="B9383" s="250">
        <v>9320</v>
      </c>
      <c r="C9383" s="249">
        <v>136.05319829872661</v>
      </c>
    </row>
    <row r="9384" spans="2:3" x14ac:dyDescent="0.25">
      <c r="B9384" s="250">
        <v>9321</v>
      </c>
      <c r="C9384" s="249">
        <v>68.591032331086069</v>
      </c>
    </row>
    <row r="9385" spans="2:3" x14ac:dyDescent="0.25">
      <c r="B9385" s="250">
        <v>9322</v>
      </c>
      <c r="C9385" s="249">
        <v>77.398103164423006</v>
      </c>
    </row>
    <row r="9386" spans="2:3" x14ac:dyDescent="0.25">
      <c r="B9386" s="250">
        <v>9323</v>
      </c>
      <c r="C9386" s="249">
        <v>74.688580950994933</v>
      </c>
    </row>
    <row r="9387" spans="2:3" x14ac:dyDescent="0.25">
      <c r="B9387" s="250">
        <v>9324</v>
      </c>
      <c r="C9387" s="249">
        <v>111.04193717764946</v>
      </c>
    </row>
    <row r="9388" spans="2:3" x14ac:dyDescent="0.25">
      <c r="B9388" s="250">
        <v>9325</v>
      </c>
      <c r="C9388" s="249">
        <v>117.16875110430284</v>
      </c>
    </row>
    <row r="9389" spans="2:3" x14ac:dyDescent="0.25">
      <c r="B9389" s="250">
        <v>9326</v>
      </c>
      <c r="C9389" s="249">
        <v>99.899492226171546</v>
      </c>
    </row>
    <row r="9390" spans="2:3" x14ac:dyDescent="0.25">
      <c r="B9390" s="250">
        <v>9327</v>
      </c>
      <c r="C9390" s="249">
        <v>132.32463303208624</v>
      </c>
    </row>
    <row r="9391" spans="2:3" x14ac:dyDescent="0.25">
      <c r="B9391" s="250">
        <v>9328</v>
      </c>
      <c r="C9391" s="249">
        <v>100.67790832054571</v>
      </c>
    </row>
    <row r="9392" spans="2:3" x14ac:dyDescent="0.25">
      <c r="B9392" s="250">
        <v>9329</v>
      </c>
      <c r="C9392" s="249">
        <v>154.43843649986167</v>
      </c>
    </row>
    <row r="9393" spans="2:3" x14ac:dyDescent="0.25">
      <c r="B9393" s="250">
        <v>9330</v>
      </c>
      <c r="C9393" s="249">
        <v>107.26603318968114</v>
      </c>
    </row>
    <row r="9394" spans="2:3" x14ac:dyDescent="0.25">
      <c r="B9394" s="250">
        <v>9331</v>
      </c>
      <c r="C9394" s="249">
        <v>150.57811115836543</v>
      </c>
    </row>
    <row r="9395" spans="2:3" x14ac:dyDescent="0.25">
      <c r="B9395" s="250">
        <v>9332</v>
      </c>
      <c r="C9395" s="249">
        <v>112.22487251023047</v>
      </c>
    </row>
    <row r="9396" spans="2:3" x14ac:dyDescent="0.25">
      <c r="B9396" s="250">
        <v>9333</v>
      </c>
      <c r="C9396" s="249">
        <v>107.18302208419662</v>
      </c>
    </row>
    <row r="9397" spans="2:3" x14ac:dyDescent="0.25">
      <c r="B9397" s="250">
        <v>9334</v>
      </c>
      <c r="C9397" s="249">
        <v>137.73189544965709</v>
      </c>
    </row>
    <row r="9398" spans="2:3" x14ac:dyDescent="0.25">
      <c r="B9398" s="250">
        <v>9335</v>
      </c>
      <c r="C9398" s="249">
        <v>137.11920057491577</v>
      </c>
    </row>
    <row r="9399" spans="2:3" x14ac:dyDescent="0.25">
      <c r="B9399" s="250">
        <v>9336</v>
      </c>
      <c r="C9399" s="249">
        <v>132.443160451469</v>
      </c>
    </row>
    <row r="9400" spans="2:3" x14ac:dyDescent="0.25">
      <c r="B9400" s="250">
        <v>9337</v>
      </c>
      <c r="C9400" s="249">
        <v>111.79963927865272</v>
      </c>
    </row>
    <row r="9401" spans="2:3" x14ac:dyDescent="0.25">
      <c r="B9401" s="250">
        <v>9338</v>
      </c>
      <c r="C9401" s="249">
        <v>114.48477681652817</v>
      </c>
    </row>
    <row r="9402" spans="2:3" x14ac:dyDescent="0.25">
      <c r="B9402" s="250">
        <v>9339</v>
      </c>
      <c r="C9402" s="249">
        <v>105.37072012382939</v>
      </c>
    </row>
    <row r="9403" spans="2:3" x14ac:dyDescent="0.25">
      <c r="B9403" s="250">
        <v>9340</v>
      </c>
      <c r="C9403" s="249">
        <v>141.18044523536241</v>
      </c>
    </row>
    <row r="9404" spans="2:3" x14ac:dyDescent="0.25">
      <c r="B9404" s="250">
        <v>9341</v>
      </c>
      <c r="C9404" s="249">
        <v>140.16851790273643</v>
      </c>
    </row>
    <row r="9405" spans="2:3" x14ac:dyDescent="0.25">
      <c r="B9405" s="250">
        <v>9342</v>
      </c>
      <c r="C9405" s="249">
        <v>139.58253664097134</v>
      </c>
    </row>
    <row r="9406" spans="2:3" x14ac:dyDescent="0.25">
      <c r="B9406" s="250">
        <v>9343</v>
      </c>
      <c r="C9406" s="249">
        <v>116.08101662205289</v>
      </c>
    </row>
    <row r="9407" spans="2:3" x14ac:dyDescent="0.25">
      <c r="B9407" s="250">
        <v>9344</v>
      </c>
      <c r="C9407" s="249">
        <v>124.78794828519233</v>
      </c>
    </row>
    <row r="9408" spans="2:3" x14ac:dyDescent="0.25">
      <c r="B9408" s="250">
        <v>9345</v>
      </c>
      <c r="C9408" s="249">
        <v>89.524602204367682</v>
      </c>
    </row>
    <row r="9409" spans="2:3" x14ac:dyDescent="0.25">
      <c r="B9409" s="250">
        <v>9346</v>
      </c>
      <c r="C9409" s="249">
        <v>168.16518467371446</v>
      </c>
    </row>
    <row r="9410" spans="2:3" x14ac:dyDescent="0.25">
      <c r="B9410" s="250">
        <v>9347</v>
      </c>
      <c r="C9410" s="249">
        <v>134.04081897607199</v>
      </c>
    </row>
    <row r="9411" spans="2:3" x14ac:dyDescent="0.25">
      <c r="B9411" s="250">
        <v>9348</v>
      </c>
      <c r="C9411" s="249">
        <v>124.63077408412246</v>
      </c>
    </row>
    <row r="9412" spans="2:3" x14ac:dyDescent="0.25">
      <c r="B9412" s="250">
        <v>9349</v>
      </c>
      <c r="C9412" s="249">
        <v>79.196315112112515</v>
      </c>
    </row>
    <row r="9413" spans="2:3" x14ac:dyDescent="0.25">
      <c r="B9413" s="250">
        <v>9350</v>
      </c>
      <c r="C9413" s="249">
        <v>94.162020888054187</v>
      </c>
    </row>
    <row r="9414" spans="2:3" x14ac:dyDescent="0.25">
      <c r="B9414" s="250">
        <v>9351</v>
      </c>
      <c r="C9414" s="249">
        <v>104.38554272730842</v>
      </c>
    </row>
    <row r="9415" spans="2:3" x14ac:dyDescent="0.25">
      <c r="B9415" s="250">
        <v>9352</v>
      </c>
      <c r="C9415" s="249">
        <v>121.24944547784399</v>
      </c>
    </row>
    <row r="9416" spans="2:3" x14ac:dyDescent="0.25">
      <c r="B9416" s="250">
        <v>9353</v>
      </c>
      <c r="C9416" s="249">
        <v>128.19433808086842</v>
      </c>
    </row>
    <row r="9417" spans="2:3" x14ac:dyDescent="0.25">
      <c r="B9417" s="250">
        <v>9354</v>
      </c>
      <c r="C9417" s="249">
        <v>111.21614286655986</v>
      </c>
    </row>
    <row r="9418" spans="2:3" x14ac:dyDescent="0.25">
      <c r="B9418" s="250">
        <v>9355</v>
      </c>
      <c r="C9418" s="249">
        <v>150.66282577024086</v>
      </c>
    </row>
    <row r="9419" spans="2:3" x14ac:dyDescent="0.25">
      <c r="B9419" s="250">
        <v>9356</v>
      </c>
      <c r="C9419" s="249">
        <v>127.66512159341964</v>
      </c>
    </row>
    <row r="9420" spans="2:3" x14ac:dyDescent="0.25">
      <c r="B9420" s="250">
        <v>9357</v>
      </c>
      <c r="C9420" s="249">
        <v>125.66978803356574</v>
      </c>
    </row>
    <row r="9421" spans="2:3" x14ac:dyDescent="0.25">
      <c r="B9421" s="250">
        <v>9358</v>
      </c>
      <c r="C9421" s="249">
        <v>123.67980831578592</v>
      </c>
    </row>
    <row r="9422" spans="2:3" x14ac:dyDescent="0.25">
      <c r="B9422" s="250">
        <v>9359</v>
      </c>
      <c r="C9422" s="249">
        <v>151.87184897286491</v>
      </c>
    </row>
    <row r="9423" spans="2:3" x14ac:dyDescent="0.25">
      <c r="B9423" s="250">
        <v>9360</v>
      </c>
      <c r="C9423" s="249">
        <v>144.29144207558875</v>
      </c>
    </row>
    <row r="9424" spans="2:3" x14ac:dyDescent="0.25">
      <c r="B9424" s="250">
        <v>9361</v>
      </c>
      <c r="C9424" s="249">
        <v>135.1969138874187</v>
      </c>
    </row>
    <row r="9425" spans="2:3" x14ac:dyDescent="0.25">
      <c r="B9425" s="250">
        <v>9362</v>
      </c>
      <c r="C9425" s="249">
        <v>144.09492790181628</v>
      </c>
    </row>
    <row r="9426" spans="2:3" x14ac:dyDescent="0.25">
      <c r="B9426" s="250">
        <v>9363</v>
      </c>
      <c r="C9426" s="249">
        <v>92.911878370707029</v>
      </c>
    </row>
    <row r="9427" spans="2:3" x14ac:dyDescent="0.25">
      <c r="B9427" s="250">
        <v>9364</v>
      </c>
      <c r="C9427" s="249">
        <v>149.14747465559498</v>
      </c>
    </row>
    <row r="9428" spans="2:3" x14ac:dyDescent="0.25">
      <c r="B9428" s="250">
        <v>9365</v>
      </c>
      <c r="C9428" s="249">
        <v>103.02037713997635</v>
      </c>
    </row>
    <row r="9429" spans="2:3" x14ac:dyDescent="0.25">
      <c r="B9429" s="250">
        <v>9366</v>
      </c>
      <c r="C9429" s="249">
        <v>97.775781292270295</v>
      </c>
    </row>
    <row r="9430" spans="2:3" x14ac:dyDescent="0.25">
      <c r="B9430" s="250">
        <v>9367</v>
      </c>
      <c r="C9430" s="249">
        <v>148.41449997040633</v>
      </c>
    </row>
    <row r="9431" spans="2:3" x14ac:dyDescent="0.25">
      <c r="B9431" s="250">
        <v>9368</v>
      </c>
      <c r="C9431" s="249">
        <v>151.95700171988025</v>
      </c>
    </row>
    <row r="9432" spans="2:3" x14ac:dyDescent="0.25">
      <c r="B9432" s="250">
        <v>9369</v>
      </c>
      <c r="C9432" s="249">
        <v>116.93437052608508</v>
      </c>
    </row>
    <row r="9433" spans="2:3" x14ac:dyDescent="0.25">
      <c r="B9433" s="250">
        <v>9370</v>
      </c>
      <c r="C9433" s="249">
        <v>114.72582343103397</v>
      </c>
    </row>
    <row r="9434" spans="2:3" x14ac:dyDescent="0.25">
      <c r="B9434" s="250">
        <v>9371</v>
      </c>
      <c r="C9434" s="249">
        <v>150.90299663859878</v>
      </c>
    </row>
    <row r="9435" spans="2:3" x14ac:dyDescent="0.25">
      <c r="B9435" s="250">
        <v>9372</v>
      </c>
      <c r="C9435" s="249">
        <v>89.544822825222639</v>
      </c>
    </row>
    <row r="9436" spans="2:3" x14ac:dyDescent="0.25">
      <c r="B9436" s="250">
        <v>9373</v>
      </c>
      <c r="C9436" s="249">
        <v>146.87789381198567</v>
      </c>
    </row>
    <row r="9437" spans="2:3" x14ac:dyDescent="0.25">
      <c r="B9437" s="250">
        <v>9374</v>
      </c>
      <c r="C9437" s="249">
        <v>99.195351310047968</v>
      </c>
    </row>
    <row r="9438" spans="2:3" x14ac:dyDescent="0.25">
      <c r="B9438" s="250">
        <v>9375</v>
      </c>
      <c r="C9438" s="249">
        <v>100.20430671823507</v>
      </c>
    </row>
    <row r="9439" spans="2:3" x14ac:dyDescent="0.25">
      <c r="B9439" s="250">
        <v>9376</v>
      </c>
      <c r="C9439" s="249">
        <v>106.38078987964714</v>
      </c>
    </row>
    <row r="9440" spans="2:3" x14ac:dyDescent="0.25">
      <c r="B9440" s="250">
        <v>9377</v>
      </c>
      <c r="C9440" s="249">
        <v>78.515364478093687</v>
      </c>
    </row>
    <row r="9441" spans="2:3" x14ac:dyDescent="0.25">
      <c r="B9441" s="250">
        <v>9378</v>
      </c>
      <c r="C9441" s="249">
        <v>133.20480863688203</v>
      </c>
    </row>
    <row r="9442" spans="2:3" x14ac:dyDescent="0.25">
      <c r="B9442" s="250">
        <v>9379</v>
      </c>
      <c r="C9442" s="249">
        <v>78.212064989499495</v>
      </c>
    </row>
    <row r="9443" spans="2:3" x14ac:dyDescent="0.25">
      <c r="B9443" s="250">
        <v>9380</v>
      </c>
      <c r="C9443" s="249">
        <v>107.22235748255059</v>
      </c>
    </row>
    <row r="9444" spans="2:3" x14ac:dyDescent="0.25">
      <c r="B9444" s="250">
        <v>9381</v>
      </c>
      <c r="C9444" s="249">
        <v>87.804783912308309</v>
      </c>
    </row>
    <row r="9445" spans="2:3" x14ac:dyDescent="0.25">
      <c r="B9445" s="250">
        <v>9382</v>
      </c>
      <c r="C9445" s="249">
        <v>98.85947954815154</v>
      </c>
    </row>
    <row r="9446" spans="2:3" x14ac:dyDescent="0.25">
      <c r="B9446" s="250">
        <v>9383</v>
      </c>
      <c r="C9446" s="249">
        <v>102.91746290450233</v>
      </c>
    </row>
    <row r="9447" spans="2:3" x14ac:dyDescent="0.25">
      <c r="B9447" s="250">
        <v>9384</v>
      </c>
      <c r="C9447" s="249">
        <v>86.7993806409862</v>
      </c>
    </row>
    <row r="9448" spans="2:3" x14ac:dyDescent="0.25">
      <c r="B9448" s="250">
        <v>9385</v>
      </c>
      <c r="C9448" s="249">
        <v>119.34120229592949</v>
      </c>
    </row>
    <row r="9449" spans="2:3" x14ac:dyDescent="0.25">
      <c r="B9449" s="250">
        <v>9386</v>
      </c>
      <c r="C9449" s="249">
        <v>112.58013916902536</v>
      </c>
    </row>
    <row r="9450" spans="2:3" x14ac:dyDescent="0.25">
      <c r="B9450" s="250">
        <v>9387</v>
      </c>
      <c r="C9450" s="249">
        <v>115.13181942376806</v>
      </c>
    </row>
    <row r="9451" spans="2:3" x14ac:dyDescent="0.25">
      <c r="B9451" s="250">
        <v>9388</v>
      </c>
      <c r="C9451" s="249">
        <v>123.63307318998895</v>
      </c>
    </row>
    <row r="9452" spans="2:3" x14ac:dyDescent="0.25">
      <c r="B9452" s="250">
        <v>9389</v>
      </c>
      <c r="C9452" s="249">
        <v>103.3620723930602</v>
      </c>
    </row>
    <row r="9453" spans="2:3" x14ac:dyDescent="0.25">
      <c r="B9453" s="250">
        <v>9390</v>
      </c>
      <c r="C9453" s="249">
        <v>150.97724499011451</v>
      </c>
    </row>
    <row r="9454" spans="2:3" x14ac:dyDescent="0.25">
      <c r="B9454" s="250">
        <v>9391</v>
      </c>
      <c r="C9454" s="249">
        <v>112.1391165098261</v>
      </c>
    </row>
    <row r="9455" spans="2:3" x14ac:dyDescent="0.25">
      <c r="B9455" s="250">
        <v>9392</v>
      </c>
      <c r="C9455" s="249">
        <v>108.19251400255148</v>
      </c>
    </row>
    <row r="9456" spans="2:3" x14ac:dyDescent="0.25">
      <c r="B9456" s="250">
        <v>9393</v>
      </c>
      <c r="C9456" s="249">
        <v>96.55677327966572</v>
      </c>
    </row>
    <row r="9457" spans="2:3" x14ac:dyDescent="0.25">
      <c r="B9457" s="250">
        <v>9394</v>
      </c>
      <c r="C9457" s="249">
        <v>128.48565718285616</v>
      </c>
    </row>
    <row r="9458" spans="2:3" x14ac:dyDescent="0.25">
      <c r="B9458" s="250">
        <v>9395</v>
      </c>
      <c r="C9458" s="249">
        <v>118.00196376369534</v>
      </c>
    </row>
    <row r="9459" spans="2:3" x14ac:dyDescent="0.25">
      <c r="B9459" s="250">
        <v>9396</v>
      </c>
      <c r="C9459" s="249">
        <v>113.43849518670994</v>
      </c>
    </row>
    <row r="9460" spans="2:3" x14ac:dyDescent="0.25">
      <c r="B9460" s="250">
        <v>9397</v>
      </c>
      <c r="C9460" s="249">
        <v>100.70956763030671</v>
      </c>
    </row>
    <row r="9461" spans="2:3" x14ac:dyDescent="0.25">
      <c r="B9461" s="250">
        <v>9398</v>
      </c>
      <c r="C9461" s="249">
        <v>126.72907963931591</v>
      </c>
    </row>
    <row r="9462" spans="2:3" x14ac:dyDescent="0.25">
      <c r="B9462" s="250">
        <v>9399</v>
      </c>
      <c r="C9462" s="249">
        <v>123.50787325770747</v>
      </c>
    </row>
    <row r="9463" spans="2:3" x14ac:dyDescent="0.25">
      <c r="B9463" s="250">
        <v>9400</v>
      </c>
      <c r="C9463" s="249">
        <v>127.51016783002267</v>
      </c>
    </row>
    <row r="9464" spans="2:3" x14ac:dyDescent="0.25">
      <c r="B9464" s="250">
        <v>9401</v>
      </c>
      <c r="C9464" s="249">
        <v>104.07117631039065</v>
      </c>
    </row>
    <row r="9465" spans="2:3" x14ac:dyDescent="0.25">
      <c r="B9465" s="250">
        <v>9402</v>
      </c>
      <c r="C9465" s="249">
        <v>121.81320670512558</v>
      </c>
    </row>
    <row r="9466" spans="2:3" x14ac:dyDescent="0.25">
      <c r="B9466" s="250">
        <v>9403</v>
      </c>
      <c r="C9466" s="249">
        <v>160.88372061123692</v>
      </c>
    </row>
    <row r="9467" spans="2:3" x14ac:dyDescent="0.25">
      <c r="B9467" s="250">
        <v>9404</v>
      </c>
      <c r="C9467" s="249">
        <v>106.22769046818571</v>
      </c>
    </row>
    <row r="9468" spans="2:3" x14ac:dyDescent="0.25">
      <c r="B9468" s="250">
        <v>9405</v>
      </c>
      <c r="C9468" s="249">
        <v>140.22087456394596</v>
      </c>
    </row>
    <row r="9469" spans="2:3" x14ac:dyDescent="0.25">
      <c r="B9469" s="250">
        <v>9406</v>
      </c>
      <c r="C9469" s="249">
        <v>114.06604954349666</v>
      </c>
    </row>
    <row r="9470" spans="2:3" x14ac:dyDescent="0.25">
      <c r="B9470" s="250">
        <v>9407</v>
      </c>
      <c r="C9470" s="249">
        <v>106.57747182465774</v>
      </c>
    </row>
    <row r="9471" spans="2:3" x14ac:dyDescent="0.25">
      <c r="B9471" s="250">
        <v>9408</v>
      </c>
      <c r="C9471" s="249">
        <v>100.36137648249156</v>
      </c>
    </row>
    <row r="9472" spans="2:3" x14ac:dyDescent="0.25">
      <c r="B9472" s="250">
        <v>9409</v>
      </c>
      <c r="C9472" s="249">
        <v>111.78800549243836</v>
      </c>
    </row>
    <row r="9473" spans="2:3" x14ac:dyDescent="0.25">
      <c r="B9473" s="250">
        <v>9410</v>
      </c>
      <c r="C9473" s="249">
        <v>108.7920442413146</v>
      </c>
    </row>
    <row r="9474" spans="2:3" x14ac:dyDescent="0.25">
      <c r="B9474" s="250">
        <v>9411</v>
      </c>
      <c r="C9474" s="249">
        <v>144.24639740410259</v>
      </c>
    </row>
    <row r="9475" spans="2:3" x14ac:dyDescent="0.25">
      <c r="B9475" s="250">
        <v>9412</v>
      </c>
      <c r="C9475" s="249">
        <v>106.90670095694797</v>
      </c>
    </row>
    <row r="9476" spans="2:3" x14ac:dyDescent="0.25">
      <c r="B9476" s="250">
        <v>9413</v>
      </c>
      <c r="C9476" s="249">
        <v>148.18177682544075</v>
      </c>
    </row>
    <row r="9477" spans="2:3" x14ac:dyDescent="0.25">
      <c r="B9477" s="250">
        <v>9414</v>
      </c>
      <c r="C9477" s="249">
        <v>188.27317354957245</v>
      </c>
    </row>
    <row r="9478" spans="2:3" x14ac:dyDescent="0.25">
      <c r="B9478" s="250">
        <v>9415</v>
      </c>
      <c r="C9478" s="249">
        <v>135.83028068203529</v>
      </c>
    </row>
    <row r="9479" spans="2:3" x14ac:dyDescent="0.25">
      <c r="B9479" s="250">
        <v>9416</v>
      </c>
      <c r="C9479" s="249">
        <v>114.59260347261051</v>
      </c>
    </row>
    <row r="9480" spans="2:3" x14ac:dyDescent="0.25">
      <c r="B9480" s="250">
        <v>9417</v>
      </c>
      <c r="C9480" s="249">
        <v>99.174739052757403</v>
      </c>
    </row>
    <row r="9481" spans="2:3" x14ac:dyDescent="0.25">
      <c r="B9481" s="250">
        <v>9418</v>
      </c>
      <c r="C9481" s="249">
        <v>140.43295609498216</v>
      </c>
    </row>
    <row r="9482" spans="2:3" x14ac:dyDescent="0.25">
      <c r="B9482" s="250">
        <v>9419</v>
      </c>
      <c r="C9482" s="249">
        <v>106.44620996411382</v>
      </c>
    </row>
    <row r="9483" spans="2:3" x14ac:dyDescent="0.25">
      <c r="B9483" s="250">
        <v>9420</v>
      </c>
      <c r="C9483" s="249">
        <v>141.0228325202028</v>
      </c>
    </row>
    <row r="9484" spans="2:3" x14ac:dyDescent="0.25">
      <c r="B9484" s="250">
        <v>9421</v>
      </c>
      <c r="C9484" s="249">
        <v>104.62052669334381</v>
      </c>
    </row>
    <row r="9485" spans="2:3" x14ac:dyDescent="0.25">
      <c r="B9485" s="250">
        <v>9422</v>
      </c>
      <c r="C9485" s="249">
        <v>134.82007620320041</v>
      </c>
    </row>
    <row r="9486" spans="2:3" x14ac:dyDescent="0.25">
      <c r="B9486" s="250">
        <v>9423</v>
      </c>
      <c r="C9486" s="249">
        <v>134.48115765293116</v>
      </c>
    </row>
    <row r="9487" spans="2:3" x14ac:dyDescent="0.25">
      <c r="B9487" s="250">
        <v>9424</v>
      </c>
      <c r="C9487" s="249">
        <v>98.092196231296683</v>
      </c>
    </row>
    <row r="9488" spans="2:3" x14ac:dyDescent="0.25">
      <c r="B9488" s="250">
        <v>9425</v>
      </c>
      <c r="C9488" s="249">
        <v>118.87363911853842</v>
      </c>
    </row>
    <row r="9489" spans="2:3" x14ac:dyDescent="0.25">
      <c r="B9489" s="250">
        <v>9426</v>
      </c>
      <c r="C9489" s="249">
        <v>133.62615292308323</v>
      </c>
    </row>
    <row r="9490" spans="2:3" x14ac:dyDescent="0.25">
      <c r="B9490" s="250">
        <v>9427</v>
      </c>
      <c r="C9490" s="249">
        <v>149.11617128610402</v>
      </c>
    </row>
    <row r="9491" spans="2:3" x14ac:dyDescent="0.25">
      <c r="B9491" s="250">
        <v>9428</v>
      </c>
      <c r="C9491" s="249">
        <v>133.28013747012341</v>
      </c>
    </row>
    <row r="9492" spans="2:3" x14ac:dyDescent="0.25">
      <c r="B9492" s="250">
        <v>9429</v>
      </c>
      <c r="C9492" s="249">
        <v>116.8478864062652</v>
      </c>
    </row>
    <row r="9493" spans="2:3" x14ac:dyDescent="0.25">
      <c r="B9493" s="250">
        <v>9430</v>
      </c>
      <c r="C9493" s="249">
        <v>108.28961348535962</v>
      </c>
    </row>
    <row r="9494" spans="2:3" x14ac:dyDescent="0.25">
      <c r="B9494" s="250">
        <v>9431</v>
      </c>
      <c r="C9494" s="249">
        <v>162.8238174669861</v>
      </c>
    </row>
    <row r="9495" spans="2:3" x14ac:dyDescent="0.25">
      <c r="B9495" s="250">
        <v>9432</v>
      </c>
      <c r="C9495" s="249">
        <v>131.65466576099155</v>
      </c>
    </row>
    <row r="9496" spans="2:3" x14ac:dyDescent="0.25">
      <c r="B9496" s="250">
        <v>9433</v>
      </c>
      <c r="C9496" s="249">
        <v>72.009069018649001</v>
      </c>
    </row>
    <row r="9497" spans="2:3" x14ac:dyDescent="0.25">
      <c r="B9497" s="250">
        <v>9434</v>
      </c>
      <c r="C9497" s="249">
        <v>111.99783242221119</v>
      </c>
    </row>
    <row r="9498" spans="2:3" x14ac:dyDescent="0.25">
      <c r="B9498" s="250">
        <v>9435</v>
      </c>
      <c r="C9498" s="249">
        <v>82.024311913324937</v>
      </c>
    </row>
    <row r="9499" spans="2:3" x14ac:dyDescent="0.25">
      <c r="B9499" s="250">
        <v>9436</v>
      </c>
      <c r="C9499" s="249">
        <v>107.91185759981944</v>
      </c>
    </row>
    <row r="9500" spans="2:3" x14ac:dyDescent="0.25">
      <c r="B9500" s="250">
        <v>9437</v>
      </c>
      <c r="C9500" s="249">
        <v>124.22083659002348</v>
      </c>
    </row>
    <row r="9501" spans="2:3" x14ac:dyDescent="0.25">
      <c r="B9501" s="250">
        <v>9438</v>
      </c>
      <c r="C9501" s="249">
        <v>129.97976338758443</v>
      </c>
    </row>
    <row r="9502" spans="2:3" x14ac:dyDescent="0.25">
      <c r="B9502" s="250">
        <v>9439</v>
      </c>
      <c r="C9502" s="249">
        <v>142.12479899882914</v>
      </c>
    </row>
    <row r="9503" spans="2:3" x14ac:dyDescent="0.25">
      <c r="B9503" s="250">
        <v>9440</v>
      </c>
      <c r="C9503" s="249">
        <v>136.71902357989794</v>
      </c>
    </row>
    <row r="9504" spans="2:3" x14ac:dyDescent="0.25">
      <c r="B9504" s="250">
        <v>9441</v>
      </c>
      <c r="C9504" s="249">
        <v>105.15228916619394</v>
      </c>
    </row>
    <row r="9505" spans="2:3" x14ac:dyDescent="0.25">
      <c r="B9505" s="250">
        <v>9442</v>
      </c>
      <c r="C9505" s="249">
        <v>107.59075258398923</v>
      </c>
    </row>
    <row r="9506" spans="2:3" x14ac:dyDescent="0.25">
      <c r="B9506" s="250">
        <v>9443</v>
      </c>
      <c r="C9506" s="249">
        <v>111.37391790039693</v>
      </c>
    </row>
    <row r="9507" spans="2:3" x14ac:dyDescent="0.25">
      <c r="B9507" s="250">
        <v>9444</v>
      </c>
      <c r="C9507" s="249">
        <v>93.15892791479088</v>
      </c>
    </row>
    <row r="9508" spans="2:3" x14ac:dyDescent="0.25">
      <c r="B9508" s="250">
        <v>9445</v>
      </c>
      <c r="C9508" s="249">
        <v>129.73327739015178</v>
      </c>
    </row>
    <row r="9509" spans="2:3" x14ac:dyDescent="0.25">
      <c r="B9509" s="250">
        <v>9446</v>
      </c>
      <c r="C9509" s="249">
        <v>107.28233483514039</v>
      </c>
    </row>
    <row r="9510" spans="2:3" x14ac:dyDescent="0.25">
      <c r="B9510" s="250">
        <v>9447</v>
      </c>
      <c r="C9510" s="249">
        <v>151.4180305675026</v>
      </c>
    </row>
    <row r="9511" spans="2:3" x14ac:dyDescent="0.25">
      <c r="B9511" s="250">
        <v>9448</v>
      </c>
      <c r="C9511" s="249">
        <v>104.72090754883575</v>
      </c>
    </row>
    <row r="9512" spans="2:3" x14ac:dyDescent="0.25">
      <c r="B9512" s="250">
        <v>9449</v>
      </c>
      <c r="C9512" s="249">
        <v>115.11141408103619</v>
      </c>
    </row>
    <row r="9513" spans="2:3" x14ac:dyDescent="0.25">
      <c r="B9513" s="250">
        <v>9450</v>
      </c>
      <c r="C9513" s="249">
        <v>113.80912197162549</v>
      </c>
    </row>
    <row r="9514" spans="2:3" x14ac:dyDescent="0.25">
      <c r="B9514" s="250">
        <v>9451</v>
      </c>
      <c r="C9514" s="249">
        <v>118.68980963590577</v>
      </c>
    </row>
    <row r="9515" spans="2:3" x14ac:dyDescent="0.25">
      <c r="B9515" s="250">
        <v>9452</v>
      </c>
      <c r="C9515" s="249">
        <v>111.70320108839222</v>
      </c>
    </row>
    <row r="9516" spans="2:3" x14ac:dyDescent="0.25">
      <c r="B9516" s="250">
        <v>9453</v>
      </c>
      <c r="C9516" s="249">
        <v>180.48670966114085</v>
      </c>
    </row>
    <row r="9517" spans="2:3" x14ac:dyDescent="0.25">
      <c r="B9517" s="250">
        <v>9454</v>
      </c>
      <c r="C9517" s="249">
        <v>131.13588869624695</v>
      </c>
    </row>
    <row r="9518" spans="2:3" x14ac:dyDescent="0.25">
      <c r="B9518" s="250">
        <v>9455</v>
      </c>
      <c r="C9518" s="249">
        <v>155.18699006931004</v>
      </c>
    </row>
    <row r="9519" spans="2:3" x14ac:dyDescent="0.25">
      <c r="B9519" s="250">
        <v>9456</v>
      </c>
      <c r="C9519" s="249">
        <v>61.17159401440729</v>
      </c>
    </row>
    <row r="9520" spans="2:3" x14ac:dyDescent="0.25">
      <c r="B9520" s="250">
        <v>9457</v>
      </c>
      <c r="C9520" s="249">
        <v>105.29401519061166</v>
      </c>
    </row>
    <row r="9521" spans="2:3" x14ac:dyDescent="0.25">
      <c r="B9521" s="250">
        <v>9458</v>
      </c>
      <c r="C9521" s="249">
        <v>144.56946539237012</v>
      </c>
    </row>
    <row r="9522" spans="2:3" x14ac:dyDescent="0.25">
      <c r="B9522" s="250">
        <v>9459</v>
      </c>
      <c r="C9522" s="249">
        <v>109.64411998624146</v>
      </c>
    </row>
    <row r="9523" spans="2:3" x14ac:dyDescent="0.25">
      <c r="B9523" s="250">
        <v>9460</v>
      </c>
      <c r="C9523" s="249">
        <v>144.59409318655108</v>
      </c>
    </row>
    <row r="9524" spans="2:3" x14ac:dyDescent="0.25">
      <c r="B9524" s="250">
        <v>9461</v>
      </c>
      <c r="C9524" s="249">
        <v>167.59781519641626</v>
      </c>
    </row>
    <row r="9525" spans="2:3" x14ac:dyDescent="0.25">
      <c r="B9525" s="250">
        <v>9462</v>
      </c>
      <c r="C9525" s="249">
        <v>141.56716972386656</v>
      </c>
    </row>
    <row r="9526" spans="2:3" x14ac:dyDescent="0.25">
      <c r="B9526" s="250">
        <v>9463</v>
      </c>
      <c r="C9526" s="249">
        <v>84.212234511363903</v>
      </c>
    </row>
    <row r="9527" spans="2:3" x14ac:dyDescent="0.25">
      <c r="B9527" s="250">
        <v>9464</v>
      </c>
      <c r="C9527" s="249">
        <v>166.32509211515119</v>
      </c>
    </row>
    <row r="9528" spans="2:3" x14ac:dyDescent="0.25">
      <c r="B9528" s="250">
        <v>9465</v>
      </c>
      <c r="C9528" s="249">
        <v>125.41483567594545</v>
      </c>
    </row>
    <row r="9529" spans="2:3" x14ac:dyDescent="0.25">
      <c r="B9529" s="250">
        <v>9466</v>
      </c>
      <c r="C9529" s="249">
        <v>139.54277412772004</v>
      </c>
    </row>
    <row r="9530" spans="2:3" x14ac:dyDescent="0.25">
      <c r="B9530" s="250">
        <v>9467</v>
      </c>
      <c r="C9530" s="249">
        <v>92.365438990680914</v>
      </c>
    </row>
    <row r="9531" spans="2:3" x14ac:dyDescent="0.25">
      <c r="B9531" s="250">
        <v>9468</v>
      </c>
      <c r="C9531" s="249">
        <v>136.0640496690736</v>
      </c>
    </row>
    <row r="9532" spans="2:3" x14ac:dyDescent="0.25">
      <c r="B9532" s="250">
        <v>9469</v>
      </c>
      <c r="C9532" s="249">
        <v>113.53588851556459</v>
      </c>
    </row>
    <row r="9533" spans="2:3" x14ac:dyDescent="0.25">
      <c r="B9533" s="250">
        <v>9470</v>
      </c>
      <c r="C9533" s="249">
        <v>116.95600108763483</v>
      </c>
    </row>
    <row r="9534" spans="2:3" x14ac:dyDescent="0.25">
      <c r="B9534" s="250">
        <v>9471</v>
      </c>
      <c r="C9534" s="249">
        <v>123.14321309379558</v>
      </c>
    </row>
    <row r="9535" spans="2:3" x14ac:dyDescent="0.25">
      <c r="B9535" s="250">
        <v>9472</v>
      </c>
      <c r="C9535" s="249">
        <v>92.630877008755107</v>
      </c>
    </row>
    <row r="9536" spans="2:3" x14ac:dyDescent="0.25">
      <c r="B9536" s="250">
        <v>9473</v>
      </c>
      <c r="C9536" s="249">
        <v>152.92722229636183</v>
      </c>
    </row>
    <row r="9537" spans="2:3" x14ac:dyDescent="0.25">
      <c r="B9537" s="250">
        <v>9474</v>
      </c>
      <c r="C9537" s="249">
        <v>124.99970406628157</v>
      </c>
    </row>
    <row r="9538" spans="2:3" x14ac:dyDescent="0.25">
      <c r="B9538" s="250">
        <v>9475</v>
      </c>
      <c r="C9538" s="249">
        <v>99.042559059802585</v>
      </c>
    </row>
    <row r="9539" spans="2:3" x14ac:dyDescent="0.25">
      <c r="B9539" s="250">
        <v>9476</v>
      </c>
      <c r="C9539" s="249">
        <v>117.32068920430406</v>
      </c>
    </row>
    <row r="9540" spans="2:3" x14ac:dyDescent="0.25">
      <c r="B9540" s="250">
        <v>9477</v>
      </c>
      <c r="C9540" s="249">
        <v>89.565396302798092</v>
      </c>
    </row>
    <row r="9541" spans="2:3" x14ac:dyDescent="0.25">
      <c r="B9541" s="250">
        <v>9478</v>
      </c>
      <c r="C9541" s="249">
        <v>107.91231924312426</v>
      </c>
    </row>
    <row r="9542" spans="2:3" x14ac:dyDescent="0.25">
      <c r="B9542" s="250">
        <v>9479</v>
      </c>
      <c r="C9542" s="249">
        <v>139.40160927581437</v>
      </c>
    </row>
    <row r="9543" spans="2:3" x14ac:dyDescent="0.25">
      <c r="B9543" s="250">
        <v>9480</v>
      </c>
      <c r="C9543" s="249">
        <v>122.82784904111355</v>
      </c>
    </row>
    <row r="9544" spans="2:3" x14ac:dyDescent="0.25">
      <c r="B9544" s="250">
        <v>9481</v>
      </c>
      <c r="C9544" s="249">
        <v>111.77848265276829</v>
      </c>
    </row>
    <row r="9545" spans="2:3" x14ac:dyDescent="0.25">
      <c r="B9545" s="250">
        <v>9482</v>
      </c>
      <c r="C9545" s="249">
        <v>137.51431801781223</v>
      </c>
    </row>
    <row r="9546" spans="2:3" x14ac:dyDescent="0.25">
      <c r="B9546" s="250">
        <v>9483</v>
      </c>
      <c r="C9546" s="249">
        <v>117.65755285751409</v>
      </c>
    </row>
    <row r="9547" spans="2:3" x14ac:dyDescent="0.25">
      <c r="B9547" s="250">
        <v>9484</v>
      </c>
      <c r="C9547" s="249">
        <v>89.569168551503552</v>
      </c>
    </row>
    <row r="9548" spans="2:3" x14ac:dyDescent="0.25">
      <c r="B9548" s="250">
        <v>9485</v>
      </c>
      <c r="C9548" s="249">
        <v>117.03906362180909</v>
      </c>
    </row>
    <row r="9549" spans="2:3" x14ac:dyDescent="0.25">
      <c r="B9549" s="250">
        <v>9486</v>
      </c>
      <c r="C9549" s="249">
        <v>134.75328654206444</v>
      </c>
    </row>
    <row r="9550" spans="2:3" x14ac:dyDescent="0.25">
      <c r="B9550" s="250">
        <v>9487</v>
      </c>
      <c r="C9550" s="249">
        <v>92.862696587063624</v>
      </c>
    </row>
    <row r="9551" spans="2:3" x14ac:dyDescent="0.25">
      <c r="B9551" s="250">
        <v>9488</v>
      </c>
      <c r="C9551" s="249">
        <v>127.18112196402535</v>
      </c>
    </row>
    <row r="9552" spans="2:3" x14ac:dyDescent="0.25">
      <c r="B9552" s="250">
        <v>9489</v>
      </c>
      <c r="C9552" s="249">
        <v>131.28197439834111</v>
      </c>
    </row>
    <row r="9553" spans="2:3" x14ac:dyDescent="0.25">
      <c r="B9553" s="250">
        <v>9490</v>
      </c>
      <c r="C9553" s="249">
        <v>151.17104886146927</v>
      </c>
    </row>
    <row r="9554" spans="2:3" x14ac:dyDescent="0.25">
      <c r="B9554" s="250">
        <v>9491</v>
      </c>
      <c r="C9554" s="249">
        <v>86.865092504118095</v>
      </c>
    </row>
    <row r="9555" spans="2:3" x14ac:dyDescent="0.25">
      <c r="B9555" s="250">
        <v>9492</v>
      </c>
      <c r="C9555" s="249">
        <v>109.46869434197097</v>
      </c>
    </row>
    <row r="9556" spans="2:3" x14ac:dyDescent="0.25">
      <c r="B9556" s="250">
        <v>9493</v>
      </c>
      <c r="C9556" s="249">
        <v>153.38071330491906</v>
      </c>
    </row>
    <row r="9557" spans="2:3" x14ac:dyDescent="0.25">
      <c r="B9557" s="250">
        <v>9494</v>
      </c>
      <c r="C9557" s="249">
        <v>98.29128778628629</v>
      </c>
    </row>
    <row r="9558" spans="2:3" x14ac:dyDescent="0.25">
      <c r="B9558" s="250">
        <v>9495</v>
      </c>
      <c r="C9558" s="249">
        <v>87.024122670120732</v>
      </c>
    </row>
    <row r="9559" spans="2:3" x14ac:dyDescent="0.25">
      <c r="B9559" s="250">
        <v>9496</v>
      </c>
      <c r="C9559" s="249">
        <v>122.69725025776886</v>
      </c>
    </row>
    <row r="9560" spans="2:3" x14ac:dyDescent="0.25">
      <c r="B9560" s="250">
        <v>9497</v>
      </c>
      <c r="C9560" s="249">
        <v>123.42226120188343</v>
      </c>
    </row>
    <row r="9561" spans="2:3" x14ac:dyDescent="0.25">
      <c r="B9561" s="250">
        <v>9498</v>
      </c>
      <c r="C9561" s="249">
        <v>142.32385651449562</v>
      </c>
    </row>
    <row r="9562" spans="2:3" x14ac:dyDescent="0.25">
      <c r="B9562" s="250">
        <v>9499</v>
      </c>
      <c r="C9562" s="249">
        <v>109.48530777443345</v>
      </c>
    </row>
    <row r="9563" spans="2:3" x14ac:dyDescent="0.25">
      <c r="B9563" s="250">
        <v>9500</v>
      </c>
      <c r="C9563" s="249">
        <v>74.878648257274449</v>
      </c>
    </row>
    <row r="9564" spans="2:3" x14ac:dyDescent="0.25">
      <c r="B9564" s="250">
        <v>9501</v>
      </c>
      <c r="C9564" s="249">
        <v>153.12224401142709</v>
      </c>
    </row>
    <row r="9565" spans="2:3" x14ac:dyDescent="0.25">
      <c r="B9565" s="250">
        <v>9502</v>
      </c>
      <c r="C9565" s="249">
        <v>181.90981570711477</v>
      </c>
    </row>
    <row r="9566" spans="2:3" x14ac:dyDescent="0.25">
      <c r="B9566" s="250">
        <v>9503</v>
      </c>
      <c r="C9566" s="249">
        <v>103.66142853266457</v>
      </c>
    </row>
    <row r="9567" spans="2:3" x14ac:dyDescent="0.25">
      <c r="B9567" s="250">
        <v>9504</v>
      </c>
      <c r="C9567" s="249">
        <v>106.21270794288436</v>
      </c>
    </row>
    <row r="9568" spans="2:3" x14ac:dyDescent="0.25">
      <c r="B9568" s="250">
        <v>9505</v>
      </c>
      <c r="C9568" s="249">
        <v>99.115354742686762</v>
      </c>
    </row>
    <row r="9569" spans="2:3" x14ac:dyDescent="0.25">
      <c r="B9569" s="250">
        <v>9506</v>
      </c>
      <c r="C9569" s="249">
        <v>131.79074096061856</v>
      </c>
    </row>
    <row r="9570" spans="2:3" x14ac:dyDescent="0.25">
      <c r="B9570" s="250">
        <v>9507</v>
      </c>
      <c r="C9570" s="249">
        <v>111.98248359879922</v>
      </c>
    </row>
    <row r="9571" spans="2:3" x14ac:dyDescent="0.25">
      <c r="B9571" s="250">
        <v>9508</v>
      </c>
      <c r="C9571" s="249">
        <v>102.34959539810802</v>
      </c>
    </row>
    <row r="9572" spans="2:3" x14ac:dyDescent="0.25">
      <c r="B9572" s="250">
        <v>9509</v>
      </c>
      <c r="C9572" s="249">
        <v>98.802745136891986</v>
      </c>
    </row>
    <row r="9573" spans="2:3" x14ac:dyDescent="0.25">
      <c r="B9573" s="250">
        <v>9510</v>
      </c>
      <c r="C9573" s="249">
        <v>138.77944767624376</v>
      </c>
    </row>
    <row r="9574" spans="2:3" x14ac:dyDescent="0.25">
      <c r="B9574" s="250">
        <v>9511</v>
      </c>
      <c r="C9574" s="249">
        <v>138.60244352124701</v>
      </c>
    </row>
    <row r="9575" spans="2:3" x14ac:dyDescent="0.25">
      <c r="B9575" s="250">
        <v>9512</v>
      </c>
      <c r="C9575" s="249">
        <v>135.82881643693833</v>
      </c>
    </row>
    <row r="9576" spans="2:3" x14ac:dyDescent="0.25">
      <c r="B9576" s="250">
        <v>9513</v>
      </c>
      <c r="C9576" s="249">
        <v>124.74021581763073</v>
      </c>
    </row>
    <row r="9577" spans="2:3" x14ac:dyDescent="0.25">
      <c r="B9577" s="250">
        <v>9514</v>
      </c>
      <c r="C9577" s="249">
        <v>108.22344212119367</v>
      </c>
    </row>
    <row r="9578" spans="2:3" x14ac:dyDescent="0.25">
      <c r="B9578" s="250">
        <v>9515</v>
      </c>
      <c r="C9578" s="249">
        <v>112.10201723381668</v>
      </c>
    </row>
    <row r="9579" spans="2:3" x14ac:dyDescent="0.25">
      <c r="B9579" s="250">
        <v>9516</v>
      </c>
      <c r="C9579" s="249">
        <v>156.55496014087367</v>
      </c>
    </row>
    <row r="9580" spans="2:3" x14ac:dyDescent="0.25">
      <c r="B9580" s="250">
        <v>9517</v>
      </c>
      <c r="C9580" s="249">
        <v>130.30904617493388</v>
      </c>
    </row>
    <row r="9581" spans="2:3" x14ac:dyDescent="0.25">
      <c r="B9581" s="250">
        <v>9518</v>
      </c>
      <c r="C9581" s="249">
        <v>94.356490342837276</v>
      </c>
    </row>
    <row r="9582" spans="2:3" x14ac:dyDescent="0.25">
      <c r="B9582" s="250">
        <v>9519</v>
      </c>
      <c r="C9582" s="249">
        <v>140.77347263509054</v>
      </c>
    </row>
    <row r="9583" spans="2:3" x14ac:dyDescent="0.25">
      <c r="B9583" s="250">
        <v>9520</v>
      </c>
      <c r="C9583" s="249">
        <v>142.76572186705329</v>
      </c>
    </row>
    <row r="9584" spans="2:3" x14ac:dyDescent="0.25">
      <c r="B9584" s="250">
        <v>9521</v>
      </c>
      <c r="C9584" s="249">
        <v>150.99486402887916</v>
      </c>
    </row>
    <row r="9585" spans="2:3" x14ac:dyDescent="0.25">
      <c r="B9585" s="250">
        <v>9522</v>
      </c>
      <c r="C9585" s="249">
        <v>121.08249072487992</v>
      </c>
    </row>
    <row r="9586" spans="2:3" x14ac:dyDescent="0.25">
      <c r="B9586" s="250">
        <v>9523</v>
      </c>
      <c r="C9586" s="249">
        <v>92.496792034495741</v>
      </c>
    </row>
    <row r="9587" spans="2:3" x14ac:dyDescent="0.25">
      <c r="B9587" s="250">
        <v>9524</v>
      </c>
      <c r="C9587" s="249">
        <v>128.06800162621062</v>
      </c>
    </row>
    <row r="9588" spans="2:3" x14ac:dyDescent="0.25">
      <c r="B9588" s="250">
        <v>9525</v>
      </c>
      <c r="C9588" s="249">
        <v>105.76761839606529</v>
      </c>
    </row>
    <row r="9589" spans="2:3" x14ac:dyDescent="0.25">
      <c r="B9589" s="250">
        <v>9526</v>
      </c>
      <c r="C9589" s="249">
        <v>129.77432156549702</v>
      </c>
    </row>
    <row r="9590" spans="2:3" x14ac:dyDescent="0.25">
      <c r="B9590" s="250">
        <v>9527</v>
      </c>
      <c r="C9590" s="249">
        <v>122.79830059786548</v>
      </c>
    </row>
    <row r="9591" spans="2:3" x14ac:dyDescent="0.25">
      <c r="B9591" s="250">
        <v>9528</v>
      </c>
      <c r="C9591" s="249">
        <v>132.45725675173324</v>
      </c>
    </row>
    <row r="9592" spans="2:3" x14ac:dyDescent="0.25">
      <c r="B9592" s="250">
        <v>9529</v>
      </c>
      <c r="C9592" s="249">
        <v>149.17221428172036</v>
      </c>
    </row>
    <row r="9593" spans="2:3" x14ac:dyDescent="0.25">
      <c r="B9593" s="250">
        <v>9530</v>
      </c>
      <c r="C9593" s="249">
        <v>102.86622413857408</v>
      </c>
    </row>
    <row r="9594" spans="2:3" x14ac:dyDescent="0.25">
      <c r="B9594" s="250">
        <v>9531</v>
      </c>
      <c r="C9594" s="249">
        <v>147.1551074505295</v>
      </c>
    </row>
    <row r="9595" spans="2:3" x14ac:dyDescent="0.25">
      <c r="B9595" s="250">
        <v>9532</v>
      </c>
      <c r="C9595" s="249">
        <v>151.84277476619908</v>
      </c>
    </row>
    <row r="9596" spans="2:3" x14ac:dyDescent="0.25">
      <c r="B9596" s="250">
        <v>9533</v>
      </c>
      <c r="C9596" s="249">
        <v>111.8433998916139</v>
      </c>
    </row>
    <row r="9597" spans="2:3" x14ac:dyDescent="0.25">
      <c r="B9597" s="250">
        <v>9534</v>
      </c>
      <c r="C9597" s="249">
        <v>135.70662199903083</v>
      </c>
    </row>
    <row r="9598" spans="2:3" x14ac:dyDescent="0.25">
      <c r="B9598" s="250">
        <v>9535</v>
      </c>
      <c r="C9598" s="249">
        <v>94.662068779757618</v>
      </c>
    </row>
    <row r="9599" spans="2:3" x14ac:dyDescent="0.25">
      <c r="B9599" s="250">
        <v>9536</v>
      </c>
      <c r="C9599" s="249">
        <v>73.428561273233385</v>
      </c>
    </row>
    <row r="9600" spans="2:3" x14ac:dyDescent="0.25">
      <c r="B9600" s="250">
        <v>9537</v>
      </c>
      <c r="C9600" s="249">
        <v>115.63911207325116</v>
      </c>
    </row>
    <row r="9601" spans="2:3" x14ac:dyDescent="0.25">
      <c r="B9601" s="250">
        <v>9538</v>
      </c>
      <c r="C9601" s="249">
        <v>109.15182433608473</v>
      </c>
    </row>
    <row r="9602" spans="2:3" x14ac:dyDescent="0.25">
      <c r="B9602" s="250">
        <v>9539</v>
      </c>
      <c r="C9602" s="249">
        <v>133.8874183880132</v>
      </c>
    </row>
    <row r="9603" spans="2:3" x14ac:dyDescent="0.25">
      <c r="B9603" s="250">
        <v>9540</v>
      </c>
      <c r="C9603" s="249">
        <v>110.05048419853721</v>
      </c>
    </row>
    <row r="9604" spans="2:3" x14ac:dyDescent="0.25">
      <c r="B9604" s="250">
        <v>9541</v>
      </c>
      <c r="C9604" s="249">
        <v>94.824459734390075</v>
      </c>
    </row>
    <row r="9605" spans="2:3" x14ac:dyDescent="0.25">
      <c r="B9605" s="250">
        <v>9542</v>
      </c>
      <c r="C9605" s="249">
        <v>100.62364508233233</v>
      </c>
    </row>
    <row r="9606" spans="2:3" x14ac:dyDescent="0.25">
      <c r="B9606" s="250">
        <v>9543</v>
      </c>
      <c r="C9606" s="249">
        <v>108.28540198381123</v>
      </c>
    </row>
    <row r="9607" spans="2:3" x14ac:dyDescent="0.25">
      <c r="B9607" s="250">
        <v>9544</v>
      </c>
      <c r="C9607" s="249">
        <v>133.98965031897086</v>
      </c>
    </row>
    <row r="9608" spans="2:3" x14ac:dyDescent="0.25">
      <c r="B9608" s="250">
        <v>9545</v>
      </c>
      <c r="C9608" s="249">
        <v>112.39732362194927</v>
      </c>
    </row>
    <row r="9609" spans="2:3" x14ac:dyDescent="0.25">
      <c r="B9609" s="250">
        <v>9546</v>
      </c>
      <c r="C9609" s="249">
        <v>80.189037442163411</v>
      </c>
    </row>
    <row r="9610" spans="2:3" x14ac:dyDescent="0.25">
      <c r="B9610" s="250">
        <v>9547</v>
      </c>
      <c r="C9610" s="249">
        <v>139.97927845501121</v>
      </c>
    </row>
    <row r="9611" spans="2:3" x14ac:dyDescent="0.25">
      <c r="B9611" s="250">
        <v>9548</v>
      </c>
      <c r="C9611" s="249">
        <v>114.14737482409478</v>
      </c>
    </row>
    <row r="9612" spans="2:3" x14ac:dyDescent="0.25">
      <c r="B9612" s="250">
        <v>9549</v>
      </c>
      <c r="C9612" s="249">
        <v>106.36532857377838</v>
      </c>
    </row>
    <row r="9613" spans="2:3" x14ac:dyDescent="0.25">
      <c r="B9613" s="250">
        <v>9550</v>
      </c>
      <c r="C9613" s="249">
        <v>96.459770475243673</v>
      </c>
    </row>
    <row r="9614" spans="2:3" x14ac:dyDescent="0.25">
      <c r="B9614" s="250">
        <v>9551</v>
      </c>
      <c r="C9614" s="249">
        <v>120.5519152626036</v>
      </c>
    </row>
    <row r="9615" spans="2:3" x14ac:dyDescent="0.25">
      <c r="B9615" s="250">
        <v>9552</v>
      </c>
      <c r="C9615" s="249">
        <v>133.06746203762367</v>
      </c>
    </row>
    <row r="9616" spans="2:3" x14ac:dyDescent="0.25">
      <c r="B9616" s="250">
        <v>9553</v>
      </c>
      <c r="C9616" s="249">
        <v>104.31879945114261</v>
      </c>
    </row>
    <row r="9617" spans="2:3" x14ac:dyDescent="0.25">
      <c r="B9617" s="250">
        <v>9554</v>
      </c>
      <c r="C9617" s="249">
        <v>146.42290191956999</v>
      </c>
    </row>
    <row r="9618" spans="2:3" x14ac:dyDescent="0.25">
      <c r="B9618" s="250">
        <v>9555</v>
      </c>
      <c r="C9618" s="249">
        <v>143.35586859101005</v>
      </c>
    </row>
    <row r="9619" spans="2:3" x14ac:dyDescent="0.25">
      <c r="B9619" s="250">
        <v>9556</v>
      </c>
      <c r="C9619" s="249">
        <v>115.67290402637414</v>
      </c>
    </row>
    <row r="9620" spans="2:3" x14ac:dyDescent="0.25">
      <c r="B9620" s="250">
        <v>9557</v>
      </c>
      <c r="C9620" s="249">
        <v>76.112288439749747</v>
      </c>
    </row>
    <row r="9621" spans="2:3" x14ac:dyDescent="0.25">
      <c r="B9621" s="250">
        <v>9558</v>
      </c>
      <c r="C9621" s="249">
        <v>104.03806535682055</v>
      </c>
    </row>
    <row r="9622" spans="2:3" x14ac:dyDescent="0.25">
      <c r="B9622" s="250">
        <v>9559</v>
      </c>
      <c r="C9622" s="249">
        <v>153.57778008388769</v>
      </c>
    </row>
    <row r="9623" spans="2:3" x14ac:dyDescent="0.25">
      <c r="B9623" s="250">
        <v>9560</v>
      </c>
      <c r="C9623" s="249">
        <v>111.68344628294386</v>
      </c>
    </row>
    <row r="9624" spans="2:3" x14ac:dyDescent="0.25">
      <c r="B9624" s="250">
        <v>9561</v>
      </c>
      <c r="C9624" s="249">
        <v>123.04432801378252</v>
      </c>
    </row>
    <row r="9625" spans="2:3" x14ac:dyDescent="0.25">
      <c r="B9625" s="250">
        <v>9562</v>
      </c>
      <c r="C9625" s="249">
        <v>161.50337953269459</v>
      </c>
    </row>
    <row r="9626" spans="2:3" x14ac:dyDescent="0.25">
      <c r="B9626" s="250">
        <v>9563</v>
      </c>
      <c r="C9626" s="249">
        <v>104.41871722639146</v>
      </c>
    </row>
    <row r="9627" spans="2:3" x14ac:dyDescent="0.25">
      <c r="B9627" s="250">
        <v>9564</v>
      </c>
      <c r="C9627" s="249">
        <v>117.07622926707839</v>
      </c>
    </row>
    <row r="9628" spans="2:3" x14ac:dyDescent="0.25">
      <c r="B9628" s="250">
        <v>9565</v>
      </c>
      <c r="C9628" s="249">
        <v>112.85874301645181</v>
      </c>
    </row>
    <row r="9629" spans="2:3" x14ac:dyDescent="0.25">
      <c r="B9629" s="250">
        <v>9566</v>
      </c>
      <c r="C9629" s="249">
        <v>125.4826778204493</v>
      </c>
    </row>
    <row r="9630" spans="2:3" x14ac:dyDescent="0.25">
      <c r="B9630" s="250">
        <v>9567</v>
      </c>
      <c r="C9630" s="249">
        <v>116.2123140595947</v>
      </c>
    </row>
    <row r="9631" spans="2:3" x14ac:dyDescent="0.25">
      <c r="B9631" s="250">
        <v>9568</v>
      </c>
      <c r="C9631" s="249">
        <v>141.9638372507693</v>
      </c>
    </row>
    <row r="9632" spans="2:3" x14ac:dyDescent="0.25">
      <c r="B9632" s="250">
        <v>9569</v>
      </c>
      <c r="C9632" s="249">
        <v>122.88093048308161</v>
      </c>
    </row>
    <row r="9633" spans="2:3" x14ac:dyDescent="0.25">
      <c r="B9633" s="250">
        <v>9570</v>
      </c>
      <c r="C9633" s="249">
        <v>168.71365204036283</v>
      </c>
    </row>
    <row r="9634" spans="2:3" x14ac:dyDescent="0.25">
      <c r="B9634" s="250">
        <v>9571</v>
      </c>
      <c r="C9634" s="249">
        <v>122.90765994745948</v>
      </c>
    </row>
    <row r="9635" spans="2:3" x14ac:dyDescent="0.25">
      <c r="B9635" s="250">
        <v>9572</v>
      </c>
      <c r="C9635" s="249">
        <v>121.66386290370421</v>
      </c>
    </row>
    <row r="9636" spans="2:3" x14ac:dyDescent="0.25">
      <c r="B9636" s="250">
        <v>9573</v>
      </c>
      <c r="C9636" s="249">
        <v>85.419149818011704</v>
      </c>
    </row>
    <row r="9637" spans="2:3" x14ac:dyDescent="0.25">
      <c r="B9637" s="250">
        <v>9574</v>
      </c>
      <c r="C9637" s="249">
        <v>104.66745781138252</v>
      </c>
    </row>
    <row r="9638" spans="2:3" x14ac:dyDescent="0.25">
      <c r="B9638" s="250">
        <v>9575</v>
      </c>
      <c r="C9638" s="249">
        <v>126.08646822828166</v>
      </c>
    </row>
    <row r="9639" spans="2:3" x14ac:dyDescent="0.25">
      <c r="B9639" s="250">
        <v>9576</v>
      </c>
      <c r="C9639" s="249">
        <v>172.01976886762185</v>
      </c>
    </row>
    <row r="9640" spans="2:3" x14ac:dyDescent="0.25">
      <c r="B9640" s="250">
        <v>9577</v>
      </c>
      <c r="C9640" s="249">
        <v>137.25980156015987</v>
      </c>
    </row>
    <row r="9641" spans="2:3" x14ac:dyDescent="0.25">
      <c r="B9641" s="250">
        <v>9578</v>
      </c>
      <c r="C9641" s="249">
        <v>116.38531276172128</v>
      </c>
    </row>
    <row r="9642" spans="2:3" x14ac:dyDescent="0.25">
      <c r="B9642" s="250">
        <v>9579</v>
      </c>
      <c r="C9642" s="249">
        <v>115.55672548316916</v>
      </c>
    </row>
    <row r="9643" spans="2:3" x14ac:dyDescent="0.25">
      <c r="B9643" s="250">
        <v>9580</v>
      </c>
      <c r="C9643" s="249">
        <v>99.359693698442811</v>
      </c>
    </row>
    <row r="9644" spans="2:3" x14ac:dyDescent="0.25">
      <c r="B9644" s="250">
        <v>9581</v>
      </c>
      <c r="C9644" s="249">
        <v>143.53523069907007</v>
      </c>
    </row>
    <row r="9645" spans="2:3" x14ac:dyDescent="0.25">
      <c r="B9645" s="250">
        <v>9582</v>
      </c>
      <c r="C9645" s="249">
        <v>145.84342356071144</v>
      </c>
    </row>
    <row r="9646" spans="2:3" x14ac:dyDescent="0.25">
      <c r="B9646" s="250">
        <v>9583</v>
      </c>
      <c r="C9646" s="249">
        <v>118.10545047179897</v>
      </c>
    </row>
    <row r="9647" spans="2:3" x14ac:dyDescent="0.25">
      <c r="B9647" s="250">
        <v>9584</v>
      </c>
      <c r="C9647" s="249">
        <v>122.86623268586715</v>
      </c>
    </row>
    <row r="9648" spans="2:3" x14ac:dyDescent="0.25">
      <c r="B9648" s="250">
        <v>9585</v>
      </c>
      <c r="C9648" s="249">
        <v>120.95136805603759</v>
      </c>
    </row>
    <row r="9649" spans="2:3" x14ac:dyDescent="0.25">
      <c r="B9649" s="250">
        <v>9586</v>
      </c>
      <c r="C9649" s="249">
        <v>147.41510370252126</v>
      </c>
    </row>
    <row r="9650" spans="2:3" x14ac:dyDescent="0.25">
      <c r="B9650" s="250">
        <v>9587</v>
      </c>
      <c r="C9650" s="249">
        <v>117.97482415822175</v>
      </c>
    </row>
    <row r="9651" spans="2:3" x14ac:dyDescent="0.25">
      <c r="B9651" s="250">
        <v>9588</v>
      </c>
      <c r="C9651" s="249">
        <v>99.616170881462395</v>
      </c>
    </row>
    <row r="9652" spans="2:3" x14ac:dyDescent="0.25">
      <c r="B9652" s="250">
        <v>9589</v>
      </c>
      <c r="C9652" s="249">
        <v>78.056114739881224</v>
      </c>
    </row>
    <row r="9653" spans="2:3" x14ac:dyDescent="0.25">
      <c r="B9653" s="250">
        <v>9590</v>
      </c>
      <c r="C9653" s="249">
        <v>61.269790070302157</v>
      </c>
    </row>
    <row r="9654" spans="2:3" x14ac:dyDescent="0.25">
      <c r="B9654" s="250">
        <v>9591</v>
      </c>
      <c r="C9654" s="249">
        <v>150.65238617358429</v>
      </c>
    </row>
    <row r="9655" spans="2:3" x14ac:dyDescent="0.25">
      <c r="B9655" s="250">
        <v>9592</v>
      </c>
      <c r="C9655" s="249">
        <v>149.3380459643094</v>
      </c>
    </row>
    <row r="9656" spans="2:3" x14ac:dyDescent="0.25">
      <c r="B9656" s="250">
        <v>9593</v>
      </c>
      <c r="C9656" s="249">
        <v>111.2246880670378</v>
      </c>
    </row>
    <row r="9657" spans="2:3" x14ac:dyDescent="0.25">
      <c r="B9657" s="250">
        <v>9594</v>
      </c>
      <c r="C9657" s="249">
        <v>144.5349972437545</v>
      </c>
    </row>
    <row r="9658" spans="2:3" x14ac:dyDescent="0.25">
      <c r="B9658" s="250">
        <v>9595</v>
      </c>
      <c r="C9658" s="249">
        <v>129.19532291554728</v>
      </c>
    </row>
    <row r="9659" spans="2:3" x14ac:dyDescent="0.25">
      <c r="B9659" s="250">
        <v>9596</v>
      </c>
      <c r="C9659" s="249">
        <v>103.58998193364793</v>
      </c>
    </row>
    <row r="9660" spans="2:3" x14ac:dyDescent="0.25">
      <c r="B9660" s="250">
        <v>9597</v>
      </c>
      <c r="C9660" s="249">
        <v>155.39480183561707</v>
      </c>
    </row>
    <row r="9661" spans="2:3" x14ac:dyDescent="0.25">
      <c r="B9661" s="250">
        <v>9598</v>
      </c>
      <c r="C9661" s="249">
        <v>75.514639155316573</v>
      </c>
    </row>
    <row r="9662" spans="2:3" x14ac:dyDescent="0.25">
      <c r="B9662" s="250">
        <v>9599</v>
      </c>
      <c r="C9662" s="249">
        <v>121.7988317998514</v>
      </c>
    </row>
    <row r="9663" spans="2:3" x14ac:dyDescent="0.25">
      <c r="B9663" s="250">
        <v>9600</v>
      </c>
      <c r="C9663" s="249">
        <v>111.99817657807074</v>
      </c>
    </row>
    <row r="9664" spans="2:3" x14ac:dyDescent="0.25">
      <c r="B9664" s="250">
        <v>9601</v>
      </c>
      <c r="C9664" s="249">
        <v>132.73588138975512</v>
      </c>
    </row>
    <row r="9665" spans="2:3" x14ac:dyDescent="0.25">
      <c r="B9665" s="250">
        <v>9602</v>
      </c>
      <c r="C9665" s="249">
        <v>82.25082047120344</v>
      </c>
    </row>
    <row r="9666" spans="2:3" x14ac:dyDescent="0.25">
      <c r="B9666" s="250">
        <v>9603</v>
      </c>
      <c r="C9666" s="249">
        <v>106.48409423778999</v>
      </c>
    </row>
    <row r="9667" spans="2:3" x14ac:dyDescent="0.25">
      <c r="B9667" s="250">
        <v>9604</v>
      </c>
      <c r="C9667" s="249">
        <v>124.30294669808798</v>
      </c>
    </row>
    <row r="9668" spans="2:3" x14ac:dyDescent="0.25">
      <c r="B9668" s="250">
        <v>9605</v>
      </c>
      <c r="C9668" s="249">
        <v>132.69106408753606</v>
      </c>
    </row>
    <row r="9669" spans="2:3" x14ac:dyDescent="0.25">
      <c r="B9669" s="250">
        <v>9606</v>
      </c>
      <c r="C9669" s="249">
        <v>125.27162932427396</v>
      </c>
    </row>
    <row r="9670" spans="2:3" x14ac:dyDescent="0.25">
      <c r="B9670" s="250">
        <v>9607</v>
      </c>
      <c r="C9670" s="249">
        <v>129.14961156858021</v>
      </c>
    </row>
    <row r="9671" spans="2:3" x14ac:dyDescent="0.25">
      <c r="B9671" s="250">
        <v>9608</v>
      </c>
      <c r="C9671" s="249">
        <v>151.30033193698517</v>
      </c>
    </row>
    <row r="9672" spans="2:3" x14ac:dyDescent="0.25">
      <c r="B9672" s="250">
        <v>9609</v>
      </c>
      <c r="C9672" s="249">
        <v>140.1882720001264</v>
      </c>
    </row>
    <row r="9673" spans="2:3" x14ac:dyDescent="0.25">
      <c r="B9673" s="250">
        <v>9610</v>
      </c>
      <c r="C9673" s="249">
        <v>101.51615828146032</v>
      </c>
    </row>
    <row r="9674" spans="2:3" x14ac:dyDescent="0.25">
      <c r="B9674" s="250">
        <v>9611</v>
      </c>
      <c r="C9674" s="249">
        <v>127.72128421525716</v>
      </c>
    </row>
    <row r="9675" spans="2:3" x14ac:dyDescent="0.25">
      <c r="B9675" s="250">
        <v>9612</v>
      </c>
      <c r="C9675" s="249">
        <v>102.37121226093193</v>
      </c>
    </row>
    <row r="9676" spans="2:3" x14ac:dyDescent="0.25">
      <c r="B9676" s="250">
        <v>9613</v>
      </c>
      <c r="C9676" s="249">
        <v>99.268369919679344</v>
      </c>
    </row>
    <row r="9677" spans="2:3" x14ac:dyDescent="0.25">
      <c r="B9677" s="250">
        <v>9614</v>
      </c>
      <c r="C9677" s="249">
        <v>144.25200899568756</v>
      </c>
    </row>
    <row r="9678" spans="2:3" x14ac:dyDescent="0.25">
      <c r="B9678" s="250">
        <v>9615</v>
      </c>
      <c r="C9678" s="249">
        <v>128.18419760171741</v>
      </c>
    </row>
    <row r="9679" spans="2:3" x14ac:dyDescent="0.25">
      <c r="B9679" s="250">
        <v>9616</v>
      </c>
      <c r="C9679" s="249">
        <v>119.72245069738314</v>
      </c>
    </row>
    <row r="9680" spans="2:3" x14ac:dyDescent="0.25">
      <c r="B9680" s="250">
        <v>9617</v>
      </c>
      <c r="C9680" s="249">
        <v>121.67860274922995</v>
      </c>
    </row>
    <row r="9681" spans="2:3" x14ac:dyDescent="0.25">
      <c r="B9681" s="250">
        <v>9618</v>
      </c>
      <c r="C9681" s="249">
        <v>117.50761846413378</v>
      </c>
    </row>
    <row r="9682" spans="2:3" x14ac:dyDescent="0.25">
      <c r="B9682" s="250">
        <v>9619</v>
      </c>
      <c r="C9682" s="249">
        <v>134.75947159106136</v>
      </c>
    </row>
    <row r="9683" spans="2:3" x14ac:dyDescent="0.25">
      <c r="B9683" s="250">
        <v>9620</v>
      </c>
      <c r="C9683" s="249">
        <v>131.61149734637203</v>
      </c>
    </row>
    <row r="9684" spans="2:3" x14ac:dyDescent="0.25">
      <c r="B9684" s="250">
        <v>9621</v>
      </c>
      <c r="C9684" s="249">
        <v>123.28007052327031</v>
      </c>
    </row>
    <row r="9685" spans="2:3" x14ac:dyDescent="0.25">
      <c r="B9685" s="250">
        <v>9622</v>
      </c>
      <c r="C9685" s="249">
        <v>113.83234003366832</v>
      </c>
    </row>
    <row r="9686" spans="2:3" x14ac:dyDescent="0.25">
      <c r="B9686" s="250">
        <v>9623</v>
      </c>
      <c r="C9686" s="249">
        <v>118.14449246414952</v>
      </c>
    </row>
    <row r="9687" spans="2:3" x14ac:dyDescent="0.25">
      <c r="B9687" s="250">
        <v>9624</v>
      </c>
      <c r="C9687" s="249">
        <v>107.69800095856267</v>
      </c>
    </row>
    <row r="9688" spans="2:3" x14ac:dyDescent="0.25">
      <c r="B9688" s="250">
        <v>9625</v>
      </c>
      <c r="C9688" s="249">
        <v>134.77891023170005</v>
      </c>
    </row>
    <row r="9689" spans="2:3" x14ac:dyDescent="0.25">
      <c r="B9689" s="250">
        <v>9626</v>
      </c>
      <c r="C9689" s="249">
        <v>111.48510830052048</v>
      </c>
    </row>
    <row r="9690" spans="2:3" x14ac:dyDescent="0.25">
      <c r="B9690" s="250">
        <v>9627</v>
      </c>
      <c r="C9690" s="249">
        <v>137.37142697815361</v>
      </c>
    </row>
    <row r="9691" spans="2:3" x14ac:dyDescent="0.25">
      <c r="B9691" s="250">
        <v>9628</v>
      </c>
      <c r="C9691" s="249">
        <v>154.90249015308808</v>
      </c>
    </row>
    <row r="9692" spans="2:3" x14ac:dyDescent="0.25">
      <c r="B9692" s="250">
        <v>9629</v>
      </c>
      <c r="C9692" s="249">
        <v>121.57550846216175</v>
      </c>
    </row>
    <row r="9693" spans="2:3" x14ac:dyDescent="0.25">
      <c r="B9693" s="250">
        <v>9630</v>
      </c>
      <c r="C9693" s="249">
        <v>177.69827783346</v>
      </c>
    </row>
    <row r="9694" spans="2:3" x14ac:dyDescent="0.25">
      <c r="B9694" s="250">
        <v>9631</v>
      </c>
      <c r="C9694" s="249">
        <v>140.14792231551104</v>
      </c>
    </row>
    <row r="9695" spans="2:3" x14ac:dyDescent="0.25">
      <c r="B9695" s="250">
        <v>9632</v>
      </c>
      <c r="C9695" s="249">
        <v>108.90686149498168</v>
      </c>
    </row>
    <row r="9696" spans="2:3" x14ac:dyDescent="0.25">
      <c r="B9696" s="250">
        <v>9633</v>
      </c>
      <c r="C9696" s="249">
        <v>113.43877512245348</v>
      </c>
    </row>
    <row r="9697" spans="2:3" x14ac:dyDescent="0.25">
      <c r="B9697" s="250">
        <v>9634</v>
      </c>
      <c r="C9697" s="249">
        <v>123.80130196805688</v>
      </c>
    </row>
    <row r="9698" spans="2:3" x14ac:dyDescent="0.25">
      <c r="B9698" s="250">
        <v>9635</v>
      </c>
      <c r="C9698" s="249">
        <v>167.42268621541393</v>
      </c>
    </row>
    <row r="9699" spans="2:3" x14ac:dyDescent="0.25">
      <c r="B9699" s="250">
        <v>9636</v>
      </c>
      <c r="C9699" s="249">
        <v>143.91911492138377</v>
      </c>
    </row>
    <row r="9700" spans="2:3" x14ac:dyDescent="0.25">
      <c r="B9700" s="250">
        <v>9637</v>
      </c>
      <c r="C9700" s="249">
        <v>105.2658895225818</v>
      </c>
    </row>
    <row r="9701" spans="2:3" x14ac:dyDescent="0.25">
      <c r="B9701" s="250">
        <v>9638</v>
      </c>
      <c r="C9701" s="249">
        <v>118.62038400207442</v>
      </c>
    </row>
    <row r="9702" spans="2:3" x14ac:dyDescent="0.25">
      <c r="B9702" s="250">
        <v>9639</v>
      </c>
      <c r="C9702" s="249">
        <v>77.21376848098194</v>
      </c>
    </row>
    <row r="9703" spans="2:3" x14ac:dyDescent="0.25">
      <c r="B9703" s="250">
        <v>9640</v>
      </c>
      <c r="C9703" s="249">
        <v>110.51257880055992</v>
      </c>
    </row>
    <row r="9704" spans="2:3" x14ac:dyDescent="0.25">
      <c r="B9704" s="250">
        <v>9641</v>
      </c>
      <c r="C9704" s="249">
        <v>158.96151819906333</v>
      </c>
    </row>
    <row r="9705" spans="2:3" x14ac:dyDescent="0.25">
      <c r="B9705" s="250">
        <v>9642</v>
      </c>
      <c r="C9705" s="249">
        <v>111.35398399333057</v>
      </c>
    </row>
    <row r="9706" spans="2:3" x14ac:dyDescent="0.25">
      <c r="B9706" s="250">
        <v>9643</v>
      </c>
      <c r="C9706" s="249">
        <v>138.41763322022041</v>
      </c>
    </row>
    <row r="9707" spans="2:3" x14ac:dyDescent="0.25">
      <c r="B9707" s="250">
        <v>9644</v>
      </c>
      <c r="C9707" s="249">
        <v>119.24007237843161</v>
      </c>
    </row>
    <row r="9708" spans="2:3" x14ac:dyDescent="0.25">
      <c r="B9708" s="250">
        <v>9645</v>
      </c>
      <c r="C9708" s="249">
        <v>128.54776620725087</v>
      </c>
    </row>
    <row r="9709" spans="2:3" x14ac:dyDescent="0.25">
      <c r="B9709" s="250">
        <v>9646</v>
      </c>
      <c r="C9709" s="249">
        <v>107.75511968920132</v>
      </c>
    </row>
    <row r="9710" spans="2:3" x14ac:dyDescent="0.25">
      <c r="B9710" s="250">
        <v>9647</v>
      </c>
      <c r="C9710" s="249">
        <v>144.21335058573985</v>
      </c>
    </row>
    <row r="9711" spans="2:3" x14ac:dyDescent="0.25">
      <c r="B9711" s="250">
        <v>9648</v>
      </c>
      <c r="C9711" s="249">
        <v>94.613120729934991</v>
      </c>
    </row>
    <row r="9712" spans="2:3" x14ac:dyDescent="0.25">
      <c r="B9712" s="250">
        <v>9649</v>
      </c>
      <c r="C9712" s="249">
        <v>92.805734102387319</v>
      </c>
    </row>
    <row r="9713" spans="2:3" x14ac:dyDescent="0.25">
      <c r="B9713" s="250">
        <v>9650</v>
      </c>
      <c r="C9713" s="249">
        <v>108.25980248560612</v>
      </c>
    </row>
    <row r="9714" spans="2:3" x14ac:dyDescent="0.25">
      <c r="B9714" s="250">
        <v>9651</v>
      </c>
      <c r="C9714" s="249">
        <v>103.53917981698258</v>
      </c>
    </row>
    <row r="9715" spans="2:3" x14ac:dyDescent="0.25">
      <c r="B9715" s="250">
        <v>9652</v>
      </c>
      <c r="C9715" s="249">
        <v>130.26288213616147</v>
      </c>
    </row>
    <row r="9716" spans="2:3" x14ac:dyDescent="0.25">
      <c r="B9716" s="250">
        <v>9653</v>
      </c>
      <c r="C9716" s="249">
        <v>88.662435644199448</v>
      </c>
    </row>
    <row r="9717" spans="2:3" x14ac:dyDescent="0.25">
      <c r="B9717" s="250">
        <v>9654</v>
      </c>
      <c r="C9717" s="249">
        <v>91.601535577351626</v>
      </c>
    </row>
    <row r="9718" spans="2:3" x14ac:dyDescent="0.25">
      <c r="B9718" s="250">
        <v>9655</v>
      </c>
      <c r="C9718" s="249">
        <v>76.238317504005295</v>
      </c>
    </row>
    <row r="9719" spans="2:3" x14ac:dyDescent="0.25">
      <c r="B9719" s="250">
        <v>9656</v>
      </c>
      <c r="C9719" s="249">
        <v>112.79201796484685</v>
      </c>
    </row>
    <row r="9720" spans="2:3" x14ac:dyDescent="0.25">
      <c r="B9720" s="250">
        <v>9657</v>
      </c>
      <c r="C9720" s="249">
        <v>111.37831574403612</v>
      </c>
    </row>
    <row r="9721" spans="2:3" x14ac:dyDescent="0.25">
      <c r="B9721" s="250">
        <v>9658</v>
      </c>
      <c r="C9721" s="249">
        <v>140.74211386610733</v>
      </c>
    </row>
    <row r="9722" spans="2:3" x14ac:dyDescent="0.25">
      <c r="B9722" s="250">
        <v>9659</v>
      </c>
      <c r="C9722" s="249">
        <v>131.79823063375554</v>
      </c>
    </row>
    <row r="9723" spans="2:3" x14ac:dyDescent="0.25">
      <c r="B9723" s="250">
        <v>9660</v>
      </c>
      <c r="C9723" s="249">
        <v>171.58266837688814</v>
      </c>
    </row>
    <row r="9724" spans="2:3" x14ac:dyDescent="0.25">
      <c r="B9724" s="250">
        <v>9661</v>
      </c>
      <c r="C9724" s="249">
        <v>129.9872730612563</v>
      </c>
    </row>
    <row r="9725" spans="2:3" x14ac:dyDescent="0.25">
      <c r="B9725" s="250">
        <v>9662</v>
      </c>
      <c r="C9725" s="249">
        <v>141.31573271614926</v>
      </c>
    </row>
    <row r="9726" spans="2:3" x14ac:dyDescent="0.25">
      <c r="B9726" s="250">
        <v>9663</v>
      </c>
      <c r="C9726" s="249">
        <v>107.10940294068567</v>
      </c>
    </row>
    <row r="9727" spans="2:3" x14ac:dyDescent="0.25">
      <c r="B9727" s="250">
        <v>9664</v>
      </c>
      <c r="C9727" s="249">
        <v>123.87723921298127</v>
      </c>
    </row>
    <row r="9728" spans="2:3" x14ac:dyDescent="0.25">
      <c r="B9728" s="250">
        <v>9665</v>
      </c>
      <c r="C9728" s="249">
        <v>140.47647225207393</v>
      </c>
    </row>
    <row r="9729" spans="2:3" x14ac:dyDescent="0.25">
      <c r="B9729" s="250">
        <v>9666</v>
      </c>
      <c r="C9729" s="249">
        <v>152.58182171801701</v>
      </c>
    </row>
    <row r="9730" spans="2:3" x14ac:dyDescent="0.25">
      <c r="B9730" s="250">
        <v>9667</v>
      </c>
      <c r="C9730" s="249">
        <v>142.74290947831605</v>
      </c>
    </row>
    <row r="9731" spans="2:3" x14ac:dyDescent="0.25">
      <c r="B9731" s="250">
        <v>9668</v>
      </c>
      <c r="C9731" s="249">
        <v>138.70340183093231</v>
      </c>
    </row>
    <row r="9732" spans="2:3" x14ac:dyDescent="0.25">
      <c r="B9732" s="250">
        <v>9669</v>
      </c>
      <c r="C9732" s="249">
        <v>96.68456868149832</v>
      </c>
    </row>
    <row r="9733" spans="2:3" x14ac:dyDescent="0.25">
      <c r="B9733" s="250">
        <v>9670</v>
      </c>
      <c r="C9733" s="249">
        <v>122.25241343738449</v>
      </c>
    </row>
    <row r="9734" spans="2:3" x14ac:dyDescent="0.25">
      <c r="B9734" s="250">
        <v>9671</v>
      </c>
      <c r="C9734" s="249">
        <v>112.6857619308376</v>
      </c>
    </row>
    <row r="9735" spans="2:3" x14ac:dyDescent="0.25">
      <c r="B9735" s="250">
        <v>9672</v>
      </c>
      <c r="C9735" s="249">
        <v>137.3616435123642</v>
      </c>
    </row>
    <row r="9736" spans="2:3" x14ac:dyDescent="0.25">
      <c r="B9736" s="250">
        <v>9673</v>
      </c>
      <c r="C9736" s="249">
        <v>119.89972682647341</v>
      </c>
    </row>
    <row r="9737" spans="2:3" x14ac:dyDescent="0.25">
      <c r="B9737" s="250">
        <v>9674</v>
      </c>
      <c r="C9737" s="249">
        <v>123.06822017597344</v>
      </c>
    </row>
    <row r="9738" spans="2:3" x14ac:dyDescent="0.25">
      <c r="B9738" s="250">
        <v>9675</v>
      </c>
      <c r="C9738" s="249">
        <v>83.522243185009927</v>
      </c>
    </row>
    <row r="9739" spans="2:3" x14ac:dyDescent="0.25">
      <c r="B9739" s="250">
        <v>9676</v>
      </c>
      <c r="C9739" s="249">
        <v>149.36930395273356</v>
      </c>
    </row>
    <row r="9740" spans="2:3" x14ac:dyDescent="0.25">
      <c r="B9740" s="250">
        <v>9677</v>
      </c>
      <c r="C9740" s="249">
        <v>146.77427514302329</v>
      </c>
    </row>
    <row r="9741" spans="2:3" x14ac:dyDescent="0.25">
      <c r="B9741" s="250">
        <v>9678</v>
      </c>
      <c r="C9741" s="249">
        <v>107.41822284224035</v>
      </c>
    </row>
    <row r="9742" spans="2:3" x14ac:dyDescent="0.25">
      <c r="B9742" s="250">
        <v>9679</v>
      </c>
      <c r="C9742" s="249">
        <v>121.96897553416744</v>
      </c>
    </row>
    <row r="9743" spans="2:3" x14ac:dyDescent="0.25">
      <c r="B9743" s="250">
        <v>9680</v>
      </c>
      <c r="C9743" s="249">
        <v>114.73849125441521</v>
      </c>
    </row>
    <row r="9744" spans="2:3" x14ac:dyDescent="0.25">
      <c r="B9744" s="250">
        <v>9681</v>
      </c>
      <c r="C9744" s="249">
        <v>91.524675129861791</v>
      </c>
    </row>
    <row r="9745" spans="2:3" x14ac:dyDescent="0.25">
      <c r="B9745" s="250">
        <v>9682</v>
      </c>
      <c r="C9745" s="249">
        <v>98.566321916715864</v>
      </c>
    </row>
    <row r="9746" spans="2:3" x14ac:dyDescent="0.25">
      <c r="B9746" s="250">
        <v>9683</v>
      </c>
      <c r="C9746" s="249">
        <v>147.97247647332756</v>
      </c>
    </row>
    <row r="9747" spans="2:3" x14ac:dyDescent="0.25">
      <c r="B9747" s="250">
        <v>9684</v>
      </c>
      <c r="C9747" s="249">
        <v>147.7078286508843</v>
      </c>
    </row>
    <row r="9748" spans="2:3" x14ac:dyDescent="0.25">
      <c r="B9748" s="250">
        <v>9685</v>
      </c>
      <c r="C9748" s="249">
        <v>134.62746853676919</v>
      </c>
    </row>
    <row r="9749" spans="2:3" x14ac:dyDescent="0.25">
      <c r="B9749" s="250">
        <v>9686</v>
      </c>
      <c r="C9749" s="249">
        <v>120.66412152122805</v>
      </c>
    </row>
    <row r="9750" spans="2:3" x14ac:dyDescent="0.25">
      <c r="B9750" s="250">
        <v>9687</v>
      </c>
      <c r="C9750" s="249">
        <v>164.38159638944026</v>
      </c>
    </row>
    <row r="9751" spans="2:3" x14ac:dyDescent="0.25">
      <c r="B9751" s="250">
        <v>9688</v>
      </c>
      <c r="C9751" s="249">
        <v>99.204047437219458</v>
      </c>
    </row>
    <row r="9752" spans="2:3" x14ac:dyDescent="0.25">
      <c r="B9752" s="250">
        <v>9689</v>
      </c>
      <c r="C9752" s="249">
        <v>136.11273127533434</v>
      </c>
    </row>
    <row r="9753" spans="2:3" x14ac:dyDescent="0.25">
      <c r="B9753" s="250">
        <v>9690</v>
      </c>
      <c r="C9753" s="249">
        <v>119.09277703911739</v>
      </c>
    </row>
    <row r="9754" spans="2:3" x14ac:dyDescent="0.25">
      <c r="B9754" s="250">
        <v>9691</v>
      </c>
      <c r="C9754" s="249">
        <v>138.77581261563671</v>
      </c>
    </row>
    <row r="9755" spans="2:3" x14ac:dyDescent="0.25">
      <c r="B9755" s="250">
        <v>9692</v>
      </c>
      <c r="C9755" s="249">
        <v>98.359561743023377</v>
      </c>
    </row>
    <row r="9756" spans="2:3" x14ac:dyDescent="0.25">
      <c r="B9756" s="250">
        <v>9693</v>
      </c>
      <c r="C9756" s="249">
        <v>124.28076412431147</v>
      </c>
    </row>
    <row r="9757" spans="2:3" x14ac:dyDescent="0.25">
      <c r="B9757" s="250">
        <v>9694</v>
      </c>
      <c r="C9757" s="249">
        <v>138.066269657514</v>
      </c>
    </row>
    <row r="9758" spans="2:3" x14ac:dyDescent="0.25">
      <c r="B9758" s="250">
        <v>9695</v>
      </c>
      <c r="C9758" s="249">
        <v>118.57389302957837</v>
      </c>
    </row>
    <row r="9759" spans="2:3" x14ac:dyDescent="0.25">
      <c r="B9759" s="250">
        <v>9696</v>
      </c>
      <c r="C9759" s="249">
        <v>111.20962382352785</v>
      </c>
    </row>
    <row r="9760" spans="2:3" x14ac:dyDescent="0.25">
      <c r="B9760" s="250">
        <v>9697</v>
      </c>
      <c r="C9760" s="249">
        <v>100.78102301128661</v>
      </c>
    </row>
    <row r="9761" spans="2:3" x14ac:dyDescent="0.25">
      <c r="B9761" s="250">
        <v>9698</v>
      </c>
      <c r="C9761" s="249">
        <v>96.727979581838497</v>
      </c>
    </row>
    <row r="9762" spans="2:3" x14ac:dyDescent="0.25">
      <c r="B9762" s="250">
        <v>9699</v>
      </c>
      <c r="C9762" s="249">
        <v>153.82188682298653</v>
      </c>
    </row>
    <row r="9763" spans="2:3" x14ac:dyDescent="0.25">
      <c r="B9763" s="250">
        <v>9700</v>
      </c>
      <c r="C9763" s="249">
        <v>99.812714644399847</v>
      </c>
    </row>
    <row r="9764" spans="2:3" x14ac:dyDescent="0.25">
      <c r="B9764" s="250">
        <v>9701</v>
      </c>
      <c r="C9764" s="249">
        <v>85.538397659416432</v>
      </c>
    </row>
    <row r="9765" spans="2:3" x14ac:dyDescent="0.25">
      <c r="B9765" s="250">
        <v>9702</v>
      </c>
      <c r="C9765" s="249">
        <v>118.34618018815996</v>
      </c>
    </row>
    <row r="9766" spans="2:3" x14ac:dyDescent="0.25">
      <c r="B9766" s="250">
        <v>9703</v>
      </c>
      <c r="C9766" s="249">
        <v>113.76991646605153</v>
      </c>
    </row>
    <row r="9767" spans="2:3" x14ac:dyDescent="0.25">
      <c r="B9767" s="250">
        <v>9704</v>
      </c>
      <c r="C9767" s="249">
        <v>98.825923595432783</v>
      </c>
    </row>
    <row r="9768" spans="2:3" x14ac:dyDescent="0.25">
      <c r="B9768" s="250">
        <v>9705</v>
      </c>
      <c r="C9768" s="249">
        <v>98.150649787973634</v>
      </c>
    </row>
    <row r="9769" spans="2:3" x14ac:dyDescent="0.25">
      <c r="B9769" s="250">
        <v>9706</v>
      </c>
      <c r="C9769" s="249">
        <v>142.41225124638007</v>
      </c>
    </row>
    <row r="9770" spans="2:3" x14ac:dyDescent="0.25">
      <c r="B9770" s="250">
        <v>9707</v>
      </c>
      <c r="C9770" s="249">
        <v>96.830126520069854</v>
      </c>
    </row>
    <row r="9771" spans="2:3" x14ac:dyDescent="0.25">
      <c r="B9771" s="250">
        <v>9708</v>
      </c>
      <c r="C9771" s="249">
        <v>132.29563188751268</v>
      </c>
    </row>
    <row r="9772" spans="2:3" x14ac:dyDescent="0.25">
      <c r="B9772" s="250">
        <v>9709</v>
      </c>
      <c r="C9772" s="249">
        <v>159.33380713649635</v>
      </c>
    </row>
    <row r="9773" spans="2:3" x14ac:dyDescent="0.25">
      <c r="B9773" s="250">
        <v>9710</v>
      </c>
      <c r="C9773" s="249">
        <v>130.09463732976718</v>
      </c>
    </row>
    <row r="9774" spans="2:3" x14ac:dyDescent="0.25">
      <c r="B9774" s="250">
        <v>9711</v>
      </c>
      <c r="C9774" s="249">
        <v>103.88089434996117</v>
      </c>
    </row>
    <row r="9775" spans="2:3" x14ac:dyDescent="0.25">
      <c r="B9775" s="250">
        <v>9712</v>
      </c>
      <c r="C9775" s="249">
        <v>114.16387664241985</v>
      </c>
    </row>
    <row r="9776" spans="2:3" x14ac:dyDescent="0.25">
      <c r="B9776" s="250">
        <v>9713</v>
      </c>
      <c r="C9776" s="249">
        <v>70.309193217832302</v>
      </c>
    </row>
    <row r="9777" spans="2:3" x14ac:dyDescent="0.25">
      <c r="B9777" s="250">
        <v>9714</v>
      </c>
      <c r="C9777" s="249">
        <v>133.88924020768192</v>
      </c>
    </row>
    <row r="9778" spans="2:3" x14ac:dyDescent="0.25">
      <c r="B9778" s="250">
        <v>9715</v>
      </c>
      <c r="C9778" s="249">
        <v>122.99669412228172</v>
      </c>
    </row>
    <row r="9779" spans="2:3" x14ac:dyDescent="0.25">
      <c r="B9779" s="250">
        <v>9716</v>
      </c>
      <c r="C9779" s="249">
        <v>117.23104633354424</v>
      </c>
    </row>
    <row r="9780" spans="2:3" x14ac:dyDescent="0.25">
      <c r="B9780" s="250">
        <v>9717</v>
      </c>
      <c r="C9780" s="249">
        <v>91.54093199029279</v>
      </c>
    </row>
    <row r="9781" spans="2:3" x14ac:dyDescent="0.25">
      <c r="B9781" s="250">
        <v>9718</v>
      </c>
      <c r="C9781" s="249">
        <v>146.89556040015464</v>
      </c>
    </row>
    <row r="9782" spans="2:3" x14ac:dyDescent="0.25">
      <c r="B9782" s="250">
        <v>9719</v>
      </c>
      <c r="C9782" s="249">
        <v>142.24964487751353</v>
      </c>
    </row>
    <row r="9783" spans="2:3" x14ac:dyDescent="0.25">
      <c r="B9783" s="250">
        <v>9720</v>
      </c>
      <c r="C9783" s="249">
        <v>92.611506525546588</v>
      </c>
    </row>
    <row r="9784" spans="2:3" x14ac:dyDescent="0.25">
      <c r="B9784" s="250">
        <v>9721</v>
      </c>
      <c r="C9784" s="249">
        <v>113.70724390501348</v>
      </c>
    </row>
    <row r="9785" spans="2:3" x14ac:dyDescent="0.25">
      <c r="B9785" s="250">
        <v>9722</v>
      </c>
      <c r="C9785" s="249">
        <v>136.89586074683211</v>
      </c>
    </row>
    <row r="9786" spans="2:3" x14ac:dyDescent="0.25">
      <c r="B9786" s="250">
        <v>9723</v>
      </c>
      <c r="C9786" s="249">
        <v>92.778823607298051</v>
      </c>
    </row>
    <row r="9787" spans="2:3" x14ac:dyDescent="0.25">
      <c r="B9787" s="250">
        <v>9724</v>
      </c>
      <c r="C9787" s="249">
        <v>115.50290587271829</v>
      </c>
    </row>
    <row r="9788" spans="2:3" x14ac:dyDescent="0.25">
      <c r="B9788" s="250">
        <v>9725</v>
      </c>
      <c r="C9788" s="249">
        <v>97.056762155499598</v>
      </c>
    </row>
    <row r="9789" spans="2:3" x14ac:dyDescent="0.25">
      <c r="B9789" s="250">
        <v>9726</v>
      </c>
      <c r="C9789" s="249">
        <v>92.099259103861385</v>
      </c>
    </row>
    <row r="9790" spans="2:3" x14ac:dyDescent="0.25">
      <c r="B9790" s="250">
        <v>9727</v>
      </c>
      <c r="C9790" s="249">
        <v>167.50957143274732</v>
      </c>
    </row>
    <row r="9791" spans="2:3" x14ac:dyDescent="0.25">
      <c r="B9791" s="250">
        <v>9728</v>
      </c>
      <c r="C9791" s="249">
        <v>92.010078841093701</v>
      </c>
    </row>
    <row r="9792" spans="2:3" x14ac:dyDescent="0.25">
      <c r="B9792" s="250">
        <v>9729</v>
      </c>
      <c r="C9792" s="249">
        <v>107.11837093124382</v>
      </c>
    </row>
    <row r="9793" spans="2:3" x14ac:dyDescent="0.25">
      <c r="B9793" s="250">
        <v>9730</v>
      </c>
      <c r="C9793" s="249">
        <v>136.87473605727109</v>
      </c>
    </row>
    <row r="9794" spans="2:3" x14ac:dyDescent="0.25">
      <c r="B9794" s="250">
        <v>9731</v>
      </c>
      <c r="C9794" s="249">
        <v>86.155489858182591</v>
      </c>
    </row>
    <row r="9795" spans="2:3" x14ac:dyDescent="0.25">
      <c r="B9795" s="250">
        <v>9732</v>
      </c>
      <c r="C9795" s="249">
        <v>90.831153963170919</v>
      </c>
    </row>
    <row r="9796" spans="2:3" x14ac:dyDescent="0.25">
      <c r="B9796" s="250">
        <v>9733</v>
      </c>
      <c r="C9796" s="249">
        <v>187.0638866262376</v>
      </c>
    </row>
    <row r="9797" spans="2:3" x14ac:dyDescent="0.25">
      <c r="B9797" s="250">
        <v>9734</v>
      </c>
      <c r="C9797" s="249">
        <v>87.170847122970258</v>
      </c>
    </row>
    <row r="9798" spans="2:3" x14ac:dyDescent="0.25">
      <c r="B9798" s="250">
        <v>9735</v>
      </c>
      <c r="C9798" s="249">
        <v>123.62197022174573</v>
      </c>
    </row>
    <row r="9799" spans="2:3" x14ac:dyDescent="0.25">
      <c r="B9799" s="250">
        <v>9736</v>
      </c>
      <c r="C9799" s="249">
        <v>123.50708332794341</v>
      </c>
    </row>
    <row r="9800" spans="2:3" x14ac:dyDescent="0.25">
      <c r="B9800" s="250">
        <v>9737</v>
      </c>
      <c r="C9800" s="249">
        <v>120.16469499002933</v>
      </c>
    </row>
    <row r="9801" spans="2:3" x14ac:dyDescent="0.25">
      <c r="B9801" s="250">
        <v>9738</v>
      </c>
      <c r="C9801" s="249">
        <v>114.55693103698168</v>
      </c>
    </row>
    <row r="9802" spans="2:3" x14ac:dyDescent="0.25">
      <c r="B9802" s="250">
        <v>9739</v>
      </c>
      <c r="C9802" s="249">
        <v>104.74005474753731</v>
      </c>
    </row>
    <row r="9803" spans="2:3" x14ac:dyDescent="0.25">
      <c r="B9803" s="250">
        <v>9740</v>
      </c>
      <c r="C9803" s="249">
        <v>98.580687254970599</v>
      </c>
    </row>
    <row r="9804" spans="2:3" x14ac:dyDescent="0.25">
      <c r="B9804" s="250">
        <v>9741</v>
      </c>
      <c r="C9804" s="249">
        <v>119.55709143039955</v>
      </c>
    </row>
    <row r="9805" spans="2:3" x14ac:dyDescent="0.25">
      <c r="B9805" s="250">
        <v>9742</v>
      </c>
      <c r="C9805" s="249">
        <v>149.52079324384641</v>
      </c>
    </row>
    <row r="9806" spans="2:3" x14ac:dyDescent="0.25">
      <c r="B9806" s="250">
        <v>9743</v>
      </c>
      <c r="C9806" s="249">
        <v>92.35810655112661</v>
      </c>
    </row>
    <row r="9807" spans="2:3" x14ac:dyDescent="0.25">
      <c r="B9807" s="250">
        <v>9744</v>
      </c>
      <c r="C9807" s="249">
        <v>182.21847073609547</v>
      </c>
    </row>
    <row r="9808" spans="2:3" x14ac:dyDescent="0.25">
      <c r="B9808" s="250">
        <v>9745</v>
      </c>
      <c r="C9808" s="249">
        <v>145.08799841311256</v>
      </c>
    </row>
    <row r="9809" spans="2:3" x14ac:dyDescent="0.25">
      <c r="B9809" s="250">
        <v>9746</v>
      </c>
      <c r="C9809" s="249">
        <v>128.29811500701206</v>
      </c>
    </row>
    <row r="9810" spans="2:3" x14ac:dyDescent="0.25">
      <c r="B9810" s="250">
        <v>9747</v>
      </c>
      <c r="C9810" s="249">
        <v>134.90877900718806</v>
      </c>
    </row>
    <row r="9811" spans="2:3" x14ac:dyDescent="0.25">
      <c r="B9811" s="250">
        <v>9748</v>
      </c>
      <c r="C9811" s="249">
        <v>127.04957410718954</v>
      </c>
    </row>
    <row r="9812" spans="2:3" x14ac:dyDescent="0.25">
      <c r="B9812" s="250">
        <v>9749</v>
      </c>
      <c r="C9812" s="249">
        <v>129.90978680672688</v>
      </c>
    </row>
    <row r="9813" spans="2:3" x14ac:dyDescent="0.25">
      <c r="B9813" s="250">
        <v>9750</v>
      </c>
      <c r="C9813" s="249">
        <v>141.08955374439716</v>
      </c>
    </row>
    <row r="9814" spans="2:3" x14ac:dyDescent="0.25">
      <c r="B9814" s="250">
        <v>9751</v>
      </c>
      <c r="C9814" s="249">
        <v>121.19550549403269</v>
      </c>
    </row>
    <row r="9815" spans="2:3" x14ac:dyDescent="0.25">
      <c r="B9815" s="250">
        <v>9752</v>
      </c>
      <c r="C9815" s="249">
        <v>120.30115131487534</v>
      </c>
    </row>
    <row r="9816" spans="2:3" x14ac:dyDescent="0.25">
      <c r="B9816" s="250">
        <v>9753</v>
      </c>
      <c r="C9816" s="249">
        <v>165.49114443772388</v>
      </c>
    </row>
    <row r="9817" spans="2:3" x14ac:dyDescent="0.25">
      <c r="B9817" s="250">
        <v>9754</v>
      </c>
      <c r="C9817" s="249">
        <v>79.291248106287384</v>
      </c>
    </row>
    <row r="9818" spans="2:3" x14ac:dyDescent="0.25">
      <c r="B9818" s="250">
        <v>9755</v>
      </c>
      <c r="C9818" s="249">
        <v>138.69352427734333</v>
      </c>
    </row>
    <row r="9819" spans="2:3" x14ac:dyDescent="0.25">
      <c r="B9819" s="250">
        <v>9756</v>
      </c>
      <c r="C9819" s="249">
        <v>178.23305364986464</v>
      </c>
    </row>
    <row r="9820" spans="2:3" x14ac:dyDescent="0.25">
      <c r="B9820" s="250">
        <v>9757</v>
      </c>
      <c r="C9820" s="249">
        <v>171.69788897963124</v>
      </c>
    </row>
    <row r="9821" spans="2:3" x14ac:dyDescent="0.25">
      <c r="B9821" s="250">
        <v>9758</v>
      </c>
      <c r="C9821" s="249">
        <v>144.76628247096212</v>
      </c>
    </row>
    <row r="9822" spans="2:3" x14ac:dyDescent="0.25">
      <c r="B9822" s="250">
        <v>9759</v>
      </c>
      <c r="C9822" s="249">
        <v>110.75190060379646</v>
      </c>
    </row>
    <row r="9823" spans="2:3" x14ac:dyDescent="0.25">
      <c r="B9823" s="250">
        <v>9760</v>
      </c>
      <c r="C9823" s="249">
        <v>89.59189866619981</v>
      </c>
    </row>
    <row r="9824" spans="2:3" x14ac:dyDescent="0.25">
      <c r="B9824" s="250">
        <v>9761</v>
      </c>
      <c r="C9824" s="249">
        <v>120.43613573299011</v>
      </c>
    </row>
    <row r="9825" spans="2:3" x14ac:dyDescent="0.25">
      <c r="B9825" s="250">
        <v>9762</v>
      </c>
      <c r="C9825" s="249">
        <v>140.25855843654307</v>
      </c>
    </row>
    <row r="9826" spans="2:3" x14ac:dyDescent="0.25">
      <c r="B9826" s="250">
        <v>9763</v>
      </c>
      <c r="C9826" s="249">
        <v>134.30419363242939</v>
      </c>
    </row>
    <row r="9827" spans="2:3" x14ac:dyDescent="0.25">
      <c r="B9827" s="250">
        <v>9764</v>
      </c>
      <c r="C9827" s="249">
        <v>147.11192248021916</v>
      </c>
    </row>
    <row r="9828" spans="2:3" x14ac:dyDescent="0.25">
      <c r="B9828" s="250">
        <v>9765</v>
      </c>
      <c r="C9828" s="249">
        <v>121.95507146908909</v>
      </c>
    </row>
    <row r="9829" spans="2:3" x14ac:dyDescent="0.25">
      <c r="B9829" s="250">
        <v>9766</v>
      </c>
      <c r="C9829" s="249">
        <v>88.399060394111473</v>
      </c>
    </row>
    <row r="9830" spans="2:3" x14ac:dyDescent="0.25">
      <c r="B9830" s="250">
        <v>9767</v>
      </c>
      <c r="C9830" s="249">
        <v>126.79042398286771</v>
      </c>
    </row>
    <row r="9831" spans="2:3" x14ac:dyDescent="0.25">
      <c r="B9831" s="250">
        <v>9768</v>
      </c>
      <c r="C9831" s="249">
        <v>97.874593144166909</v>
      </c>
    </row>
    <row r="9832" spans="2:3" x14ac:dyDescent="0.25">
      <c r="B9832" s="250">
        <v>9769</v>
      </c>
      <c r="C9832" s="249">
        <v>113.14462286059778</v>
      </c>
    </row>
    <row r="9833" spans="2:3" x14ac:dyDescent="0.25">
      <c r="B9833" s="250">
        <v>9770</v>
      </c>
      <c r="C9833" s="249">
        <v>113.50253744826072</v>
      </c>
    </row>
    <row r="9834" spans="2:3" x14ac:dyDescent="0.25">
      <c r="B9834" s="250">
        <v>9771</v>
      </c>
      <c r="C9834" s="249">
        <v>126.96256559021671</v>
      </c>
    </row>
    <row r="9835" spans="2:3" x14ac:dyDescent="0.25">
      <c r="B9835" s="250">
        <v>9772</v>
      </c>
      <c r="C9835" s="249">
        <v>108.2381248601275</v>
      </c>
    </row>
    <row r="9836" spans="2:3" x14ac:dyDescent="0.25">
      <c r="B9836" s="250">
        <v>9773</v>
      </c>
      <c r="C9836" s="249">
        <v>105.73791461607483</v>
      </c>
    </row>
    <row r="9837" spans="2:3" x14ac:dyDescent="0.25">
      <c r="B9837" s="250">
        <v>9774</v>
      </c>
      <c r="C9837" s="249">
        <v>142.39602125726998</v>
      </c>
    </row>
    <row r="9838" spans="2:3" x14ac:dyDescent="0.25">
      <c r="B9838" s="250">
        <v>9775</v>
      </c>
      <c r="C9838" s="249">
        <v>96.114588734131203</v>
      </c>
    </row>
    <row r="9839" spans="2:3" x14ac:dyDescent="0.25">
      <c r="B9839" s="250">
        <v>9776</v>
      </c>
      <c r="C9839" s="249">
        <v>140.57943067596833</v>
      </c>
    </row>
    <row r="9840" spans="2:3" x14ac:dyDescent="0.25">
      <c r="B9840" s="250">
        <v>9777</v>
      </c>
      <c r="C9840" s="249">
        <v>96.077645021699652</v>
      </c>
    </row>
    <row r="9841" spans="2:3" x14ac:dyDescent="0.25">
      <c r="B9841" s="250">
        <v>9778</v>
      </c>
      <c r="C9841" s="249">
        <v>147.18299347418022</v>
      </c>
    </row>
    <row r="9842" spans="2:3" x14ac:dyDescent="0.25">
      <c r="B9842" s="250">
        <v>9779</v>
      </c>
      <c r="C9842" s="249">
        <v>82.856193119055263</v>
      </c>
    </row>
    <row r="9843" spans="2:3" x14ac:dyDescent="0.25">
      <c r="B9843" s="250">
        <v>9780</v>
      </c>
      <c r="C9843" s="249">
        <v>133.25253976433146</v>
      </c>
    </row>
    <row r="9844" spans="2:3" x14ac:dyDescent="0.25">
      <c r="B9844" s="250">
        <v>9781</v>
      </c>
      <c r="C9844" s="249">
        <v>150.68446391092502</v>
      </c>
    </row>
    <row r="9845" spans="2:3" x14ac:dyDescent="0.25">
      <c r="B9845" s="250">
        <v>9782</v>
      </c>
      <c r="C9845" s="249">
        <v>97.268247137328615</v>
      </c>
    </row>
    <row r="9846" spans="2:3" x14ac:dyDescent="0.25">
      <c r="B9846" s="250">
        <v>9783</v>
      </c>
      <c r="C9846" s="249">
        <v>139.94421706506421</v>
      </c>
    </row>
    <row r="9847" spans="2:3" x14ac:dyDescent="0.25">
      <c r="B9847" s="250">
        <v>9784</v>
      </c>
      <c r="C9847" s="249">
        <v>93.746868191951393</v>
      </c>
    </row>
    <row r="9848" spans="2:3" x14ac:dyDescent="0.25">
      <c r="B9848" s="250">
        <v>9785</v>
      </c>
      <c r="C9848" s="249">
        <v>142.76172929945636</v>
      </c>
    </row>
    <row r="9849" spans="2:3" x14ac:dyDescent="0.25">
      <c r="B9849" s="250">
        <v>9786</v>
      </c>
      <c r="C9849" s="249">
        <v>122.75323437990748</v>
      </c>
    </row>
    <row r="9850" spans="2:3" x14ac:dyDescent="0.25">
      <c r="B9850" s="250">
        <v>9787</v>
      </c>
      <c r="C9850" s="249">
        <v>77.394029893894114</v>
      </c>
    </row>
    <row r="9851" spans="2:3" x14ac:dyDescent="0.25">
      <c r="B9851" s="250">
        <v>9788</v>
      </c>
      <c r="C9851" s="249">
        <v>108.53908992845768</v>
      </c>
    </row>
    <row r="9852" spans="2:3" x14ac:dyDescent="0.25">
      <c r="B9852" s="250">
        <v>9789</v>
      </c>
      <c r="C9852" s="249">
        <v>105.49973823405696</v>
      </c>
    </row>
    <row r="9853" spans="2:3" x14ac:dyDescent="0.25">
      <c r="B9853" s="250">
        <v>9790</v>
      </c>
      <c r="C9853" s="249">
        <v>96.639220119992885</v>
      </c>
    </row>
    <row r="9854" spans="2:3" x14ac:dyDescent="0.25">
      <c r="B9854" s="250">
        <v>9791</v>
      </c>
      <c r="C9854" s="249">
        <v>113.05314266745825</v>
      </c>
    </row>
    <row r="9855" spans="2:3" x14ac:dyDescent="0.25">
      <c r="B9855" s="250">
        <v>9792</v>
      </c>
      <c r="C9855" s="249">
        <v>136.60797210328508</v>
      </c>
    </row>
    <row r="9856" spans="2:3" x14ac:dyDescent="0.25">
      <c r="B9856" s="250">
        <v>9793</v>
      </c>
      <c r="C9856" s="249">
        <v>118.1644672292724</v>
      </c>
    </row>
    <row r="9857" spans="2:3" x14ac:dyDescent="0.25">
      <c r="B9857" s="250">
        <v>9794</v>
      </c>
      <c r="C9857" s="249">
        <v>135.70248673218344</v>
      </c>
    </row>
    <row r="9858" spans="2:3" x14ac:dyDescent="0.25">
      <c r="B9858" s="250">
        <v>9795</v>
      </c>
      <c r="C9858" s="249">
        <v>111.59955821460861</v>
      </c>
    </row>
    <row r="9859" spans="2:3" x14ac:dyDescent="0.25">
      <c r="B9859" s="250">
        <v>9796</v>
      </c>
      <c r="C9859" s="249">
        <v>135.53622197917019</v>
      </c>
    </row>
    <row r="9860" spans="2:3" x14ac:dyDescent="0.25">
      <c r="B9860" s="250">
        <v>9797</v>
      </c>
      <c r="C9860" s="249">
        <v>81.552808701244388</v>
      </c>
    </row>
    <row r="9861" spans="2:3" x14ac:dyDescent="0.25">
      <c r="B9861" s="250">
        <v>9798</v>
      </c>
      <c r="C9861" s="249">
        <v>127.45692517292862</v>
      </c>
    </row>
    <row r="9862" spans="2:3" x14ac:dyDescent="0.25">
      <c r="B9862" s="250">
        <v>9799</v>
      </c>
      <c r="C9862" s="249">
        <v>139.97357424200789</v>
      </c>
    </row>
    <row r="9863" spans="2:3" x14ac:dyDescent="0.25">
      <c r="B9863" s="250">
        <v>9800</v>
      </c>
      <c r="C9863" s="249">
        <v>53.061360812327024</v>
      </c>
    </row>
    <row r="9864" spans="2:3" x14ac:dyDescent="0.25">
      <c r="B9864" s="250">
        <v>9801</v>
      </c>
      <c r="C9864" s="249">
        <v>116.76748913630827</v>
      </c>
    </row>
    <row r="9865" spans="2:3" x14ac:dyDescent="0.25">
      <c r="B9865" s="250">
        <v>9802</v>
      </c>
      <c r="C9865" s="249">
        <v>66.185591872252871</v>
      </c>
    </row>
    <row r="9866" spans="2:3" x14ac:dyDescent="0.25">
      <c r="B9866" s="250">
        <v>9803</v>
      </c>
      <c r="C9866" s="249">
        <v>70.362873893295443</v>
      </c>
    </row>
    <row r="9867" spans="2:3" x14ac:dyDescent="0.25">
      <c r="B9867" s="250">
        <v>9804</v>
      </c>
      <c r="C9867" s="249">
        <v>159.20516808005553</v>
      </c>
    </row>
    <row r="9868" spans="2:3" x14ac:dyDescent="0.25">
      <c r="B9868" s="250">
        <v>9805</v>
      </c>
      <c r="C9868" s="249">
        <v>123.35338702435871</v>
      </c>
    </row>
    <row r="9869" spans="2:3" x14ac:dyDescent="0.25">
      <c r="B9869" s="250">
        <v>9806</v>
      </c>
      <c r="C9869" s="249">
        <v>168.6005918464532</v>
      </c>
    </row>
    <row r="9870" spans="2:3" x14ac:dyDescent="0.25">
      <c r="B9870" s="250">
        <v>9807</v>
      </c>
      <c r="C9870" s="249">
        <v>111.37228098475896</v>
      </c>
    </row>
    <row r="9871" spans="2:3" x14ac:dyDescent="0.25">
      <c r="B9871" s="250">
        <v>9808</v>
      </c>
      <c r="C9871" s="249">
        <v>150.6566304589679</v>
      </c>
    </row>
    <row r="9872" spans="2:3" x14ac:dyDescent="0.25">
      <c r="B9872" s="250">
        <v>9809</v>
      </c>
      <c r="C9872" s="249">
        <v>150.91663851889911</v>
      </c>
    </row>
    <row r="9873" spans="2:3" x14ac:dyDescent="0.25">
      <c r="B9873" s="250">
        <v>9810</v>
      </c>
      <c r="C9873" s="249">
        <v>121.32360903504458</v>
      </c>
    </row>
    <row r="9874" spans="2:3" x14ac:dyDescent="0.25">
      <c r="B9874" s="250">
        <v>9811</v>
      </c>
      <c r="C9874" s="249">
        <v>127.69977581107008</v>
      </c>
    </row>
    <row r="9875" spans="2:3" x14ac:dyDescent="0.25">
      <c r="B9875" s="250">
        <v>9812</v>
      </c>
      <c r="C9875" s="249">
        <v>114.21011492471355</v>
      </c>
    </row>
    <row r="9876" spans="2:3" x14ac:dyDescent="0.25">
      <c r="B9876" s="250">
        <v>9813</v>
      </c>
      <c r="C9876" s="249">
        <v>138.88176938050162</v>
      </c>
    </row>
    <row r="9877" spans="2:3" x14ac:dyDescent="0.25">
      <c r="B9877" s="250">
        <v>9814</v>
      </c>
      <c r="C9877" s="249">
        <v>104.68355972050296</v>
      </c>
    </row>
    <row r="9878" spans="2:3" x14ac:dyDescent="0.25">
      <c r="B9878" s="250">
        <v>9815</v>
      </c>
      <c r="C9878" s="249">
        <v>158.40707278840864</v>
      </c>
    </row>
    <row r="9879" spans="2:3" x14ac:dyDescent="0.25">
      <c r="B9879" s="250">
        <v>9816</v>
      </c>
      <c r="C9879" s="249">
        <v>95.63367329728527</v>
      </c>
    </row>
    <row r="9880" spans="2:3" x14ac:dyDescent="0.25">
      <c r="B9880" s="250">
        <v>9817</v>
      </c>
      <c r="C9880" s="249">
        <v>108.90871799468705</v>
      </c>
    </row>
    <row r="9881" spans="2:3" x14ac:dyDescent="0.25">
      <c r="B9881" s="250">
        <v>9818</v>
      </c>
      <c r="C9881" s="249">
        <v>151.39052881116311</v>
      </c>
    </row>
    <row r="9882" spans="2:3" x14ac:dyDescent="0.25">
      <c r="B9882" s="250">
        <v>9819</v>
      </c>
      <c r="C9882" s="249">
        <v>95.853054862934684</v>
      </c>
    </row>
    <row r="9883" spans="2:3" x14ac:dyDescent="0.25">
      <c r="B9883" s="250">
        <v>9820</v>
      </c>
      <c r="C9883" s="249">
        <v>99.697311658174982</v>
      </c>
    </row>
    <row r="9884" spans="2:3" x14ac:dyDescent="0.25">
      <c r="B9884" s="250">
        <v>9821</v>
      </c>
      <c r="C9884" s="249">
        <v>142.11488248762797</v>
      </c>
    </row>
    <row r="9885" spans="2:3" x14ac:dyDescent="0.25">
      <c r="B9885" s="250">
        <v>9822</v>
      </c>
      <c r="C9885" s="249">
        <v>131.36641871949422</v>
      </c>
    </row>
    <row r="9886" spans="2:3" x14ac:dyDescent="0.25">
      <c r="B9886" s="250">
        <v>9823</v>
      </c>
      <c r="C9886" s="249">
        <v>100.89512419523541</v>
      </c>
    </row>
    <row r="9887" spans="2:3" x14ac:dyDescent="0.25">
      <c r="B9887" s="250">
        <v>9824</v>
      </c>
      <c r="C9887" s="249">
        <v>87.220165978448421</v>
      </c>
    </row>
    <row r="9888" spans="2:3" x14ac:dyDescent="0.25">
      <c r="B9888" s="250">
        <v>9825</v>
      </c>
      <c r="C9888" s="249">
        <v>130.07459592370412</v>
      </c>
    </row>
    <row r="9889" spans="2:3" x14ac:dyDescent="0.25">
      <c r="B9889" s="250">
        <v>9826</v>
      </c>
      <c r="C9889" s="249">
        <v>129.16372144815705</v>
      </c>
    </row>
    <row r="9890" spans="2:3" x14ac:dyDescent="0.25">
      <c r="B9890" s="250">
        <v>9827</v>
      </c>
      <c r="C9890" s="249">
        <v>126.15359106716302</v>
      </c>
    </row>
    <row r="9891" spans="2:3" x14ac:dyDescent="0.25">
      <c r="B9891" s="250">
        <v>9828</v>
      </c>
      <c r="C9891" s="249">
        <v>99.614720021661441</v>
      </c>
    </row>
    <row r="9892" spans="2:3" x14ac:dyDescent="0.25">
      <c r="B9892" s="250">
        <v>9829</v>
      </c>
      <c r="C9892" s="249">
        <v>149.36209128471484</v>
      </c>
    </row>
    <row r="9893" spans="2:3" x14ac:dyDescent="0.25">
      <c r="B9893" s="250">
        <v>9830</v>
      </c>
      <c r="C9893" s="249">
        <v>145.13242305702278</v>
      </c>
    </row>
    <row r="9894" spans="2:3" x14ac:dyDescent="0.25">
      <c r="B9894" s="250">
        <v>9831</v>
      </c>
      <c r="C9894" s="249">
        <v>111.69063429867867</v>
      </c>
    </row>
    <row r="9895" spans="2:3" x14ac:dyDescent="0.25">
      <c r="B9895" s="250">
        <v>9832</v>
      </c>
      <c r="C9895" s="249">
        <v>97.974440980308856</v>
      </c>
    </row>
    <row r="9896" spans="2:3" x14ac:dyDescent="0.25">
      <c r="B9896" s="250">
        <v>9833</v>
      </c>
      <c r="C9896" s="249">
        <v>104.33065741763042</v>
      </c>
    </row>
    <row r="9897" spans="2:3" x14ac:dyDescent="0.25">
      <c r="B9897" s="250">
        <v>9834</v>
      </c>
      <c r="C9897" s="249">
        <v>79.889735466139001</v>
      </c>
    </row>
    <row r="9898" spans="2:3" x14ac:dyDescent="0.25">
      <c r="B9898" s="250">
        <v>9835</v>
      </c>
      <c r="C9898" s="249">
        <v>73.74545264065776</v>
      </c>
    </row>
    <row r="9899" spans="2:3" x14ac:dyDescent="0.25">
      <c r="B9899" s="250">
        <v>9836</v>
      </c>
      <c r="C9899" s="249">
        <v>119.52332571487038</v>
      </c>
    </row>
    <row r="9900" spans="2:3" x14ac:dyDescent="0.25">
      <c r="B9900" s="250">
        <v>9837</v>
      </c>
      <c r="C9900" s="249">
        <v>143.35854565335671</v>
      </c>
    </row>
    <row r="9901" spans="2:3" x14ac:dyDescent="0.25">
      <c r="B9901" s="250">
        <v>9838</v>
      </c>
      <c r="C9901" s="249">
        <v>136.60074369139755</v>
      </c>
    </row>
    <row r="9902" spans="2:3" x14ac:dyDescent="0.25">
      <c r="B9902" s="250">
        <v>9839</v>
      </c>
      <c r="C9902" s="249">
        <v>182.85865270096633</v>
      </c>
    </row>
    <row r="9903" spans="2:3" x14ac:dyDescent="0.25">
      <c r="B9903" s="250">
        <v>9840</v>
      </c>
      <c r="C9903" s="249">
        <v>136.49263379726347</v>
      </c>
    </row>
    <row r="9904" spans="2:3" x14ac:dyDescent="0.25">
      <c r="B9904" s="250">
        <v>9841</v>
      </c>
      <c r="C9904" s="249">
        <v>125.71088027548004</v>
      </c>
    </row>
    <row r="9905" spans="2:3" x14ac:dyDescent="0.25">
      <c r="B9905" s="250">
        <v>9842</v>
      </c>
      <c r="C9905" s="249">
        <v>140.67945105886318</v>
      </c>
    </row>
    <row r="9906" spans="2:3" x14ac:dyDescent="0.25">
      <c r="B9906" s="250">
        <v>9843</v>
      </c>
      <c r="C9906" s="249">
        <v>113.83265534870777</v>
      </c>
    </row>
    <row r="9907" spans="2:3" x14ac:dyDescent="0.25">
      <c r="B9907" s="250">
        <v>9844</v>
      </c>
      <c r="C9907" s="249">
        <v>101.22655455552237</v>
      </c>
    </row>
    <row r="9908" spans="2:3" x14ac:dyDescent="0.25">
      <c r="B9908" s="250">
        <v>9845</v>
      </c>
      <c r="C9908" s="249">
        <v>133.49136545016825</v>
      </c>
    </row>
    <row r="9909" spans="2:3" x14ac:dyDescent="0.25">
      <c r="B9909" s="250">
        <v>9846</v>
      </c>
      <c r="C9909" s="249">
        <v>132.27761786017317</v>
      </c>
    </row>
    <row r="9910" spans="2:3" x14ac:dyDescent="0.25">
      <c r="B9910" s="250">
        <v>9847</v>
      </c>
      <c r="C9910" s="249">
        <v>109.00524919856153</v>
      </c>
    </row>
    <row r="9911" spans="2:3" x14ac:dyDescent="0.25">
      <c r="B9911" s="250">
        <v>9848</v>
      </c>
      <c r="C9911" s="249">
        <v>117.79088000311691</v>
      </c>
    </row>
    <row r="9912" spans="2:3" x14ac:dyDescent="0.25">
      <c r="B9912" s="250">
        <v>9849</v>
      </c>
      <c r="C9912" s="249">
        <v>131.49958478529939</v>
      </c>
    </row>
    <row r="9913" spans="2:3" x14ac:dyDescent="0.25">
      <c r="B9913" s="250">
        <v>9850</v>
      </c>
      <c r="C9913" s="249">
        <v>140.73119013891542</v>
      </c>
    </row>
    <row r="9914" spans="2:3" x14ac:dyDescent="0.25">
      <c r="B9914" s="250">
        <v>9851</v>
      </c>
      <c r="C9914" s="249">
        <v>153.2559552407219</v>
      </c>
    </row>
    <row r="9915" spans="2:3" x14ac:dyDescent="0.25">
      <c r="B9915" s="250">
        <v>9852</v>
      </c>
      <c r="C9915" s="249">
        <v>102.77615398760949</v>
      </c>
    </row>
    <row r="9916" spans="2:3" x14ac:dyDescent="0.25">
      <c r="B9916" s="250">
        <v>9853</v>
      </c>
      <c r="C9916" s="249">
        <v>117.28678675888925</v>
      </c>
    </row>
    <row r="9917" spans="2:3" x14ac:dyDescent="0.25">
      <c r="B9917" s="250">
        <v>9854</v>
      </c>
      <c r="C9917" s="249">
        <v>83.829242698375367</v>
      </c>
    </row>
    <row r="9918" spans="2:3" x14ac:dyDescent="0.25">
      <c r="B9918" s="250">
        <v>9855</v>
      </c>
      <c r="C9918" s="249">
        <v>126.53428165402148</v>
      </c>
    </row>
    <row r="9919" spans="2:3" x14ac:dyDescent="0.25">
      <c r="B9919" s="250">
        <v>9856</v>
      </c>
      <c r="C9919" s="249">
        <v>96.258243940211926</v>
      </c>
    </row>
    <row r="9920" spans="2:3" x14ac:dyDescent="0.25">
      <c r="B9920" s="250">
        <v>9857</v>
      </c>
      <c r="C9920" s="249">
        <v>76.735862716581906</v>
      </c>
    </row>
    <row r="9921" spans="2:3" x14ac:dyDescent="0.25">
      <c r="B9921" s="250">
        <v>9858</v>
      </c>
      <c r="C9921" s="249">
        <v>92.90516632023639</v>
      </c>
    </row>
    <row r="9922" spans="2:3" x14ac:dyDescent="0.25">
      <c r="B9922" s="250">
        <v>9859</v>
      </c>
      <c r="C9922" s="249">
        <v>74.321393093456507</v>
      </c>
    </row>
    <row r="9923" spans="2:3" x14ac:dyDescent="0.25">
      <c r="B9923" s="250">
        <v>9860</v>
      </c>
      <c r="C9923" s="249">
        <v>137.70828473590063</v>
      </c>
    </row>
    <row r="9924" spans="2:3" x14ac:dyDescent="0.25">
      <c r="B9924" s="250">
        <v>9861</v>
      </c>
      <c r="C9924" s="249">
        <v>133.00877679958091</v>
      </c>
    </row>
    <row r="9925" spans="2:3" x14ac:dyDescent="0.25">
      <c r="B9925" s="250">
        <v>9862</v>
      </c>
      <c r="C9925" s="249">
        <v>120.20306105387318</v>
      </c>
    </row>
    <row r="9926" spans="2:3" x14ac:dyDescent="0.25">
      <c r="B9926" s="250">
        <v>9863</v>
      </c>
      <c r="C9926" s="249">
        <v>122.39247331373545</v>
      </c>
    </row>
    <row r="9927" spans="2:3" x14ac:dyDescent="0.25">
      <c r="B9927" s="250">
        <v>9864</v>
      </c>
      <c r="C9927" s="249">
        <v>146.00196398746456</v>
      </c>
    </row>
    <row r="9928" spans="2:3" x14ac:dyDescent="0.25">
      <c r="B9928" s="250">
        <v>9865</v>
      </c>
      <c r="C9928" s="249">
        <v>121.56702085889968</v>
      </c>
    </row>
    <row r="9929" spans="2:3" x14ac:dyDescent="0.25">
      <c r="B9929" s="250">
        <v>9866</v>
      </c>
      <c r="C9929" s="249">
        <v>113.31365256972892</v>
      </c>
    </row>
    <row r="9930" spans="2:3" x14ac:dyDescent="0.25">
      <c r="B9930" s="250">
        <v>9867</v>
      </c>
      <c r="C9930" s="249">
        <v>120.43214677201345</v>
      </c>
    </row>
    <row r="9931" spans="2:3" x14ac:dyDescent="0.25">
      <c r="B9931" s="250">
        <v>9868</v>
      </c>
      <c r="C9931" s="249">
        <v>105.52002771989196</v>
      </c>
    </row>
    <row r="9932" spans="2:3" x14ac:dyDescent="0.25">
      <c r="B9932" s="250">
        <v>9869</v>
      </c>
      <c r="C9932" s="249">
        <v>137.86231364053262</v>
      </c>
    </row>
    <row r="9933" spans="2:3" x14ac:dyDescent="0.25">
      <c r="B9933" s="250">
        <v>9870</v>
      </c>
      <c r="C9933" s="249">
        <v>128.47167347739352</v>
      </c>
    </row>
    <row r="9934" spans="2:3" x14ac:dyDescent="0.25">
      <c r="B9934" s="250">
        <v>9871</v>
      </c>
      <c r="C9934" s="249">
        <v>129.85340305038073</v>
      </c>
    </row>
    <row r="9935" spans="2:3" x14ac:dyDescent="0.25">
      <c r="B9935" s="250">
        <v>9872</v>
      </c>
      <c r="C9935" s="249">
        <v>165.45475303038191</v>
      </c>
    </row>
    <row r="9936" spans="2:3" x14ac:dyDescent="0.25">
      <c r="B9936" s="250">
        <v>9873</v>
      </c>
      <c r="C9936" s="249">
        <v>112.65903283243142</v>
      </c>
    </row>
    <row r="9937" spans="2:3" x14ac:dyDescent="0.25">
      <c r="B9937" s="250">
        <v>9874</v>
      </c>
      <c r="C9937" s="249">
        <v>116.55200493018127</v>
      </c>
    </row>
    <row r="9938" spans="2:3" x14ac:dyDescent="0.25">
      <c r="B9938" s="250">
        <v>9875</v>
      </c>
      <c r="C9938" s="249">
        <v>102.23424964261217</v>
      </c>
    </row>
    <row r="9939" spans="2:3" x14ac:dyDescent="0.25">
      <c r="B9939" s="250">
        <v>9876</v>
      </c>
      <c r="C9939" s="249">
        <v>143.85555609759751</v>
      </c>
    </row>
    <row r="9940" spans="2:3" x14ac:dyDescent="0.25">
      <c r="B9940" s="250">
        <v>9877</v>
      </c>
      <c r="C9940" s="249">
        <v>132.26236730552458</v>
      </c>
    </row>
    <row r="9941" spans="2:3" x14ac:dyDescent="0.25">
      <c r="B9941" s="250">
        <v>9878</v>
      </c>
      <c r="C9941" s="249">
        <v>126.88319283990663</v>
      </c>
    </row>
    <row r="9942" spans="2:3" x14ac:dyDescent="0.25">
      <c r="B9942" s="250">
        <v>9879</v>
      </c>
      <c r="C9942" s="249">
        <v>124.5430550499977</v>
      </c>
    </row>
    <row r="9943" spans="2:3" x14ac:dyDescent="0.25">
      <c r="B9943" s="250">
        <v>9880</v>
      </c>
      <c r="C9943" s="249">
        <v>144.52466292499707</v>
      </c>
    </row>
    <row r="9944" spans="2:3" x14ac:dyDescent="0.25">
      <c r="B9944" s="250">
        <v>9881</v>
      </c>
      <c r="C9944" s="249">
        <v>98.178387955818522</v>
      </c>
    </row>
    <row r="9945" spans="2:3" x14ac:dyDescent="0.25">
      <c r="B9945" s="250">
        <v>9882</v>
      </c>
      <c r="C9945" s="249">
        <v>162.34865690492052</v>
      </c>
    </row>
    <row r="9946" spans="2:3" x14ac:dyDescent="0.25">
      <c r="B9946" s="250">
        <v>9883</v>
      </c>
      <c r="C9946" s="249">
        <v>120.49816812077621</v>
      </c>
    </row>
    <row r="9947" spans="2:3" x14ac:dyDescent="0.25">
      <c r="B9947" s="250">
        <v>9884</v>
      </c>
      <c r="C9947" s="249">
        <v>63.823277176270651</v>
      </c>
    </row>
    <row r="9948" spans="2:3" x14ac:dyDescent="0.25">
      <c r="B9948" s="250">
        <v>9885</v>
      </c>
      <c r="C9948" s="249">
        <v>95.256990869503369</v>
      </c>
    </row>
    <row r="9949" spans="2:3" x14ac:dyDescent="0.25">
      <c r="B9949" s="250">
        <v>9886</v>
      </c>
      <c r="C9949" s="249">
        <v>110.61718486667995</v>
      </c>
    </row>
    <row r="9950" spans="2:3" x14ac:dyDescent="0.25">
      <c r="B9950" s="250">
        <v>9887</v>
      </c>
      <c r="C9950" s="249">
        <v>116.86717904129587</v>
      </c>
    </row>
    <row r="9951" spans="2:3" x14ac:dyDescent="0.25">
      <c r="B9951" s="250">
        <v>9888</v>
      </c>
      <c r="C9951" s="249">
        <v>144.44591793265738</v>
      </c>
    </row>
    <row r="9952" spans="2:3" x14ac:dyDescent="0.25">
      <c r="B9952" s="250">
        <v>9889</v>
      </c>
      <c r="C9952" s="249">
        <v>100.96909794262594</v>
      </c>
    </row>
    <row r="9953" spans="2:3" x14ac:dyDescent="0.25">
      <c r="B9953" s="250">
        <v>9890</v>
      </c>
      <c r="C9953" s="249">
        <v>164.28187403726614</v>
      </c>
    </row>
    <row r="9954" spans="2:3" x14ac:dyDescent="0.25">
      <c r="B9954" s="250">
        <v>9891</v>
      </c>
      <c r="C9954" s="249">
        <v>106.71543812084988</v>
      </c>
    </row>
    <row r="9955" spans="2:3" x14ac:dyDescent="0.25">
      <c r="B9955" s="250">
        <v>9892</v>
      </c>
      <c r="C9955" s="249">
        <v>94.159201950835921</v>
      </c>
    </row>
    <row r="9956" spans="2:3" x14ac:dyDescent="0.25">
      <c r="B9956" s="250">
        <v>9893</v>
      </c>
      <c r="C9956" s="249">
        <v>110.84762674578573</v>
      </c>
    </row>
    <row r="9957" spans="2:3" x14ac:dyDescent="0.25">
      <c r="B9957" s="250">
        <v>9894</v>
      </c>
      <c r="C9957" s="249">
        <v>88.779448469341844</v>
      </c>
    </row>
    <row r="9958" spans="2:3" x14ac:dyDescent="0.25">
      <c r="B9958" s="250">
        <v>9895</v>
      </c>
      <c r="C9958" s="249">
        <v>130.6021108402532</v>
      </c>
    </row>
    <row r="9959" spans="2:3" x14ac:dyDescent="0.25">
      <c r="B9959" s="250">
        <v>9896</v>
      </c>
      <c r="C9959" s="249">
        <v>115.60109165042071</v>
      </c>
    </row>
    <row r="9960" spans="2:3" x14ac:dyDescent="0.25">
      <c r="B9960" s="250">
        <v>9897</v>
      </c>
      <c r="C9960" s="249">
        <v>137.57613586129332</v>
      </c>
    </row>
    <row r="9961" spans="2:3" x14ac:dyDescent="0.25">
      <c r="B9961" s="250">
        <v>9898</v>
      </c>
      <c r="C9961" s="249">
        <v>122.9278340434645</v>
      </c>
    </row>
    <row r="9962" spans="2:3" x14ac:dyDescent="0.25">
      <c r="B9962" s="250">
        <v>9899</v>
      </c>
      <c r="C9962" s="249">
        <v>120.75758198008101</v>
      </c>
    </row>
    <row r="9963" spans="2:3" x14ac:dyDescent="0.25">
      <c r="B9963" s="250">
        <v>9900</v>
      </c>
      <c r="C9963" s="249">
        <v>104.39907436719653</v>
      </c>
    </row>
    <row r="9964" spans="2:3" x14ac:dyDescent="0.25">
      <c r="B9964" s="250">
        <v>9901</v>
      </c>
      <c r="C9964" s="249">
        <v>98.389449027874008</v>
      </c>
    </row>
    <row r="9965" spans="2:3" x14ac:dyDescent="0.25">
      <c r="B9965" s="250">
        <v>9902</v>
      </c>
      <c r="C9965" s="249">
        <v>111.87815871004958</v>
      </c>
    </row>
    <row r="9966" spans="2:3" x14ac:dyDescent="0.25">
      <c r="B9966" s="250">
        <v>9903</v>
      </c>
      <c r="C9966" s="249">
        <v>120.00707515481253</v>
      </c>
    </row>
    <row r="9967" spans="2:3" x14ac:dyDescent="0.25">
      <c r="B9967" s="250">
        <v>9904</v>
      </c>
      <c r="C9967" s="249">
        <v>86.819417687794044</v>
      </c>
    </row>
    <row r="9968" spans="2:3" x14ac:dyDescent="0.25">
      <c r="B9968" s="250">
        <v>9905</v>
      </c>
      <c r="C9968" s="249">
        <v>114.03928683915518</v>
      </c>
    </row>
    <row r="9969" spans="2:3" x14ac:dyDescent="0.25">
      <c r="B9969" s="250">
        <v>9906</v>
      </c>
      <c r="C9969" s="249">
        <v>162.28898412352433</v>
      </c>
    </row>
    <row r="9970" spans="2:3" x14ac:dyDescent="0.25">
      <c r="B9970" s="250">
        <v>9907</v>
      </c>
      <c r="C9970" s="249">
        <v>122.81680976952772</v>
      </c>
    </row>
    <row r="9971" spans="2:3" x14ac:dyDescent="0.25">
      <c r="B9971" s="250">
        <v>9908</v>
      </c>
      <c r="C9971" s="249">
        <v>83.521256522305052</v>
      </c>
    </row>
    <row r="9972" spans="2:3" x14ac:dyDescent="0.25">
      <c r="B9972" s="250">
        <v>9909</v>
      </c>
      <c r="C9972" s="249">
        <v>140.69148493499006</v>
      </c>
    </row>
    <row r="9973" spans="2:3" x14ac:dyDescent="0.25">
      <c r="B9973" s="250">
        <v>9910</v>
      </c>
      <c r="C9973" s="249">
        <v>142.3513675734732</v>
      </c>
    </row>
    <row r="9974" spans="2:3" x14ac:dyDescent="0.25">
      <c r="B9974" s="250">
        <v>9911</v>
      </c>
      <c r="C9974" s="249">
        <v>111.26594071615672</v>
      </c>
    </row>
    <row r="9975" spans="2:3" x14ac:dyDescent="0.25">
      <c r="B9975" s="250">
        <v>9912</v>
      </c>
      <c r="C9975" s="249">
        <v>131.52450062824119</v>
      </c>
    </row>
    <row r="9976" spans="2:3" x14ac:dyDescent="0.25">
      <c r="B9976" s="250">
        <v>9913</v>
      </c>
      <c r="C9976" s="249">
        <v>145.68961518420974</v>
      </c>
    </row>
    <row r="9977" spans="2:3" x14ac:dyDescent="0.25">
      <c r="B9977" s="250">
        <v>9914</v>
      </c>
      <c r="C9977" s="249">
        <v>64.19110838213021</v>
      </c>
    </row>
    <row r="9978" spans="2:3" x14ac:dyDescent="0.25">
      <c r="B9978" s="250">
        <v>9915</v>
      </c>
      <c r="C9978" s="249">
        <v>104.11745534335758</v>
      </c>
    </row>
    <row r="9979" spans="2:3" x14ac:dyDescent="0.25">
      <c r="B9979" s="250">
        <v>9916</v>
      </c>
      <c r="C9979" s="249">
        <v>96.670704894888502</v>
      </c>
    </row>
    <row r="9980" spans="2:3" x14ac:dyDescent="0.25">
      <c r="B9980" s="250">
        <v>9917</v>
      </c>
      <c r="C9980" s="249">
        <v>134.63768224992674</v>
      </c>
    </row>
    <row r="9981" spans="2:3" x14ac:dyDescent="0.25">
      <c r="B9981" s="250">
        <v>9918</v>
      </c>
      <c r="C9981" s="249">
        <v>115.67472098127291</v>
      </c>
    </row>
    <row r="9982" spans="2:3" x14ac:dyDescent="0.25">
      <c r="B9982" s="250">
        <v>9919</v>
      </c>
      <c r="C9982" s="249">
        <v>86.685339248881206</v>
      </c>
    </row>
    <row r="9983" spans="2:3" x14ac:dyDescent="0.25">
      <c r="B9983" s="250">
        <v>9920</v>
      </c>
      <c r="C9983" s="249">
        <v>128.52981230559317</v>
      </c>
    </row>
    <row r="9984" spans="2:3" x14ac:dyDescent="0.25">
      <c r="B9984" s="250">
        <v>9921</v>
      </c>
      <c r="C9984" s="249">
        <v>171.07865421204804</v>
      </c>
    </row>
    <row r="9985" spans="2:3" x14ac:dyDescent="0.25">
      <c r="B9985" s="250">
        <v>9922</v>
      </c>
      <c r="C9985" s="249">
        <v>111.64234226567051</v>
      </c>
    </row>
    <row r="9986" spans="2:3" x14ac:dyDescent="0.25">
      <c r="B9986" s="250">
        <v>9923</v>
      </c>
      <c r="C9986" s="249">
        <v>121.19556347789641</v>
      </c>
    </row>
    <row r="9987" spans="2:3" x14ac:dyDescent="0.25">
      <c r="B9987" s="250">
        <v>9924</v>
      </c>
      <c r="C9987" s="249">
        <v>110.02060963014338</v>
      </c>
    </row>
    <row r="9988" spans="2:3" x14ac:dyDescent="0.25">
      <c r="B9988" s="250">
        <v>9925</v>
      </c>
      <c r="C9988" s="249">
        <v>85.40292005811483</v>
      </c>
    </row>
    <row r="9989" spans="2:3" x14ac:dyDescent="0.25">
      <c r="B9989" s="250">
        <v>9926</v>
      </c>
      <c r="C9989" s="249">
        <v>129.54273972655258</v>
      </c>
    </row>
    <row r="9990" spans="2:3" x14ac:dyDescent="0.25">
      <c r="B9990" s="250">
        <v>9927</v>
      </c>
      <c r="C9990" s="249">
        <v>100.6248542675141</v>
      </c>
    </row>
    <row r="9991" spans="2:3" x14ac:dyDescent="0.25">
      <c r="B9991" s="250">
        <v>9928</v>
      </c>
      <c r="C9991" s="249">
        <v>117.7432890448608</v>
      </c>
    </row>
    <row r="9992" spans="2:3" x14ac:dyDescent="0.25">
      <c r="B9992" s="250">
        <v>9929</v>
      </c>
      <c r="C9992" s="249">
        <v>101.6523655435939</v>
      </c>
    </row>
    <row r="9993" spans="2:3" x14ac:dyDescent="0.25">
      <c r="B9993" s="250">
        <v>9930</v>
      </c>
      <c r="C9993" s="249">
        <v>114.84762787557598</v>
      </c>
    </row>
    <row r="9994" spans="2:3" x14ac:dyDescent="0.25">
      <c r="B9994" s="250">
        <v>9931</v>
      </c>
      <c r="C9994" s="249">
        <v>119.90418409012985</v>
      </c>
    </row>
    <row r="9995" spans="2:3" x14ac:dyDescent="0.25">
      <c r="B9995" s="250">
        <v>9932</v>
      </c>
      <c r="C9995" s="249">
        <v>151.03982453335311</v>
      </c>
    </row>
    <row r="9996" spans="2:3" x14ac:dyDescent="0.25">
      <c r="B9996" s="250">
        <v>9933</v>
      </c>
      <c r="C9996" s="249">
        <v>98.852973194584834</v>
      </c>
    </row>
    <row r="9997" spans="2:3" x14ac:dyDescent="0.25">
      <c r="B9997" s="250">
        <v>9934</v>
      </c>
      <c r="C9997" s="249">
        <v>114.72626446788365</v>
      </c>
    </row>
    <row r="9998" spans="2:3" x14ac:dyDescent="0.25">
      <c r="B9998" s="250">
        <v>9935</v>
      </c>
      <c r="C9998" s="249">
        <v>169.38923988491578</v>
      </c>
    </row>
    <row r="9999" spans="2:3" x14ac:dyDescent="0.25">
      <c r="B9999" s="250">
        <v>9936</v>
      </c>
      <c r="C9999" s="249">
        <v>109.80810143854823</v>
      </c>
    </row>
    <row r="10000" spans="2:3" x14ac:dyDescent="0.25">
      <c r="B10000" s="250">
        <v>9937</v>
      </c>
      <c r="C10000" s="249">
        <v>108.46349200123262</v>
      </c>
    </row>
    <row r="10001" spans="2:3" x14ac:dyDescent="0.25">
      <c r="B10001" s="250">
        <v>9938</v>
      </c>
      <c r="C10001" s="249">
        <v>121.13650990799337</v>
      </c>
    </row>
    <row r="10002" spans="2:3" x14ac:dyDescent="0.25">
      <c r="B10002" s="250">
        <v>9939</v>
      </c>
      <c r="C10002" s="249">
        <v>102.41457041780156</v>
      </c>
    </row>
    <row r="10003" spans="2:3" x14ac:dyDescent="0.25">
      <c r="B10003" s="250">
        <v>9940</v>
      </c>
      <c r="C10003" s="249">
        <v>123.44296192216677</v>
      </c>
    </row>
    <row r="10004" spans="2:3" x14ac:dyDescent="0.25">
      <c r="B10004" s="250">
        <v>9941</v>
      </c>
      <c r="C10004" s="249">
        <v>83.573910609250547</v>
      </c>
    </row>
    <row r="10005" spans="2:3" x14ac:dyDescent="0.25">
      <c r="B10005" s="250">
        <v>9942</v>
      </c>
      <c r="C10005" s="249">
        <v>145.71389514593326</v>
      </c>
    </row>
    <row r="10006" spans="2:3" x14ac:dyDescent="0.25">
      <c r="B10006" s="250">
        <v>9943</v>
      </c>
      <c r="C10006" s="249">
        <v>142.15396728220463</v>
      </c>
    </row>
    <row r="10007" spans="2:3" x14ac:dyDescent="0.25">
      <c r="B10007" s="250">
        <v>9944</v>
      </c>
      <c r="C10007" s="249">
        <v>145.56310511641306</v>
      </c>
    </row>
    <row r="10008" spans="2:3" x14ac:dyDescent="0.25">
      <c r="B10008" s="250">
        <v>9945</v>
      </c>
      <c r="C10008" s="249">
        <v>119.8135192419672</v>
      </c>
    </row>
    <row r="10009" spans="2:3" x14ac:dyDescent="0.25">
      <c r="B10009" s="250">
        <v>9946</v>
      </c>
      <c r="C10009" s="249">
        <v>129.24051702754471</v>
      </c>
    </row>
    <row r="10010" spans="2:3" x14ac:dyDescent="0.25">
      <c r="B10010" s="250">
        <v>9947</v>
      </c>
      <c r="C10010" s="249">
        <v>145.89827502394013</v>
      </c>
    </row>
    <row r="10011" spans="2:3" x14ac:dyDescent="0.25">
      <c r="B10011" s="250">
        <v>9948</v>
      </c>
      <c r="C10011" s="249">
        <v>118.28826600649256</v>
      </c>
    </row>
    <row r="10012" spans="2:3" x14ac:dyDescent="0.25">
      <c r="B10012" s="250">
        <v>9949</v>
      </c>
      <c r="C10012" s="249">
        <v>76.865678227498876</v>
      </c>
    </row>
    <row r="10013" spans="2:3" x14ac:dyDescent="0.25">
      <c r="B10013" s="250">
        <v>9950</v>
      </c>
      <c r="C10013" s="249">
        <v>112.94179523339187</v>
      </c>
    </row>
    <row r="10014" spans="2:3" x14ac:dyDescent="0.25">
      <c r="B10014" s="250">
        <v>9951</v>
      </c>
      <c r="C10014" s="249">
        <v>119.17867741761927</v>
      </c>
    </row>
    <row r="10015" spans="2:3" x14ac:dyDescent="0.25">
      <c r="B10015" s="250">
        <v>9952</v>
      </c>
      <c r="C10015" s="249">
        <v>108.72071295136162</v>
      </c>
    </row>
    <row r="10016" spans="2:3" x14ac:dyDescent="0.25">
      <c r="B10016" s="250">
        <v>9953</v>
      </c>
      <c r="C10016" s="249">
        <v>107.35122816998981</v>
      </c>
    </row>
    <row r="10017" spans="2:3" x14ac:dyDescent="0.25">
      <c r="B10017" s="250">
        <v>9954</v>
      </c>
      <c r="C10017" s="249">
        <v>86.562162931221678</v>
      </c>
    </row>
    <row r="10018" spans="2:3" x14ac:dyDescent="0.25">
      <c r="B10018" s="250">
        <v>9955</v>
      </c>
      <c r="C10018" s="249">
        <v>135.02436744063414</v>
      </c>
    </row>
    <row r="10019" spans="2:3" x14ac:dyDescent="0.25">
      <c r="B10019" s="250">
        <v>9956</v>
      </c>
      <c r="C10019" s="249">
        <v>81.13147605561953</v>
      </c>
    </row>
    <row r="10020" spans="2:3" x14ac:dyDescent="0.25">
      <c r="B10020" s="250">
        <v>9957</v>
      </c>
      <c r="C10020" s="249">
        <v>109.59841152684952</v>
      </c>
    </row>
    <row r="10021" spans="2:3" x14ac:dyDescent="0.25">
      <c r="B10021" s="250">
        <v>9958</v>
      </c>
      <c r="C10021" s="249">
        <v>162.40771070789503</v>
      </c>
    </row>
    <row r="10022" spans="2:3" x14ac:dyDescent="0.25">
      <c r="B10022" s="250">
        <v>9959</v>
      </c>
      <c r="C10022" s="249">
        <v>158.92915211714325</v>
      </c>
    </row>
    <row r="10023" spans="2:3" x14ac:dyDescent="0.25">
      <c r="B10023" s="250">
        <v>9960</v>
      </c>
      <c r="C10023" s="249">
        <v>133.60547813727422</v>
      </c>
    </row>
    <row r="10024" spans="2:3" x14ac:dyDescent="0.25">
      <c r="B10024" s="250">
        <v>9961</v>
      </c>
      <c r="C10024" s="249">
        <v>112.44328471185528</v>
      </c>
    </row>
    <row r="10025" spans="2:3" x14ac:dyDescent="0.25">
      <c r="B10025" s="250">
        <v>9962</v>
      </c>
      <c r="C10025" s="249">
        <v>127.70305847717881</v>
      </c>
    </row>
    <row r="10026" spans="2:3" x14ac:dyDescent="0.25">
      <c r="B10026" s="250">
        <v>9963</v>
      </c>
      <c r="C10026" s="249">
        <v>149.12834066529757</v>
      </c>
    </row>
    <row r="10027" spans="2:3" x14ac:dyDescent="0.25">
      <c r="B10027" s="250">
        <v>9964</v>
      </c>
      <c r="C10027" s="249">
        <v>143.57796365568475</v>
      </c>
    </row>
    <row r="10028" spans="2:3" x14ac:dyDescent="0.25">
      <c r="B10028" s="250">
        <v>9965</v>
      </c>
      <c r="C10028" s="249">
        <v>147.60029616257873</v>
      </c>
    </row>
    <row r="10029" spans="2:3" x14ac:dyDescent="0.25">
      <c r="B10029" s="250">
        <v>9966</v>
      </c>
      <c r="C10029" s="249">
        <v>96.602127435715417</v>
      </c>
    </row>
    <row r="10030" spans="2:3" x14ac:dyDescent="0.25">
      <c r="B10030" s="250">
        <v>9967</v>
      </c>
      <c r="C10030" s="249">
        <v>113.65361086839629</v>
      </c>
    </row>
    <row r="10031" spans="2:3" x14ac:dyDescent="0.25">
      <c r="B10031" s="250">
        <v>9968</v>
      </c>
      <c r="C10031" s="249">
        <v>120.45040341711362</v>
      </c>
    </row>
    <row r="10032" spans="2:3" x14ac:dyDescent="0.25">
      <c r="B10032" s="250">
        <v>9969</v>
      </c>
      <c r="C10032" s="249">
        <v>128.70932421786637</v>
      </c>
    </row>
    <row r="10033" spans="2:3" x14ac:dyDescent="0.25">
      <c r="B10033" s="250">
        <v>9970</v>
      </c>
      <c r="C10033" s="249">
        <v>144.37283197629083</v>
      </c>
    </row>
    <row r="10034" spans="2:3" x14ac:dyDescent="0.25">
      <c r="B10034" s="250">
        <v>9971</v>
      </c>
      <c r="C10034" s="249">
        <v>146.22557256112799</v>
      </c>
    </row>
    <row r="10035" spans="2:3" x14ac:dyDescent="0.25">
      <c r="B10035" s="250">
        <v>9972</v>
      </c>
      <c r="C10035" s="249">
        <v>138.96951999856253</v>
      </c>
    </row>
    <row r="10036" spans="2:3" x14ac:dyDescent="0.25">
      <c r="B10036" s="250">
        <v>9973</v>
      </c>
      <c r="C10036" s="249">
        <v>93.918438537830198</v>
      </c>
    </row>
    <row r="10037" spans="2:3" x14ac:dyDescent="0.25">
      <c r="B10037" s="250">
        <v>9974</v>
      </c>
      <c r="C10037" s="249">
        <v>90.54608309096875</v>
      </c>
    </row>
    <row r="10038" spans="2:3" x14ac:dyDescent="0.25">
      <c r="B10038" s="250">
        <v>9975</v>
      </c>
      <c r="C10038" s="249">
        <v>98.244949639623101</v>
      </c>
    </row>
    <row r="10039" spans="2:3" x14ac:dyDescent="0.25">
      <c r="B10039" s="250">
        <v>9976</v>
      </c>
      <c r="C10039" s="249">
        <v>153.9171487153769</v>
      </c>
    </row>
    <row r="10040" spans="2:3" x14ac:dyDescent="0.25">
      <c r="B10040" s="250">
        <v>9977</v>
      </c>
      <c r="C10040" s="249">
        <v>104.43565227179477</v>
      </c>
    </row>
    <row r="10041" spans="2:3" x14ac:dyDescent="0.25">
      <c r="B10041" s="250">
        <v>9978</v>
      </c>
      <c r="C10041" s="249">
        <v>124.88317237500928</v>
      </c>
    </row>
    <row r="10042" spans="2:3" x14ac:dyDescent="0.25">
      <c r="B10042" s="250">
        <v>9979</v>
      </c>
      <c r="C10042" s="249">
        <v>136.89588569854268</v>
      </c>
    </row>
    <row r="10043" spans="2:3" x14ac:dyDescent="0.25">
      <c r="B10043" s="250">
        <v>9980</v>
      </c>
      <c r="C10043" s="249">
        <v>117.92727770975641</v>
      </c>
    </row>
    <row r="10044" spans="2:3" x14ac:dyDescent="0.25">
      <c r="B10044" s="250">
        <v>9981</v>
      </c>
      <c r="C10044" s="249">
        <v>83.80728275067618</v>
      </c>
    </row>
    <row r="10045" spans="2:3" x14ac:dyDescent="0.25">
      <c r="B10045" s="250">
        <v>9982</v>
      </c>
      <c r="C10045" s="249">
        <v>113.07378429405532</v>
      </c>
    </row>
    <row r="10046" spans="2:3" x14ac:dyDescent="0.25">
      <c r="B10046" s="250">
        <v>9983</v>
      </c>
      <c r="C10046" s="249">
        <v>127.27181216186321</v>
      </c>
    </row>
    <row r="10047" spans="2:3" x14ac:dyDescent="0.25">
      <c r="B10047" s="250">
        <v>9984</v>
      </c>
      <c r="C10047" s="249">
        <v>115.62945425177479</v>
      </c>
    </row>
    <row r="10048" spans="2:3" x14ac:dyDescent="0.25">
      <c r="B10048" s="250">
        <v>9985</v>
      </c>
      <c r="C10048" s="249">
        <v>145.80607766829417</v>
      </c>
    </row>
    <row r="10049" spans="2:3" x14ac:dyDescent="0.25">
      <c r="B10049" s="250">
        <v>9986</v>
      </c>
      <c r="C10049" s="249">
        <v>137.77893595260491</v>
      </c>
    </row>
    <row r="10050" spans="2:3" x14ac:dyDescent="0.25">
      <c r="B10050" s="250">
        <v>9987</v>
      </c>
      <c r="C10050" s="249">
        <v>92.62827457737113</v>
      </c>
    </row>
    <row r="10051" spans="2:3" x14ac:dyDescent="0.25">
      <c r="B10051" s="250">
        <v>9988</v>
      </c>
      <c r="C10051" s="249">
        <v>122.58321847667592</v>
      </c>
    </row>
    <row r="10052" spans="2:3" x14ac:dyDescent="0.25">
      <c r="B10052" s="250">
        <v>9989</v>
      </c>
      <c r="C10052" s="249">
        <v>120.03931501056532</v>
      </c>
    </row>
    <row r="10053" spans="2:3" x14ac:dyDescent="0.25">
      <c r="B10053" s="250">
        <v>9990</v>
      </c>
      <c r="C10053" s="249">
        <v>120.25848241833535</v>
      </c>
    </row>
    <row r="10054" spans="2:3" x14ac:dyDescent="0.25">
      <c r="B10054" s="250">
        <v>9991</v>
      </c>
      <c r="C10054" s="249">
        <v>92.163646503109163</v>
      </c>
    </row>
    <row r="10055" spans="2:3" x14ac:dyDescent="0.25">
      <c r="B10055" s="250">
        <v>9992</v>
      </c>
      <c r="C10055" s="249">
        <v>131.72899603527603</v>
      </c>
    </row>
    <row r="10056" spans="2:3" x14ac:dyDescent="0.25">
      <c r="B10056" s="250">
        <v>9993</v>
      </c>
      <c r="C10056" s="249">
        <v>111.72945209742039</v>
      </c>
    </row>
    <row r="10057" spans="2:3" x14ac:dyDescent="0.25">
      <c r="B10057" s="250">
        <v>9994</v>
      </c>
      <c r="C10057" s="249">
        <v>131.57134661904715</v>
      </c>
    </row>
    <row r="10058" spans="2:3" x14ac:dyDescent="0.25">
      <c r="B10058" s="250">
        <v>9995</v>
      </c>
      <c r="C10058" s="249">
        <v>138.01918877636552</v>
      </c>
    </row>
    <row r="10059" spans="2:3" x14ac:dyDescent="0.25">
      <c r="B10059" s="250">
        <v>9996</v>
      </c>
      <c r="C10059" s="249">
        <v>85.577585869863583</v>
      </c>
    </row>
    <row r="10060" spans="2:3" x14ac:dyDescent="0.25">
      <c r="B10060" s="250">
        <v>9997</v>
      </c>
      <c r="C10060" s="249">
        <v>136.27595669518453</v>
      </c>
    </row>
    <row r="10061" spans="2:3" x14ac:dyDescent="0.25">
      <c r="B10061" s="250">
        <v>9998</v>
      </c>
      <c r="C10061" s="249">
        <v>94.150370649619404</v>
      </c>
    </row>
    <row r="10062" spans="2:3" x14ac:dyDescent="0.25">
      <c r="B10062" s="250">
        <v>9999</v>
      </c>
      <c r="C10062" s="249">
        <v>104.55884657381466</v>
      </c>
    </row>
    <row r="10063" spans="2:3" x14ac:dyDescent="0.25">
      <c r="B10063" s="250">
        <v>10000</v>
      </c>
      <c r="C10063" s="249">
        <v>127.84278614816728</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838</v>
      </c>
      <c r="C1" s="353"/>
      <c r="D1" s="352"/>
      <c r="E1" s="353"/>
      <c r="F1" s="320"/>
      <c r="G1" s="5"/>
      <c r="H1" s="5"/>
      <c r="I1" s="5"/>
      <c r="J1" s="5"/>
      <c r="K1" s="5"/>
      <c r="L1" s="5"/>
      <c r="M1" s="5"/>
      <c r="N1" s="5"/>
      <c r="O1" s="5"/>
      <c r="P1" s="5"/>
      <c r="Q1" s="161"/>
      <c r="R1" s="229" t="s">
        <v>227</v>
      </c>
      <c r="S1" s="229" t="s">
        <v>228</v>
      </c>
      <c r="T1" s="229" t="s">
        <v>229</v>
      </c>
    </row>
    <row r="2" spans="1:21" x14ac:dyDescent="0.25">
      <c r="A2" s="2"/>
      <c r="B2" s="5"/>
      <c r="C2" s="230" t="s">
        <v>227</v>
      </c>
      <c r="D2" s="230" t="s">
        <v>228</v>
      </c>
      <c r="E2" s="230" t="s">
        <v>229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239</v>
      </c>
    </row>
    <row r="3" spans="1:21" x14ac:dyDescent="0.25">
      <c r="A3" s="5"/>
      <c r="B3" s="162" t="s">
        <v>148</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149</v>
      </c>
      <c r="C4" s="234">
        <v>2</v>
      </c>
      <c r="D4" s="235"/>
      <c r="E4" s="235"/>
      <c r="F4" s="163" t="s">
        <v>150</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151</v>
      </c>
      <c r="C5" s="236">
        <v>18</v>
      </c>
      <c r="D5" s="237"/>
      <c r="E5" s="237"/>
      <c r="F5" s="163" t="s">
        <v>164</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152</v>
      </c>
      <c r="C6" s="267" t="s">
        <v>1</v>
      </c>
      <c r="D6" s="268"/>
      <c r="E6" s="268"/>
      <c r="F6" s="163" t="s">
        <v>153</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154</v>
      </c>
      <c r="C7" s="234">
        <v>10</v>
      </c>
      <c r="D7" s="235"/>
      <c r="E7" s="235"/>
      <c r="F7" s="163" t="s">
        <v>165</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155</v>
      </c>
      <c r="C8" s="234">
        <v>30</v>
      </c>
      <c r="D8" s="235"/>
      <c r="E8" s="235"/>
      <c r="F8" s="163" t="s">
        <v>166</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231</v>
      </c>
      <c r="C9" s="236">
        <v>200</v>
      </c>
      <c r="D9" s="237"/>
      <c r="E9" s="237"/>
      <c r="F9" s="163" t="s">
        <v>167</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232</v>
      </c>
      <c r="C10" s="238">
        <v>0.5</v>
      </c>
      <c r="D10" s="239">
        <v>0.8</v>
      </c>
      <c r="E10" s="239">
        <v>0.9</v>
      </c>
      <c r="F10" s="163" t="s">
        <v>233</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172</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173</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156</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168</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157</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169</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777</v>
      </c>
      <c r="C14" s="362"/>
      <c r="D14" s="362"/>
      <c r="E14" s="362"/>
      <c r="F14" s="285" t="s">
        <v>782</v>
      </c>
      <c r="G14" s="5"/>
      <c r="H14" s="5"/>
      <c r="I14" s="5"/>
      <c r="J14" s="5"/>
      <c r="K14" s="5"/>
      <c r="L14" s="5"/>
      <c r="M14" s="5"/>
      <c r="N14" s="5"/>
      <c r="O14" s="5"/>
      <c r="P14" s="5"/>
      <c r="Q14" s="161"/>
      <c r="R14" s="20"/>
      <c r="S14" s="20"/>
      <c r="T14" s="20"/>
    </row>
    <row r="15" spans="1:21" x14ac:dyDescent="0.25">
      <c r="A15" s="5"/>
      <c r="B15" s="162" t="s">
        <v>158</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170</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159</v>
      </c>
      <c r="C16" s="363">
        <f>IF(OR(C9="",C15=""),"",C9/C15)</f>
        <v>10.714285714285714</v>
      </c>
      <c r="D16" s="364">
        <f>IF(OR($C$9="",$C$15=""),"",IF(ISBLANK(D9),$C$9,D9)/IF(ISBLANK(D15),$C$15,D15))</f>
        <v>13.071740159582699</v>
      </c>
      <c r="E16" s="364">
        <f>IF(OR($C$9="",$C$15=""),"",IF(ISBLANK(E9),$C$9,E9)/IF(ISBLANK(E15),$C$15,E15))</f>
        <v>14.770546497348485</v>
      </c>
      <c r="F16" s="163" t="s">
        <v>230</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849</v>
      </c>
      <c r="C17" s="362">
        <v>0.3</v>
      </c>
      <c r="D17" s="362"/>
      <c r="E17" s="362"/>
      <c r="F17" s="285" t="s">
        <v>848</v>
      </c>
      <c r="G17" s="5"/>
      <c r="H17" s="5"/>
      <c r="I17" s="5"/>
      <c r="J17" s="5"/>
      <c r="K17" s="5"/>
      <c r="L17" s="5"/>
      <c r="M17" s="5"/>
      <c r="N17" s="5"/>
      <c r="O17" s="5"/>
      <c r="P17" s="5"/>
      <c r="Q17" s="161"/>
      <c r="R17" s="20"/>
      <c r="S17" s="20"/>
      <c r="T17" s="20"/>
    </row>
    <row r="18" spans="1:20" x14ac:dyDescent="0.25">
      <c r="A18" s="5"/>
      <c r="B18" s="162" t="s">
        <v>160</v>
      </c>
      <c r="C18" s="242">
        <f>IF(OR(C4="",C16=""),"",C4*ROUND(C16+C17,0))</f>
        <v>22</v>
      </c>
      <c r="D18" s="243">
        <f>IF(OR($C$4="",$C$16=""),"",IF(ISBLANK(D4),$C$4,D4)*ROUND(IF(ISBLANK(D16),$C$16,D16)+(IF(ISBLANK(D17),$C$17,D17)),0))</f>
        <v>26</v>
      </c>
      <c r="E18" s="243">
        <f>IF(OR($C$4="",$C$16=""),"",IF(ISBLANK(E4),$C$4,E4)*ROUND(IF(ISBLANK(E16),$C$16,E16)+(IF(ISBLANK(E17),$C$17,E17)),0))</f>
        <v>30</v>
      </c>
      <c r="F18" s="163" t="s">
        <v>161</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846</v>
      </c>
      <c r="C19" s="235"/>
      <c r="D19" s="235"/>
      <c r="E19" s="235"/>
      <c r="F19" s="285" t="s">
        <v>847</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162</v>
      </c>
      <c r="C20" s="244">
        <f>IF(C18="","",C18*7+C19)</f>
        <v>154</v>
      </c>
      <c r="D20" s="245">
        <f>IF($C$18="","",IF(ISBLANK(D18),$C$18,D18)*7+IF(ISBLANK(D19),$C$19,D19))</f>
        <v>182</v>
      </c>
      <c r="E20" s="245">
        <f>IF($C$18="","",IF(ISBLANK(E18),$C$18,E18)*7+IF(ISBLANK(E19),$C$19,E19))</f>
        <v>210</v>
      </c>
      <c r="F20" s="165" t="s">
        <v>163</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234</v>
      </c>
      <c r="C21" s="361">
        <f>IF(OR(C3="",C20=""),"",C3+C20)</f>
        <v>44137</v>
      </c>
      <c r="D21" s="361">
        <f>IF(OR($C$3="",$C$20=""),"",IF(ISBLANK(D3),$C$3,D3)+IF(ISBLANK(D20),$C$20,D20))</f>
        <v>44165</v>
      </c>
      <c r="E21" s="361">
        <f>IF(OR($C$3="",$C$20=""),"",IF(ISBLANK(E3),$C$3,E3)+IF(ISBLANK(E20),$C$20,E20))</f>
        <v>44193</v>
      </c>
      <c r="F21" s="163" t="s">
        <v>171</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5"/>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4.0.1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3" t="s">
        <v>140</v>
      </c>
      <c r="C24" s="373"/>
      <c r="D24" s="373"/>
      <c r="E24" s="373"/>
      <c r="F24" s="373"/>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3" t="s">
        <v>141</v>
      </c>
      <c r="C25" s="373"/>
      <c r="D25" s="373"/>
      <c r="E25" s="373"/>
      <c r="F25" s="373"/>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3" t="s">
        <v>94</v>
      </c>
      <c r="C26" s="373"/>
      <c r="D26" s="373"/>
      <c r="E26" s="373"/>
      <c r="F26" s="373"/>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3" t="s">
        <v>220</v>
      </c>
      <c r="C27" s="373"/>
      <c r="D27" s="373"/>
      <c r="E27" s="373"/>
      <c r="F27" s="373"/>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3" t="s">
        <v>856</v>
      </c>
      <c r="C28" s="373"/>
      <c r="D28" s="373"/>
      <c r="E28" s="365"/>
      <c r="F28" s="365"/>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215</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214</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216</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74" t="s">
        <v>768</v>
      </c>
      <c r="C38" s="374"/>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93"/>
  <sheetViews>
    <sheetView showGridLines="0" workbookViewId="0">
      <selection activeCell="J3" sqref="J3"/>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808</v>
      </c>
      <c r="C1" s="5"/>
      <c r="D1" s="5"/>
      <c r="E1" s="2"/>
      <c r="F1" s="2"/>
      <c r="G1" s="2"/>
      <c r="H1" s="2"/>
      <c r="I1" s="2"/>
      <c r="J1" s="5"/>
      <c r="K1" s="2"/>
      <c r="L1" s="2"/>
      <c r="M1" s="5"/>
      <c r="N1" s="5"/>
      <c r="O1" s="5"/>
      <c r="P1" s="5"/>
      <c r="Q1" s="5"/>
      <c r="R1" s="5"/>
      <c r="S1" s="5"/>
      <c r="T1" s="5"/>
      <c r="U1" s="5"/>
      <c r="V1" s="5"/>
      <c r="W1" s="5"/>
      <c r="X1" s="5"/>
    </row>
    <row r="2" spans="1:24" x14ac:dyDescent="0.25">
      <c r="A2" s="411" t="s">
        <v>5</v>
      </c>
      <c r="B2" s="411" t="s">
        <v>840</v>
      </c>
      <c r="C2" s="411" t="s">
        <v>809</v>
      </c>
      <c r="D2" s="411" t="s">
        <v>841</v>
      </c>
      <c r="E2" s="411" t="s">
        <v>811</v>
      </c>
      <c r="F2" s="408" t="s">
        <v>839</v>
      </c>
      <c r="G2" s="414" t="s">
        <v>842</v>
      </c>
      <c r="H2" s="408" t="s">
        <v>810</v>
      </c>
      <c r="I2" s="408" t="s">
        <v>810</v>
      </c>
      <c r="J2" s="328" t="s">
        <v>859</v>
      </c>
      <c r="K2" s="328" t="s">
        <v>807</v>
      </c>
      <c r="M2" s="413" t="s">
        <v>812</v>
      </c>
      <c r="N2" s="413" t="s">
        <v>813</v>
      </c>
    </row>
    <row r="3" spans="1:24" x14ac:dyDescent="0.25">
      <c r="A3" s="412"/>
      <c r="B3" s="412"/>
      <c r="C3" s="412"/>
      <c r="D3" s="412"/>
      <c r="E3" s="412"/>
      <c r="F3" s="409"/>
      <c r="G3" s="415"/>
      <c r="H3" s="409"/>
      <c r="I3" s="409"/>
      <c r="J3" s="330">
        <v>0.15</v>
      </c>
      <c r="K3" s="330">
        <v>0.85</v>
      </c>
      <c r="M3" s="413"/>
      <c r="N3" s="413"/>
    </row>
    <row r="4" spans="1:24" x14ac:dyDescent="0.25">
      <c r="A4" s="412"/>
      <c r="B4" s="412"/>
      <c r="C4" s="412"/>
      <c r="D4" s="412"/>
      <c r="E4" s="412"/>
      <c r="F4" s="409"/>
      <c r="G4" s="415"/>
      <c r="H4" s="409"/>
      <c r="I4" s="409"/>
      <c r="J4" s="348">
        <f ca="1">IFERROR(_xlfn.NORM.INV(1-J3,$M$20,$N$20),"")</f>
        <v>47.183839733347298</v>
      </c>
      <c r="K4" s="348">
        <f ca="1">IFERROR(_xlfn.NORM.INV(1-K3,$M$20,$N$20),"")</f>
        <v>21.566160266652698</v>
      </c>
      <c r="M4" s="413"/>
      <c r="N4" s="413"/>
    </row>
    <row r="5" spans="1:24" x14ac:dyDescent="0.25">
      <c r="A5" s="341">
        <v>1</v>
      </c>
      <c r="B5" s="339">
        <v>43983</v>
      </c>
      <c r="C5" s="340">
        <v>300</v>
      </c>
      <c r="D5" s="334">
        <v>40</v>
      </c>
      <c r="E5" s="336">
        <f>IF(ISBLANK(D5),NA(),D5)</f>
        <v>40</v>
      </c>
      <c r="F5" s="245">
        <f>IF(OR(ISBLANK(E5),ISNA(E5)),"",E5)</f>
        <v>40</v>
      </c>
      <c r="G5" s="338">
        <f>IF(NOT(ISBLANK(B5)),C5,"")</f>
        <v>300</v>
      </c>
      <c r="H5" s="329"/>
      <c r="I5" s="329"/>
      <c r="J5" s="329"/>
      <c r="K5" s="329"/>
      <c r="M5" s="344">
        <f>IF(ISERROR(AVERAGE(D5:D56)),"",AVERAGE(D5:D56))</f>
        <v>34.375</v>
      </c>
      <c r="N5" s="344">
        <f>IF(ISERROR(IF(_xlfn.STDEV.P(D5:D56)=0,"",_xlfn.STDEV.P(D5:D56))),"",IF(_xlfn.STDEV.P(D5:D56)=0,"",_xlfn.STDEV.P(D5:D56)))</f>
        <v>12.358574958303242</v>
      </c>
      <c r="P5" s="327"/>
    </row>
    <row r="6" spans="1:24" x14ac:dyDescent="0.25">
      <c r="A6" s="341">
        <v>2</v>
      </c>
      <c r="B6" s="339">
        <v>43990</v>
      </c>
      <c r="C6" s="340">
        <v>260</v>
      </c>
      <c r="D6" s="334">
        <v>30</v>
      </c>
      <c r="E6" s="337">
        <f>IF(ISBLANK(B6),"",IF(ISBLANK(D6),NA(),E5+D6))</f>
        <v>70</v>
      </c>
      <c r="F6" s="245">
        <f t="shared" ref="F6:F18" si="0">IF(OR(ISBLANK(E6),ISNA(E6)),"",E6)</f>
        <v>70</v>
      </c>
      <c r="G6" s="335">
        <f t="shared" ref="G6:G18" si="1">IF(ISBLANK(B6),"",C6+IF(ISNA(E5),MAX($F$5:$F$56),E5))</f>
        <v>300</v>
      </c>
      <c r="H6" s="244" t="e">
        <f>IF(AND(NOT(ISBLANK(D6)),ISBLANK(D7)),E6,NA())</f>
        <v>#N/A</v>
      </c>
      <c r="I6" s="331" t="str">
        <f>IF(ISBLANK(B6),"",IF(OR(ISBLANK(H6),ISNA(H6)),"",H6))</f>
        <v/>
      </c>
      <c r="J6" s="329"/>
      <c r="K6" s="329"/>
      <c r="P6" s="327"/>
    </row>
    <row r="7" spans="1:24" ht="15" customHeight="1" x14ac:dyDescent="0.25">
      <c r="A7" s="341">
        <v>3</v>
      </c>
      <c r="B7" s="339">
        <v>43997</v>
      </c>
      <c r="C7" s="340">
        <v>230</v>
      </c>
      <c r="D7" s="334">
        <v>50</v>
      </c>
      <c r="E7" s="337">
        <f t="shared" ref="E7:E15" si="2">IF(ISBLANK(B7),"",IF(ISBLANK(D7),NA(),E6+D7))</f>
        <v>120</v>
      </c>
      <c r="F7" s="245">
        <f t="shared" si="0"/>
        <v>120</v>
      </c>
      <c r="G7" s="335">
        <f t="shared" si="1"/>
        <v>300</v>
      </c>
      <c r="H7" s="244" t="e">
        <f>IF(AND(NOT(ISBLANK(D7)),ISBLANK(D8)),E7,IF(ISBLANK(D8),MAX($F$5:$F$56,H6)+$M$20,NA()))</f>
        <v>#N/A</v>
      </c>
      <c r="I7" s="331" t="str">
        <f t="shared" ref="I7:I15" si="3">IF(ISBLANK(B7),"",IF(OR(ISBLANK(H7),ISNA(H7)),"",H7))</f>
        <v/>
      </c>
      <c r="J7" s="332" t="e">
        <f>IF(AND(ISBLANK($D7),NOT(ISBLANK($D6))),$I6+J$4,NA())</f>
        <v>#N/A</v>
      </c>
      <c r="K7" s="332" t="e">
        <f>IF(AND(ISBLANK($D7),NOT(ISBLANK($D6))),$I6+K$4,NA())</f>
        <v>#N/A</v>
      </c>
      <c r="M7" s="408" t="s">
        <v>851</v>
      </c>
      <c r="N7" s="408" t="s">
        <v>814</v>
      </c>
      <c r="O7" s="408" t="s">
        <v>815</v>
      </c>
    </row>
    <row r="8" spans="1:24" ht="15" customHeight="1" x14ac:dyDescent="0.25">
      <c r="A8" s="341">
        <v>4</v>
      </c>
      <c r="B8" s="339">
        <v>44004</v>
      </c>
      <c r="C8" s="340">
        <v>180</v>
      </c>
      <c r="D8" s="334">
        <v>45</v>
      </c>
      <c r="E8" s="337">
        <f t="shared" si="2"/>
        <v>165</v>
      </c>
      <c r="F8" s="245">
        <f t="shared" si="0"/>
        <v>165</v>
      </c>
      <c r="G8" s="335">
        <f t="shared" si="1"/>
        <v>300</v>
      </c>
      <c r="H8" s="245" t="e">
        <f t="shared" ref="H8:H17" ca="1" si="4">IF(ISBLANK(B8),"",IF(AND(NOT(ISBLANK(D8)),ISBLANK(D9)),MAX($F$5:$F$56),H7+$M$20))</f>
        <v>#N/A</v>
      </c>
      <c r="I8" s="331" t="str">
        <f t="shared" ca="1" si="3"/>
        <v/>
      </c>
      <c r="J8" s="331" t="e">
        <f ca="1">IF(ISBLANK(B8),"",IF(ISNA(J7),IF(AND(ISBLANK($D8),NOT(ISBLANK($D7))),$I7+J$4,J7+J$4),J7+J$4))</f>
        <v>#N/A</v>
      </c>
      <c r="K8" s="331" t="e">
        <f ca="1">IF(ISBLANK(B8),"",IF(ISNA(K7),IF(AND(ISBLANK($D8),NOT(ISBLANK($D7))),$I7+K$4,K7+K$4),K7+K$4))</f>
        <v>#N/A</v>
      </c>
      <c r="M8" s="409"/>
      <c r="N8" s="409"/>
      <c r="O8" s="409"/>
    </row>
    <row r="9" spans="1:24" x14ac:dyDescent="0.25">
      <c r="A9" s="341">
        <v>5</v>
      </c>
      <c r="B9" s="339">
        <v>44011</v>
      </c>
      <c r="C9" s="340">
        <v>135</v>
      </c>
      <c r="D9" s="334">
        <v>30</v>
      </c>
      <c r="E9" s="337">
        <f t="shared" si="2"/>
        <v>195</v>
      </c>
      <c r="F9" s="245">
        <f t="shared" si="0"/>
        <v>195</v>
      </c>
      <c r="G9" s="335">
        <f t="shared" si="1"/>
        <v>300</v>
      </c>
      <c r="H9" s="245" t="e">
        <f t="shared" ca="1" si="4"/>
        <v>#N/A</v>
      </c>
      <c r="I9" s="331" t="str">
        <f t="shared" ca="1" si="3"/>
        <v/>
      </c>
      <c r="J9" s="331" t="e">
        <f t="shared" ref="J9:J15" ca="1" si="5">IF(ISBLANK(B9),"",IF(ISNA(J8),IF(AND(ISBLANK($D9),NOT(ISBLANK($D8))),$I8+J$4,J8+J$4),J8+J$4))</f>
        <v>#N/A</v>
      </c>
      <c r="K9" s="331" t="e">
        <f t="shared" ref="K9:K15" ca="1" si="6">IF(ISBLANK(B9),"",IF(ISNA(K8),IF(AND(ISBLANK($D9),NOT(ISBLANK($D8))),$I8+K$4,K8+K$4),K8+K$4))</f>
        <v>#N/A</v>
      </c>
      <c r="M9" s="410"/>
      <c r="N9" s="410"/>
      <c r="O9" s="410"/>
    </row>
    <row r="10" spans="1:24" x14ac:dyDescent="0.25">
      <c r="A10" s="341">
        <v>6</v>
      </c>
      <c r="B10" s="339">
        <v>44018</v>
      </c>
      <c r="C10" s="340">
        <v>300</v>
      </c>
      <c r="D10" s="334">
        <v>10</v>
      </c>
      <c r="E10" s="337">
        <f t="shared" si="2"/>
        <v>205</v>
      </c>
      <c r="F10" s="245">
        <f t="shared" si="0"/>
        <v>205</v>
      </c>
      <c r="G10" s="335">
        <f t="shared" si="1"/>
        <v>495</v>
      </c>
      <c r="H10" s="245" t="e">
        <f t="shared" ca="1" si="4"/>
        <v>#N/A</v>
      </c>
      <c r="I10" s="331" t="str">
        <f t="shared" ca="1" si="3"/>
        <v/>
      </c>
      <c r="J10" s="331" t="e">
        <f t="shared" ca="1" si="5"/>
        <v>#N/A</v>
      </c>
      <c r="K10" s="331" t="e">
        <f t="shared" ca="1" si="6"/>
        <v>#N/A</v>
      </c>
      <c r="M10" s="312"/>
      <c r="N10" s="344">
        <f ca="1">IF(ISERROR(AVERAGE(INDIRECT(CONCATENATE("D",$M$10+4)):$D$56)),"",AVERAGE(INDIRECT(CONCATENATE("D",$M$10+4)):$D$56))</f>
        <v>34.375</v>
      </c>
      <c r="O10" s="344">
        <f ca="1">IF(ISERROR(_xlfn.STDEV.P(INDIRECT(CONCATENATE("D",$M$10+4)):$D$56)),"",_xlfn.STDEV.P(INDIRECT(CONCATENATE("D",$M$10+4)):$D$56))</f>
        <v>12.358574958303242</v>
      </c>
    </row>
    <row r="11" spans="1:24" x14ac:dyDescent="0.25">
      <c r="A11" s="341">
        <v>7</v>
      </c>
      <c r="B11" s="333">
        <v>44025</v>
      </c>
      <c r="C11" s="334">
        <v>290</v>
      </c>
      <c r="D11" s="334">
        <v>25</v>
      </c>
      <c r="E11" s="337">
        <f t="shared" si="2"/>
        <v>230</v>
      </c>
      <c r="F11" s="245">
        <f t="shared" si="0"/>
        <v>230</v>
      </c>
      <c r="G11" s="335">
        <f t="shared" si="1"/>
        <v>495</v>
      </c>
      <c r="H11" s="245" t="e">
        <f t="shared" ca="1" si="4"/>
        <v>#N/A</v>
      </c>
      <c r="I11" s="331" t="str">
        <f t="shared" ca="1" si="3"/>
        <v/>
      </c>
      <c r="J11" s="331" t="e">
        <f t="shared" ca="1" si="5"/>
        <v>#N/A</v>
      </c>
      <c r="K11" s="331" t="e">
        <f t="shared" ca="1" si="6"/>
        <v>#N/A</v>
      </c>
    </row>
    <row r="12" spans="1:24" x14ac:dyDescent="0.25">
      <c r="A12" s="341">
        <v>8</v>
      </c>
      <c r="B12" s="333">
        <v>44032</v>
      </c>
      <c r="C12" s="334">
        <v>265</v>
      </c>
      <c r="D12" s="334">
        <v>45</v>
      </c>
      <c r="E12" s="337">
        <f t="shared" si="2"/>
        <v>275</v>
      </c>
      <c r="F12" s="245">
        <f t="shared" si="0"/>
        <v>275</v>
      </c>
      <c r="G12" s="335">
        <f t="shared" si="1"/>
        <v>495</v>
      </c>
      <c r="H12" s="245">
        <f t="shared" si="4"/>
        <v>275</v>
      </c>
      <c r="I12" s="331">
        <f t="shared" si="3"/>
        <v>275</v>
      </c>
      <c r="J12" s="331" t="e">
        <f t="shared" ca="1" si="5"/>
        <v>#N/A</v>
      </c>
      <c r="K12" s="331" t="e">
        <f t="shared" ca="1" si="6"/>
        <v>#N/A</v>
      </c>
      <c r="M12" s="408" t="s">
        <v>818</v>
      </c>
      <c r="N12" s="408" t="s">
        <v>819</v>
      </c>
    </row>
    <row r="13" spans="1:24" x14ac:dyDescent="0.25">
      <c r="A13" s="341">
        <v>9</v>
      </c>
      <c r="B13" s="333">
        <v>44039</v>
      </c>
      <c r="C13" s="334">
        <v>125</v>
      </c>
      <c r="D13" s="334"/>
      <c r="E13" s="337" t="e">
        <f t="shared" si="2"/>
        <v>#N/A</v>
      </c>
      <c r="F13" s="245" t="str">
        <f t="shared" si="0"/>
        <v/>
      </c>
      <c r="G13" s="335">
        <f t="shared" si="1"/>
        <v>400</v>
      </c>
      <c r="H13" s="245">
        <f t="shared" ca="1" si="4"/>
        <v>309.375</v>
      </c>
      <c r="I13" s="331">
        <f t="shared" ca="1" si="3"/>
        <v>309.375</v>
      </c>
      <c r="J13" s="331">
        <f t="shared" ca="1" si="5"/>
        <v>322.18383973334733</v>
      </c>
      <c r="K13" s="331">
        <f t="shared" ca="1" si="6"/>
        <v>296.56616026665267</v>
      </c>
      <c r="M13" s="409"/>
      <c r="N13" s="409"/>
    </row>
    <row r="14" spans="1:24" x14ac:dyDescent="0.25">
      <c r="A14" s="341">
        <v>10</v>
      </c>
      <c r="B14" s="333">
        <v>44046</v>
      </c>
      <c r="C14" s="334">
        <v>125</v>
      </c>
      <c r="D14" s="334"/>
      <c r="E14" s="337" t="e">
        <f t="shared" si="2"/>
        <v>#N/A</v>
      </c>
      <c r="F14" s="245" t="str">
        <f t="shared" si="0"/>
        <v/>
      </c>
      <c r="G14" s="335">
        <f t="shared" si="1"/>
        <v>400</v>
      </c>
      <c r="H14" s="245">
        <f t="shared" ca="1" si="4"/>
        <v>343.75</v>
      </c>
      <c r="I14" s="331">
        <f t="shared" ca="1" si="3"/>
        <v>343.75</v>
      </c>
      <c r="J14" s="331">
        <f t="shared" ca="1" si="5"/>
        <v>369.36767946669465</v>
      </c>
      <c r="K14" s="331">
        <f t="shared" ca="1" si="6"/>
        <v>318.13232053330535</v>
      </c>
      <c r="M14" s="410"/>
      <c r="N14" s="410"/>
    </row>
    <row r="15" spans="1:24" x14ac:dyDescent="0.25">
      <c r="A15" s="341">
        <v>11</v>
      </c>
      <c r="B15" s="333">
        <v>44053</v>
      </c>
      <c r="C15" s="334">
        <v>125</v>
      </c>
      <c r="D15" s="334"/>
      <c r="E15" s="337" t="e">
        <f t="shared" si="2"/>
        <v>#N/A</v>
      </c>
      <c r="F15" s="245" t="str">
        <f t="shared" si="0"/>
        <v/>
      </c>
      <c r="G15" s="335">
        <f t="shared" si="1"/>
        <v>400</v>
      </c>
      <c r="H15" s="245">
        <f t="shared" ca="1" si="4"/>
        <v>378.125</v>
      </c>
      <c r="I15" s="331">
        <f t="shared" ca="1" si="3"/>
        <v>378.125</v>
      </c>
      <c r="J15" s="331">
        <f t="shared" ca="1" si="5"/>
        <v>416.55151920004198</v>
      </c>
      <c r="K15" s="331">
        <f t="shared" ca="1" si="6"/>
        <v>339.69848079995802</v>
      </c>
      <c r="M15" s="343"/>
      <c r="N15" s="343"/>
    </row>
    <row r="16" spans="1:24" x14ac:dyDescent="0.25">
      <c r="A16" s="341">
        <v>12</v>
      </c>
      <c r="B16" s="333">
        <v>44060</v>
      </c>
      <c r="C16" s="334">
        <v>125</v>
      </c>
      <c r="D16" s="334"/>
      <c r="E16" s="337" t="e">
        <f>IF(ISBLANK(B16),"",IF(ISBLANK(D16),NA(),E15+D16))</f>
        <v>#N/A</v>
      </c>
      <c r="F16" s="245" t="str">
        <f t="shared" si="0"/>
        <v/>
      </c>
      <c r="G16" s="335">
        <f t="shared" si="1"/>
        <v>400</v>
      </c>
      <c r="H16" s="245">
        <f t="shared" ca="1" si="4"/>
        <v>412.5</v>
      </c>
      <c r="I16" s="331">
        <f ca="1">IF(ISBLANK(B16),"",IF(OR(ISBLANK(H16),ISNA(H16)),"",H16))</f>
        <v>412.5</v>
      </c>
      <c r="J16" s="331">
        <f ca="1">IF(ISBLANK(B16),"",IF(ISNA(J15),IF(AND(ISBLANK($D16),NOT(ISBLANK($D15))),$I15+J$4,J15+J$4),J15+J$4))</f>
        <v>463.73535893338931</v>
      </c>
      <c r="K16" s="331">
        <f ca="1">IF(ISBLANK(B16),"",IF(ISNA(K15),IF(AND(ISBLANK($D16),NOT(ISBLANK($D15))),$I15+K$4,K15+K$4),K15+K$4))</f>
        <v>361.26464106661069</v>
      </c>
    </row>
    <row r="17" spans="1:14" x14ac:dyDescent="0.25">
      <c r="A17" s="341">
        <v>13</v>
      </c>
      <c r="B17" s="333">
        <v>44067</v>
      </c>
      <c r="C17" s="334">
        <v>125</v>
      </c>
      <c r="D17" s="334"/>
      <c r="E17" s="337" t="e">
        <f>IF(ISBLANK(B17),"",IF(ISBLANK(D17),NA(),E16+D17))</f>
        <v>#N/A</v>
      </c>
      <c r="F17" s="245" t="str">
        <f t="shared" si="0"/>
        <v/>
      </c>
      <c r="G17" s="335">
        <f t="shared" si="1"/>
        <v>400</v>
      </c>
      <c r="H17" s="245">
        <f t="shared" ca="1" si="4"/>
        <v>446.875</v>
      </c>
      <c r="I17" s="331">
        <f ca="1">IF(ISBLANK(B17),"",IF(OR(ISBLANK(H17),ISNA(H17)),"",H17))</f>
        <v>446.875</v>
      </c>
      <c r="J17" s="331">
        <f ca="1">IF(ISBLANK(B17),"",IF(ISNA(J16),IF(AND(ISBLANK($D17),NOT(ISBLANK($D16))),$I16+J$4,J16+J$4),J16+J$4))</f>
        <v>510.91919866673663</v>
      </c>
      <c r="K17" s="331">
        <f ca="1">IF(ISBLANK(B17),"",IF(ISNA(K16),IF(AND(ISBLANK($D17),NOT(ISBLANK($D16))),$I16+K$4,K16+K$4),K16+K$4))</f>
        <v>382.83080133326337</v>
      </c>
      <c r="M17" s="408" t="s">
        <v>817</v>
      </c>
      <c r="N17" s="408" t="s">
        <v>816</v>
      </c>
    </row>
    <row r="18" spans="1:14" x14ac:dyDescent="0.25">
      <c r="A18" s="341">
        <v>14</v>
      </c>
      <c r="B18" s="333">
        <v>44074</v>
      </c>
      <c r="C18" s="334">
        <v>125</v>
      </c>
      <c r="D18" s="334"/>
      <c r="E18" s="337" t="e">
        <f>IF(ISBLANK(B18),"",IF(ISBLANK(D18),NA(),E17+D18))</f>
        <v>#N/A</v>
      </c>
      <c r="F18" s="245" t="str">
        <f t="shared" si="0"/>
        <v/>
      </c>
      <c r="G18" s="335">
        <f t="shared" si="1"/>
        <v>400</v>
      </c>
      <c r="H18" s="245">
        <f t="shared" ref="H18:H56" ca="1" si="7">IF(ISBLANK(B18),"",IF(AND(NOT(ISBLANK(D18)),ISBLANK(D56)),MAX($F$5:$F$56),H17+$M$20))</f>
        <v>481.25</v>
      </c>
      <c r="I18" s="331">
        <f ca="1">IF(ISBLANK(B18),"",IF(OR(ISBLANK(H18),ISNA(H18)),"",H18))</f>
        <v>481.25</v>
      </c>
      <c r="J18" s="331">
        <f ca="1">IF(ISBLANK(B18),"",IF(ISNA(J17),IF(AND(ISBLANK($D18),NOT(ISBLANK($D17))),$I17+J$4,J17+J$4),J17+J$4))</f>
        <v>558.10303840008396</v>
      </c>
      <c r="K18" s="331">
        <f ca="1">IF(ISBLANK(B18),"",IF(ISNA(K17),IF(AND(ISBLANK($D18),NOT(ISBLANK($D17))),$I17+K$4,K17+K$4),K17+K$4))</f>
        <v>404.39696159991604</v>
      </c>
      <c r="M18" s="409"/>
      <c r="N18" s="409"/>
    </row>
    <row r="19" spans="1:14" x14ac:dyDescent="0.25">
      <c r="A19" s="341">
        <v>15</v>
      </c>
      <c r="B19" s="333">
        <v>44081</v>
      </c>
      <c r="C19" s="334">
        <v>125</v>
      </c>
      <c r="D19" s="334"/>
      <c r="E19" s="337" t="e">
        <f t="shared" ref="E19:E56" si="8">IF(ISBLANK(B19),"",IF(ISBLANK(D19),NA(),E18+D19))</f>
        <v>#N/A</v>
      </c>
      <c r="F19" s="245" t="str">
        <f t="shared" ref="F19:F56" si="9">IF(OR(ISBLANK(E19),ISNA(E19)),"",E19)</f>
        <v/>
      </c>
      <c r="G19" s="335">
        <f t="shared" ref="G19:G56" si="10">IF(ISBLANK(B19),"",C19+IF(ISNA(E18),MAX($F$5:$F$56),E18))</f>
        <v>400</v>
      </c>
      <c r="H19" s="245">
        <f t="shared" ca="1" si="7"/>
        <v>515.625</v>
      </c>
      <c r="I19" s="331">
        <f t="shared" ref="I19:I56" ca="1" si="11">IF(ISBLANK(B19),"",IF(OR(ISBLANK(H19),ISNA(H19)),"",H19))</f>
        <v>515.625</v>
      </c>
      <c r="J19" s="331">
        <f t="shared" ref="J19:J56" ca="1" si="12">IF(ISBLANK(B19),"",IF(ISNA(J18),IF(AND(ISBLANK($D19),NOT(ISBLANK($D18))),$I18+J$4,J18+J$4),J18+J$4))</f>
        <v>605.28687813343129</v>
      </c>
      <c r="K19" s="331">
        <f t="shared" ref="K19:K56" ca="1" si="13">IF(ISBLANK(B19),"",IF(ISNA(K18),IF(AND(ISBLANK($D19),NOT(ISBLANK($D18))),$I18+K$4,K18+K$4),K18+K$4))</f>
        <v>425.96312186656871</v>
      </c>
      <c r="M19" s="410"/>
      <c r="N19" s="410"/>
    </row>
    <row r="20" spans="1:14" x14ac:dyDescent="0.25">
      <c r="A20" s="341">
        <v>16</v>
      </c>
      <c r="B20" s="333"/>
      <c r="C20" s="334"/>
      <c r="D20" s="334"/>
      <c r="E20" s="337" t="str">
        <f t="shared" si="8"/>
        <v/>
      </c>
      <c r="F20" s="245" t="str">
        <f t="shared" si="9"/>
        <v/>
      </c>
      <c r="G20" s="335" t="str">
        <f t="shared" si="10"/>
        <v/>
      </c>
      <c r="H20" s="245" t="str">
        <f t="shared" si="7"/>
        <v/>
      </c>
      <c r="I20" s="331" t="str">
        <f t="shared" si="11"/>
        <v/>
      </c>
      <c r="J20" s="331" t="str">
        <f t="shared" si="12"/>
        <v/>
      </c>
      <c r="K20" s="331" t="str">
        <f t="shared" si="13"/>
        <v/>
      </c>
      <c r="M20" s="345">
        <f ca="1">IF(ISBLANK(M15),N10,M15)</f>
        <v>34.375</v>
      </c>
      <c r="N20" s="345">
        <f ca="1">IF(ISBLANK(N15),O10,N15)</f>
        <v>12.358574958303242</v>
      </c>
    </row>
    <row r="21" spans="1:14" hidden="1" x14ac:dyDescent="0.25">
      <c r="A21" s="341">
        <v>17</v>
      </c>
      <c r="B21" s="333"/>
      <c r="C21" s="334"/>
      <c r="D21" s="334"/>
      <c r="E21" s="337" t="str">
        <f t="shared" si="8"/>
        <v/>
      </c>
      <c r="F21" s="245" t="str">
        <f t="shared" si="9"/>
        <v/>
      </c>
      <c r="G21" s="335" t="str">
        <f t="shared" si="10"/>
        <v/>
      </c>
      <c r="H21" s="245" t="str">
        <f t="shared" si="7"/>
        <v/>
      </c>
      <c r="I21" s="331" t="str">
        <f t="shared" si="11"/>
        <v/>
      </c>
      <c r="J21" s="331" t="str">
        <f t="shared" si="12"/>
        <v/>
      </c>
      <c r="K21" s="331" t="str">
        <f t="shared" si="13"/>
        <v/>
      </c>
    </row>
    <row r="22" spans="1:14" hidden="1" x14ac:dyDescent="0.25">
      <c r="A22" s="341">
        <v>18</v>
      </c>
      <c r="B22" s="333"/>
      <c r="C22" s="334"/>
      <c r="D22" s="334"/>
      <c r="E22" s="337" t="str">
        <f t="shared" si="8"/>
        <v/>
      </c>
      <c r="F22" s="245" t="str">
        <f t="shared" si="9"/>
        <v/>
      </c>
      <c r="G22" s="335" t="str">
        <f t="shared" si="10"/>
        <v/>
      </c>
      <c r="H22" s="245" t="str">
        <f t="shared" si="7"/>
        <v/>
      </c>
      <c r="I22" s="331" t="str">
        <f t="shared" si="11"/>
        <v/>
      </c>
      <c r="J22" s="331" t="str">
        <f t="shared" si="12"/>
        <v/>
      </c>
      <c r="K22" s="331" t="str">
        <f t="shared" si="13"/>
        <v/>
      </c>
    </row>
    <row r="23" spans="1:14" hidden="1" x14ac:dyDescent="0.25">
      <c r="A23" s="341">
        <v>19</v>
      </c>
      <c r="B23" s="333"/>
      <c r="C23" s="334"/>
      <c r="D23" s="334"/>
      <c r="E23" s="337" t="str">
        <f t="shared" si="8"/>
        <v/>
      </c>
      <c r="F23" s="245" t="str">
        <f t="shared" si="9"/>
        <v/>
      </c>
      <c r="G23" s="335" t="str">
        <f t="shared" si="10"/>
        <v/>
      </c>
      <c r="H23" s="245" t="str">
        <f t="shared" si="7"/>
        <v/>
      </c>
      <c r="I23" s="331" t="str">
        <f t="shared" si="11"/>
        <v/>
      </c>
      <c r="J23" s="331" t="str">
        <f t="shared" si="12"/>
        <v/>
      </c>
      <c r="K23" s="331" t="str">
        <f t="shared" si="13"/>
        <v/>
      </c>
    </row>
    <row r="24" spans="1:14" hidden="1" x14ac:dyDescent="0.25">
      <c r="A24" s="341">
        <v>20</v>
      </c>
      <c r="B24" s="333"/>
      <c r="C24" s="334"/>
      <c r="D24" s="334"/>
      <c r="E24" s="337" t="str">
        <f t="shared" si="8"/>
        <v/>
      </c>
      <c r="F24" s="245" t="str">
        <f t="shared" si="9"/>
        <v/>
      </c>
      <c r="G24" s="335" t="str">
        <f t="shared" si="10"/>
        <v/>
      </c>
      <c r="H24" s="245" t="str">
        <f t="shared" si="7"/>
        <v/>
      </c>
      <c r="I24" s="331" t="str">
        <f t="shared" si="11"/>
        <v/>
      </c>
      <c r="J24" s="331" t="str">
        <f t="shared" si="12"/>
        <v/>
      </c>
      <c r="K24" s="331" t="str">
        <f t="shared" si="13"/>
        <v/>
      </c>
    </row>
    <row r="25" spans="1:14" hidden="1" x14ac:dyDescent="0.25">
      <c r="A25" s="341">
        <v>21</v>
      </c>
      <c r="B25" s="333"/>
      <c r="C25" s="334"/>
      <c r="D25" s="334"/>
      <c r="E25" s="337" t="str">
        <f t="shared" si="8"/>
        <v/>
      </c>
      <c r="F25" s="245" t="str">
        <f t="shared" si="9"/>
        <v/>
      </c>
      <c r="G25" s="335" t="str">
        <f t="shared" si="10"/>
        <v/>
      </c>
      <c r="H25" s="245" t="str">
        <f t="shared" si="7"/>
        <v/>
      </c>
      <c r="I25" s="331" t="str">
        <f t="shared" si="11"/>
        <v/>
      </c>
      <c r="J25" s="331" t="str">
        <f t="shared" si="12"/>
        <v/>
      </c>
      <c r="K25" s="331" t="str">
        <f t="shared" si="13"/>
        <v/>
      </c>
    </row>
    <row r="26" spans="1:14" hidden="1" x14ac:dyDescent="0.25">
      <c r="A26" s="341">
        <v>22</v>
      </c>
      <c r="B26" s="333"/>
      <c r="C26" s="334"/>
      <c r="D26" s="334"/>
      <c r="E26" s="337" t="str">
        <f t="shared" si="8"/>
        <v/>
      </c>
      <c r="F26" s="245" t="str">
        <f t="shared" si="9"/>
        <v/>
      </c>
      <c r="G26" s="335" t="str">
        <f t="shared" si="10"/>
        <v/>
      </c>
      <c r="H26" s="245" t="str">
        <f t="shared" si="7"/>
        <v/>
      </c>
      <c r="I26" s="331" t="str">
        <f t="shared" si="11"/>
        <v/>
      </c>
      <c r="J26" s="331" t="str">
        <f t="shared" si="12"/>
        <v/>
      </c>
      <c r="K26" s="331" t="str">
        <f t="shared" si="13"/>
        <v/>
      </c>
    </row>
    <row r="27" spans="1:14" hidden="1" x14ac:dyDescent="0.25">
      <c r="A27" s="341">
        <v>23</v>
      </c>
      <c r="B27" s="333"/>
      <c r="C27" s="334"/>
      <c r="D27" s="334"/>
      <c r="E27" s="337" t="str">
        <f t="shared" si="8"/>
        <v/>
      </c>
      <c r="F27" s="245" t="str">
        <f t="shared" si="9"/>
        <v/>
      </c>
      <c r="G27" s="335" t="str">
        <f t="shared" si="10"/>
        <v/>
      </c>
      <c r="H27" s="245" t="str">
        <f t="shared" si="7"/>
        <v/>
      </c>
      <c r="I27" s="331" t="str">
        <f t="shared" si="11"/>
        <v/>
      </c>
      <c r="J27" s="331" t="str">
        <f t="shared" si="12"/>
        <v/>
      </c>
      <c r="K27" s="331" t="str">
        <f t="shared" si="13"/>
        <v/>
      </c>
    </row>
    <row r="28" spans="1:14" hidden="1" x14ac:dyDescent="0.25">
      <c r="A28" s="341">
        <v>24</v>
      </c>
      <c r="B28" s="333"/>
      <c r="C28" s="334"/>
      <c r="D28" s="334"/>
      <c r="E28" s="337" t="str">
        <f t="shared" si="8"/>
        <v/>
      </c>
      <c r="F28" s="245" t="str">
        <f t="shared" si="9"/>
        <v/>
      </c>
      <c r="G28" s="335" t="str">
        <f t="shared" si="10"/>
        <v/>
      </c>
      <c r="H28" s="245" t="str">
        <f t="shared" si="7"/>
        <v/>
      </c>
      <c r="I28" s="331" t="str">
        <f t="shared" si="11"/>
        <v/>
      </c>
      <c r="J28" s="331" t="str">
        <f t="shared" si="12"/>
        <v/>
      </c>
      <c r="K28" s="331" t="str">
        <f t="shared" si="13"/>
        <v/>
      </c>
    </row>
    <row r="29" spans="1:14" hidden="1" x14ac:dyDescent="0.25">
      <c r="A29" s="341">
        <v>25</v>
      </c>
      <c r="B29" s="333"/>
      <c r="C29" s="334"/>
      <c r="D29" s="334"/>
      <c r="E29" s="337" t="str">
        <f t="shared" si="8"/>
        <v/>
      </c>
      <c r="F29" s="245" t="str">
        <f t="shared" si="9"/>
        <v/>
      </c>
      <c r="G29" s="335" t="str">
        <f t="shared" si="10"/>
        <v/>
      </c>
      <c r="H29" s="245" t="str">
        <f t="shared" si="7"/>
        <v/>
      </c>
      <c r="I29" s="331" t="str">
        <f t="shared" si="11"/>
        <v/>
      </c>
      <c r="J29" s="331" t="str">
        <f t="shared" si="12"/>
        <v/>
      </c>
      <c r="K29" s="331" t="str">
        <f t="shared" si="13"/>
        <v/>
      </c>
    </row>
    <row r="30" spans="1:14" hidden="1" x14ac:dyDescent="0.25">
      <c r="A30" s="341">
        <v>26</v>
      </c>
      <c r="B30" s="333"/>
      <c r="C30" s="334"/>
      <c r="D30" s="334"/>
      <c r="E30" s="337" t="str">
        <f t="shared" si="8"/>
        <v/>
      </c>
      <c r="F30" s="245" t="str">
        <f t="shared" si="9"/>
        <v/>
      </c>
      <c r="G30" s="335" t="str">
        <f t="shared" si="10"/>
        <v/>
      </c>
      <c r="H30" s="245" t="str">
        <f t="shared" si="7"/>
        <v/>
      </c>
      <c r="I30" s="331" t="str">
        <f t="shared" si="11"/>
        <v/>
      </c>
      <c r="J30" s="331" t="str">
        <f t="shared" si="12"/>
        <v/>
      </c>
      <c r="K30" s="331" t="str">
        <f t="shared" si="13"/>
        <v/>
      </c>
    </row>
    <row r="31" spans="1:14" hidden="1" x14ac:dyDescent="0.25">
      <c r="A31" s="341">
        <v>27</v>
      </c>
      <c r="B31" s="333"/>
      <c r="C31" s="334"/>
      <c r="D31" s="334"/>
      <c r="E31" s="337" t="str">
        <f t="shared" si="8"/>
        <v/>
      </c>
      <c r="F31" s="245" t="str">
        <f t="shared" si="9"/>
        <v/>
      </c>
      <c r="G31" s="335" t="str">
        <f t="shared" si="10"/>
        <v/>
      </c>
      <c r="H31" s="245" t="str">
        <f t="shared" si="7"/>
        <v/>
      </c>
      <c r="I31" s="331" t="str">
        <f t="shared" si="11"/>
        <v/>
      </c>
      <c r="J31" s="331" t="str">
        <f t="shared" si="12"/>
        <v/>
      </c>
      <c r="K31" s="331" t="str">
        <f t="shared" si="13"/>
        <v/>
      </c>
    </row>
    <row r="32" spans="1:14" hidden="1" x14ac:dyDescent="0.25">
      <c r="A32" s="341">
        <v>28</v>
      </c>
      <c r="B32" s="333"/>
      <c r="C32" s="334"/>
      <c r="D32" s="334"/>
      <c r="E32" s="337" t="str">
        <f t="shared" si="8"/>
        <v/>
      </c>
      <c r="F32" s="245" t="str">
        <f t="shared" si="9"/>
        <v/>
      </c>
      <c r="G32" s="335" t="str">
        <f t="shared" si="10"/>
        <v/>
      </c>
      <c r="H32" s="245" t="str">
        <f t="shared" si="7"/>
        <v/>
      </c>
      <c r="I32" s="331" t="str">
        <f t="shared" si="11"/>
        <v/>
      </c>
      <c r="J32" s="331" t="str">
        <f t="shared" si="12"/>
        <v/>
      </c>
      <c r="K32" s="331" t="str">
        <f t="shared" si="13"/>
        <v/>
      </c>
    </row>
    <row r="33" spans="1:11" hidden="1" x14ac:dyDescent="0.25">
      <c r="A33" s="341">
        <v>29</v>
      </c>
      <c r="B33" s="333"/>
      <c r="C33" s="334"/>
      <c r="D33" s="334"/>
      <c r="E33" s="337" t="str">
        <f t="shared" si="8"/>
        <v/>
      </c>
      <c r="F33" s="245" t="str">
        <f t="shared" si="9"/>
        <v/>
      </c>
      <c r="G33" s="335" t="str">
        <f t="shared" si="10"/>
        <v/>
      </c>
      <c r="H33" s="245" t="str">
        <f t="shared" si="7"/>
        <v/>
      </c>
      <c r="I33" s="331" t="str">
        <f t="shared" si="11"/>
        <v/>
      </c>
      <c r="J33" s="331" t="str">
        <f t="shared" si="12"/>
        <v/>
      </c>
      <c r="K33" s="331" t="str">
        <f t="shared" si="13"/>
        <v/>
      </c>
    </row>
    <row r="34" spans="1:11" hidden="1" x14ac:dyDescent="0.25">
      <c r="A34" s="341">
        <v>30</v>
      </c>
      <c r="B34" s="333"/>
      <c r="C34" s="334"/>
      <c r="D34" s="334"/>
      <c r="E34" s="337" t="str">
        <f t="shared" si="8"/>
        <v/>
      </c>
      <c r="F34" s="245" t="str">
        <f t="shared" si="9"/>
        <v/>
      </c>
      <c r="G34" s="335" t="str">
        <f t="shared" si="10"/>
        <v/>
      </c>
      <c r="H34" s="245" t="str">
        <f t="shared" si="7"/>
        <v/>
      </c>
      <c r="I34" s="331" t="str">
        <f t="shared" si="11"/>
        <v/>
      </c>
      <c r="J34" s="331" t="str">
        <f t="shared" si="12"/>
        <v/>
      </c>
      <c r="K34" s="331" t="str">
        <f t="shared" si="13"/>
        <v/>
      </c>
    </row>
    <row r="35" spans="1:11" hidden="1" x14ac:dyDescent="0.25">
      <c r="A35" s="341">
        <v>31</v>
      </c>
      <c r="B35" s="333"/>
      <c r="C35" s="334"/>
      <c r="D35" s="334"/>
      <c r="E35" s="337" t="str">
        <f t="shared" si="8"/>
        <v/>
      </c>
      <c r="F35" s="245" t="str">
        <f t="shared" si="9"/>
        <v/>
      </c>
      <c r="G35" s="335" t="str">
        <f t="shared" si="10"/>
        <v/>
      </c>
      <c r="H35" s="245" t="str">
        <f t="shared" si="7"/>
        <v/>
      </c>
      <c r="I35" s="331" t="str">
        <f t="shared" si="11"/>
        <v/>
      </c>
      <c r="J35" s="331" t="str">
        <f t="shared" si="12"/>
        <v/>
      </c>
      <c r="K35" s="331" t="str">
        <f t="shared" si="13"/>
        <v/>
      </c>
    </row>
    <row r="36" spans="1:11" hidden="1" x14ac:dyDescent="0.25">
      <c r="A36" s="341">
        <v>32</v>
      </c>
      <c r="B36" s="333"/>
      <c r="C36" s="334"/>
      <c r="D36" s="334"/>
      <c r="E36" s="337" t="str">
        <f t="shared" si="8"/>
        <v/>
      </c>
      <c r="F36" s="245" t="str">
        <f t="shared" si="9"/>
        <v/>
      </c>
      <c r="G36" s="335" t="str">
        <f t="shared" si="10"/>
        <v/>
      </c>
      <c r="H36" s="245" t="str">
        <f t="shared" si="7"/>
        <v/>
      </c>
      <c r="I36" s="331" t="str">
        <f t="shared" si="11"/>
        <v/>
      </c>
      <c r="J36" s="331" t="str">
        <f t="shared" si="12"/>
        <v/>
      </c>
      <c r="K36" s="331" t="str">
        <f t="shared" si="13"/>
        <v/>
      </c>
    </row>
    <row r="37" spans="1:11" hidden="1" x14ac:dyDescent="0.25">
      <c r="A37" s="341">
        <v>33</v>
      </c>
      <c r="B37" s="333"/>
      <c r="C37" s="334"/>
      <c r="D37" s="334"/>
      <c r="E37" s="337" t="str">
        <f t="shared" si="8"/>
        <v/>
      </c>
      <c r="F37" s="245" t="str">
        <f t="shared" si="9"/>
        <v/>
      </c>
      <c r="G37" s="335" t="str">
        <f t="shared" si="10"/>
        <v/>
      </c>
      <c r="H37" s="245" t="str">
        <f t="shared" si="7"/>
        <v/>
      </c>
      <c r="I37" s="331" t="str">
        <f t="shared" si="11"/>
        <v/>
      </c>
      <c r="J37" s="331" t="str">
        <f t="shared" si="12"/>
        <v/>
      </c>
      <c r="K37" s="331" t="str">
        <f t="shared" si="13"/>
        <v/>
      </c>
    </row>
    <row r="38" spans="1:11" hidden="1" x14ac:dyDescent="0.25">
      <c r="A38" s="341">
        <v>34</v>
      </c>
      <c r="B38" s="333"/>
      <c r="C38" s="334"/>
      <c r="D38" s="334"/>
      <c r="E38" s="337" t="str">
        <f t="shared" si="8"/>
        <v/>
      </c>
      <c r="F38" s="245" t="str">
        <f t="shared" si="9"/>
        <v/>
      </c>
      <c r="G38" s="335" t="str">
        <f t="shared" si="10"/>
        <v/>
      </c>
      <c r="H38" s="245" t="str">
        <f t="shared" si="7"/>
        <v/>
      </c>
      <c r="I38" s="331" t="str">
        <f t="shared" si="11"/>
        <v/>
      </c>
      <c r="J38" s="331" t="str">
        <f t="shared" si="12"/>
        <v/>
      </c>
      <c r="K38" s="331" t="str">
        <f t="shared" si="13"/>
        <v/>
      </c>
    </row>
    <row r="39" spans="1:11" hidden="1" x14ac:dyDescent="0.25">
      <c r="A39" s="341">
        <v>35</v>
      </c>
      <c r="B39" s="333"/>
      <c r="C39" s="334"/>
      <c r="D39" s="334"/>
      <c r="E39" s="337" t="str">
        <f t="shared" si="8"/>
        <v/>
      </c>
      <c r="F39" s="245" t="str">
        <f t="shared" si="9"/>
        <v/>
      </c>
      <c r="G39" s="335" t="str">
        <f t="shared" si="10"/>
        <v/>
      </c>
      <c r="H39" s="245" t="str">
        <f t="shared" si="7"/>
        <v/>
      </c>
      <c r="I39" s="331" t="str">
        <f t="shared" si="11"/>
        <v/>
      </c>
      <c r="J39" s="331" t="str">
        <f t="shared" si="12"/>
        <v/>
      </c>
      <c r="K39" s="331" t="str">
        <f t="shared" si="13"/>
        <v/>
      </c>
    </row>
    <row r="40" spans="1:11" hidden="1" x14ac:dyDescent="0.25">
      <c r="A40" s="341">
        <v>36</v>
      </c>
      <c r="B40" s="333"/>
      <c r="C40" s="334"/>
      <c r="D40" s="334"/>
      <c r="E40" s="337" t="str">
        <f t="shared" si="8"/>
        <v/>
      </c>
      <c r="F40" s="245" t="str">
        <f t="shared" si="9"/>
        <v/>
      </c>
      <c r="G40" s="335" t="str">
        <f t="shared" si="10"/>
        <v/>
      </c>
      <c r="H40" s="245" t="str">
        <f t="shared" si="7"/>
        <v/>
      </c>
      <c r="I40" s="331" t="str">
        <f t="shared" si="11"/>
        <v/>
      </c>
      <c r="J40" s="331" t="str">
        <f t="shared" si="12"/>
        <v/>
      </c>
      <c r="K40" s="331" t="str">
        <f t="shared" si="13"/>
        <v/>
      </c>
    </row>
    <row r="41" spans="1:11" hidden="1" x14ac:dyDescent="0.25">
      <c r="A41" s="341">
        <v>37</v>
      </c>
      <c r="B41" s="333"/>
      <c r="C41" s="334"/>
      <c r="D41" s="334"/>
      <c r="E41" s="337" t="str">
        <f t="shared" si="8"/>
        <v/>
      </c>
      <c r="F41" s="245" t="str">
        <f t="shared" si="9"/>
        <v/>
      </c>
      <c r="G41" s="335" t="str">
        <f t="shared" si="10"/>
        <v/>
      </c>
      <c r="H41" s="245" t="str">
        <f t="shared" si="7"/>
        <v/>
      </c>
      <c r="I41" s="331" t="str">
        <f t="shared" si="11"/>
        <v/>
      </c>
      <c r="J41" s="331" t="str">
        <f t="shared" si="12"/>
        <v/>
      </c>
      <c r="K41" s="331" t="str">
        <f t="shared" si="13"/>
        <v/>
      </c>
    </row>
    <row r="42" spans="1:11" hidden="1" x14ac:dyDescent="0.25">
      <c r="A42" s="341">
        <v>38</v>
      </c>
      <c r="B42" s="333"/>
      <c r="C42" s="334"/>
      <c r="D42" s="334"/>
      <c r="E42" s="337" t="str">
        <f t="shared" si="8"/>
        <v/>
      </c>
      <c r="F42" s="245" t="str">
        <f t="shared" si="9"/>
        <v/>
      </c>
      <c r="G42" s="335" t="str">
        <f t="shared" si="10"/>
        <v/>
      </c>
      <c r="H42" s="245" t="str">
        <f t="shared" si="7"/>
        <v/>
      </c>
      <c r="I42" s="331" t="str">
        <f t="shared" si="11"/>
        <v/>
      </c>
      <c r="J42" s="331" t="str">
        <f t="shared" si="12"/>
        <v/>
      </c>
      <c r="K42" s="331" t="str">
        <f t="shared" si="13"/>
        <v/>
      </c>
    </row>
    <row r="43" spans="1:11" hidden="1" x14ac:dyDescent="0.25">
      <c r="A43" s="341">
        <v>39</v>
      </c>
      <c r="B43" s="333"/>
      <c r="C43" s="334"/>
      <c r="D43" s="334"/>
      <c r="E43" s="337" t="str">
        <f t="shared" si="8"/>
        <v/>
      </c>
      <c r="F43" s="245" t="str">
        <f t="shared" si="9"/>
        <v/>
      </c>
      <c r="G43" s="335" t="str">
        <f t="shared" si="10"/>
        <v/>
      </c>
      <c r="H43" s="245" t="str">
        <f t="shared" si="7"/>
        <v/>
      </c>
      <c r="I43" s="331" t="str">
        <f t="shared" si="11"/>
        <v/>
      </c>
      <c r="J43" s="331" t="str">
        <f t="shared" si="12"/>
        <v/>
      </c>
      <c r="K43" s="331" t="str">
        <f t="shared" si="13"/>
        <v/>
      </c>
    </row>
    <row r="44" spans="1:11" hidden="1" x14ac:dyDescent="0.25">
      <c r="A44" s="341">
        <v>40</v>
      </c>
      <c r="B44" s="333"/>
      <c r="C44" s="334"/>
      <c r="D44" s="334"/>
      <c r="E44" s="337" t="str">
        <f t="shared" si="8"/>
        <v/>
      </c>
      <c r="F44" s="245" t="str">
        <f t="shared" si="9"/>
        <v/>
      </c>
      <c r="G44" s="335" t="str">
        <f t="shared" si="10"/>
        <v/>
      </c>
      <c r="H44" s="245" t="str">
        <f t="shared" si="7"/>
        <v/>
      </c>
      <c r="I44" s="331" t="str">
        <f t="shared" si="11"/>
        <v/>
      </c>
      <c r="J44" s="331" t="str">
        <f t="shared" si="12"/>
        <v/>
      </c>
      <c r="K44" s="331" t="str">
        <f t="shared" si="13"/>
        <v/>
      </c>
    </row>
    <row r="45" spans="1:11" hidden="1" x14ac:dyDescent="0.25">
      <c r="A45" s="341">
        <v>41</v>
      </c>
      <c r="B45" s="333"/>
      <c r="C45" s="334"/>
      <c r="D45" s="334"/>
      <c r="E45" s="337" t="str">
        <f t="shared" si="8"/>
        <v/>
      </c>
      <c r="F45" s="245" t="str">
        <f t="shared" si="9"/>
        <v/>
      </c>
      <c r="G45" s="335" t="str">
        <f t="shared" si="10"/>
        <v/>
      </c>
      <c r="H45" s="245" t="str">
        <f t="shared" si="7"/>
        <v/>
      </c>
      <c r="I45" s="331" t="str">
        <f t="shared" si="11"/>
        <v/>
      </c>
      <c r="J45" s="331" t="str">
        <f t="shared" si="12"/>
        <v/>
      </c>
      <c r="K45" s="331" t="str">
        <f t="shared" si="13"/>
        <v/>
      </c>
    </row>
    <row r="46" spans="1:11" hidden="1" x14ac:dyDescent="0.25">
      <c r="A46" s="341">
        <v>42</v>
      </c>
      <c r="B46" s="333"/>
      <c r="C46" s="334"/>
      <c r="D46" s="334"/>
      <c r="E46" s="337" t="str">
        <f t="shared" si="8"/>
        <v/>
      </c>
      <c r="F46" s="245" t="str">
        <f t="shared" si="9"/>
        <v/>
      </c>
      <c r="G46" s="335" t="str">
        <f t="shared" si="10"/>
        <v/>
      </c>
      <c r="H46" s="245" t="str">
        <f t="shared" si="7"/>
        <v/>
      </c>
      <c r="I46" s="331" t="str">
        <f t="shared" si="11"/>
        <v/>
      </c>
      <c r="J46" s="331" t="str">
        <f t="shared" si="12"/>
        <v/>
      </c>
      <c r="K46" s="331" t="str">
        <f t="shared" si="13"/>
        <v/>
      </c>
    </row>
    <row r="47" spans="1:11" hidden="1" x14ac:dyDescent="0.25">
      <c r="A47" s="341">
        <v>43</v>
      </c>
      <c r="B47" s="333"/>
      <c r="C47" s="334"/>
      <c r="D47" s="334"/>
      <c r="E47" s="337" t="str">
        <f t="shared" si="8"/>
        <v/>
      </c>
      <c r="F47" s="245" t="str">
        <f t="shared" si="9"/>
        <v/>
      </c>
      <c r="G47" s="335" t="str">
        <f t="shared" si="10"/>
        <v/>
      </c>
      <c r="H47" s="245" t="str">
        <f t="shared" si="7"/>
        <v/>
      </c>
      <c r="I47" s="331" t="str">
        <f t="shared" si="11"/>
        <v/>
      </c>
      <c r="J47" s="331" t="str">
        <f t="shared" si="12"/>
        <v/>
      </c>
      <c r="K47" s="331" t="str">
        <f t="shared" si="13"/>
        <v/>
      </c>
    </row>
    <row r="48" spans="1:11" hidden="1" x14ac:dyDescent="0.25">
      <c r="A48" s="341">
        <v>44</v>
      </c>
      <c r="B48" s="333"/>
      <c r="C48" s="334"/>
      <c r="D48" s="334"/>
      <c r="E48" s="337" t="str">
        <f t="shared" si="8"/>
        <v/>
      </c>
      <c r="F48" s="245" t="str">
        <f t="shared" si="9"/>
        <v/>
      </c>
      <c r="G48" s="335" t="str">
        <f t="shared" si="10"/>
        <v/>
      </c>
      <c r="H48" s="245" t="str">
        <f t="shared" si="7"/>
        <v/>
      </c>
      <c r="I48" s="331" t="str">
        <f t="shared" si="11"/>
        <v/>
      </c>
      <c r="J48" s="331" t="str">
        <f t="shared" si="12"/>
        <v/>
      </c>
      <c r="K48" s="331" t="str">
        <f t="shared" si="13"/>
        <v/>
      </c>
    </row>
    <row r="49" spans="1:11" hidden="1" x14ac:dyDescent="0.25">
      <c r="A49" s="341">
        <v>45</v>
      </c>
      <c r="B49" s="333"/>
      <c r="C49" s="334"/>
      <c r="D49" s="334"/>
      <c r="E49" s="337" t="str">
        <f t="shared" si="8"/>
        <v/>
      </c>
      <c r="F49" s="245" t="str">
        <f t="shared" si="9"/>
        <v/>
      </c>
      <c r="G49" s="335" t="str">
        <f t="shared" si="10"/>
        <v/>
      </c>
      <c r="H49" s="245" t="str">
        <f t="shared" si="7"/>
        <v/>
      </c>
      <c r="I49" s="331" t="str">
        <f t="shared" si="11"/>
        <v/>
      </c>
      <c r="J49" s="331" t="str">
        <f t="shared" si="12"/>
        <v/>
      </c>
      <c r="K49" s="331" t="str">
        <f t="shared" si="13"/>
        <v/>
      </c>
    </row>
    <row r="50" spans="1:11" hidden="1" x14ac:dyDescent="0.25">
      <c r="A50" s="341">
        <v>46</v>
      </c>
      <c r="B50" s="333"/>
      <c r="C50" s="334"/>
      <c r="D50" s="334"/>
      <c r="E50" s="337" t="str">
        <f t="shared" si="8"/>
        <v/>
      </c>
      <c r="F50" s="245" t="str">
        <f t="shared" si="9"/>
        <v/>
      </c>
      <c r="G50" s="335" t="str">
        <f t="shared" si="10"/>
        <v/>
      </c>
      <c r="H50" s="245" t="str">
        <f t="shared" si="7"/>
        <v/>
      </c>
      <c r="I50" s="331" t="str">
        <f t="shared" si="11"/>
        <v/>
      </c>
      <c r="J50" s="331" t="str">
        <f t="shared" si="12"/>
        <v/>
      </c>
      <c r="K50" s="331" t="str">
        <f t="shared" si="13"/>
        <v/>
      </c>
    </row>
    <row r="51" spans="1:11" hidden="1" x14ac:dyDescent="0.25">
      <c r="A51" s="341">
        <v>47</v>
      </c>
      <c r="B51" s="333"/>
      <c r="C51" s="334"/>
      <c r="D51" s="334"/>
      <c r="E51" s="337" t="str">
        <f t="shared" si="8"/>
        <v/>
      </c>
      <c r="F51" s="245" t="str">
        <f t="shared" si="9"/>
        <v/>
      </c>
      <c r="G51" s="335" t="str">
        <f t="shared" si="10"/>
        <v/>
      </c>
      <c r="H51" s="245" t="str">
        <f t="shared" si="7"/>
        <v/>
      </c>
      <c r="I51" s="331" t="str">
        <f t="shared" si="11"/>
        <v/>
      </c>
      <c r="J51" s="331" t="str">
        <f t="shared" si="12"/>
        <v/>
      </c>
      <c r="K51" s="331" t="str">
        <f t="shared" si="13"/>
        <v/>
      </c>
    </row>
    <row r="52" spans="1:11" hidden="1" x14ac:dyDescent="0.25">
      <c r="A52" s="341">
        <v>48</v>
      </c>
      <c r="B52" s="333"/>
      <c r="C52" s="334"/>
      <c r="D52" s="334"/>
      <c r="E52" s="337" t="str">
        <f t="shared" si="8"/>
        <v/>
      </c>
      <c r="F52" s="245" t="str">
        <f t="shared" si="9"/>
        <v/>
      </c>
      <c r="G52" s="335" t="str">
        <f t="shared" si="10"/>
        <v/>
      </c>
      <c r="H52" s="245" t="str">
        <f t="shared" si="7"/>
        <v/>
      </c>
      <c r="I52" s="331" t="str">
        <f t="shared" si="11"/>
        <v/>
      </c>
      <c r="J52" s="331" t="str">
        <f t="shared" si="12"/>
        <v/>
      </c>
      <c r="K52" s="331" t="str">
        <f t="shared" si="13"/>
        <v/>
      </c>
    </row>
    <row r="53" spans="1:11" hidden="1" x14ac:dyDescent="0.25">
      <c r="A53" s="341">
        <v>49</v>
      </c>
      <c r="B53" s="333"/>
      <c r="C53" s="334"/>
      <c r="D53" s="334"/>
      <c r="E53" s="337" t="str">
        <f t="shared" si="8"/>
        <v/>
      </c>
      <c r="F53" s="245" t="str">
        <f t="shared" si="9"/>
        <v/>
      </c>
      <c r="G53" s="335" t="str">
        <f t="shared" si="10"/>
        <v/>
      </c>
      <c r="H53" s="245" t="str">
        <f t="shared" si="7"/>
        <v/>
      </c>
      <c r="I53" s="331" t="str">
        <f t="shared" si="11"/>
        <v/>
      </c>
      <c r="J53" s="331" t="str">
        <f t="shared" si="12"/>
        <v/>
      </c>
      <c r="K53" s="331" t="str">
        <f t="shared" si="13"/>
        <v/>
      </c>
    </row>
    <row r="54" spans="1:11" hidden="1" x14ac:dyDescent="0.25">
      <c r="A54" s="341">
        <v>50</v>
      </c>
      <c r="B54" s="333"/>
      <c r="C54" s="334"/>
      <c r="D54" s="334"/>
      <c r="E54" s="337" t="str">
        <f t="shared" si="8"/>
        <v/>
      </c>
      <c r="F54" s="245" t="str">
        <f t="shared" si="9"/>
        <v/>
      </c>
      <c r="G54" s="335" t="str">
        <f t="shared" si="10"/>
        <v/>
      </c>
      <c r="H54" s="245" t="str">
        <f t="shared" si="7"/>
        <v/>
      </c>
      <c r="I54" s="331" t="str">
        <f t="shared" si="11"/>
        <v/>
      </c>
      <c r="J54" s="331" t="str">
        <f t="shared" si="12"/>
        <v/>
      </c>
      <c r="K54" s="331" t="str">
        <f t="shared" si="13"/>
        <v/>
      </c>
    </row>
    <row r="55" spans="1:11" hidden="1" x14ac:dyDescent="0.25">
      <c r="A55" s="341">
        <v>51</v>
      </c>
      <c r="B55" s="333"/>
      <c r="C55" s="334"/>
      <c r="D55" s="334"/>
      <c r="E55" s="337" t="str">
        <f t="shared" si="8"/>
        <v/>
      </c>
      <c r="F55" s="245" t="str">
        <f t="shared" si="9"/>
        <v/>
      </c>
      <c r="G55" s="335" t="str">
        <f t="shared" si="10"/>
        <v/>
      </c>
      <c r="H55" s="245" t="str">
        <f t="shared" si="7"/>
        <v/>
      </c>
      <c r="I55" s="331" t="str">
        <f t="shared" si="11"/>
        <v/>
      </c>
      <c r="J55" s="331" t="str">
        <f t="shared" si="12"/>
        <v/>
      </c>
      <c r="K55" s="331" t="str">
        <f t="shared" si="13"/>
        <v/>
      </c>
    </row>
    <row r="56" spans="1:11" hidden="1" x14ac:dyDescent="0.25">
      <c r="A56" s="354">
        <v>52</v>
      </c>
      <c r="B56" s="355"/>
      <c r="C56" s="356"/>
      <c r="D56" s="356"/>
      <c r="E56" s="357" t="str">
        <f t="shared" si="8"/>
        <v/>
      </c>
      <c r="F56" s="358" t="str">
        <f t="shared" si="9"/>
        <v/>
      </c>
      <c r="G56" s="359" t="str">
        <f t="shared" si="10"/>
        <v/>
      </c>
      <c r="H56" s="358" t="str">
        <f t="shared" si="7"/>
        <v/>
      </c>
      <c r="I56" s="360" t="str">
        <f t="shared" si="11"/>
        <v/>
      </c>
      <c r="J56" s="360" t="str">
        <f t="shared" si="12"/>
        <v/>
      </c>
      <c r="K56" s="360" t="str">
        <f t="shared" si="13"/>
        <v/>
      </c>
    </row>
    <row r="57" spans="1:11" x14ac:dyDescent="0.25">
      <c r="A57" s="342" t="s">
        <v>858</v>
      </c>
      <c r="B57" s="1"/>
      <c r="H57" s="326"/>
      <c r="I57" s="326"/>
      <c r="J57" s="326"/>
    </row>
    <row r="58" spans="1:11" x14ac:dyDescent="0.25">
      <c r="B58" s="1"/>
      <c r="H58" s="326"/>
      <c r="I58" s="326"/>
      <c r="J58" s="326"/>
    </row>
    <row r="59" spans="1:11" x14ac:dyDescent="0.25">
      <c r="B59" s="1"/>
      <c r="J59" s="326"/>
    </row>
    <row r="78" spans="1:9" x14ac:dyDescent="0.25">
      <c r="A78" s="2"/>
      <c r="B78" s="19" t="str">
        <f>CONCATENATE("Version ",'Change Log'!$B$3," – © 2015-",YEAR('Change Log'!$A$3),", William W. Davis, MSPM, PMP")</f>
        <v>Version 4.0.1 – © 2015-2020, William W. Davis, MSPM, PMP</v>
      </c>
      <c r="C78" s="5"/>
      <c r="D78" s="5"/>
      <c r="E78" s="5"/>
      <c r="F78" s="5"/>
    </row>
    <row r="79" spans="1:9" x14ac:dyDescent="0.25">
      <c r="A79" s="2"/>
      <c r="B79" s="373" t="s">
        <v>140</v>
      </c>
      <c r="C79" s="373"/>
      <c r="D79" s="373"/>
      <c r="E79" s="373"/>
      <c r="F79" s="373"/>
      <c r="G79" s="373"/>
      <c r="H79" s="373"/>
      <c r="I79" s="373"/>
    </row>
    <row r="80" spans="1:9" x14ac:dyDescent="0.25">
      <c r="A80" s="2"/>
      <c r="B80" s="373" t="s">
        <v>141</v>
      </c>
      <c r="C80" s="373"/>
      <c r="D80" s="373"/>
      <c r="E80" s="373"/>
      <c r="F80" s="373"/>
      <c r="G80" s="365"/>
    </row>
    <row r="81" spans="1:10" x14ac:dyDescent="0.25">
      <c r="A81" s="2"/>
      <c r="B81" s="373" t="s">
        <v>94</v>
      </c>
      <c r="C81" s="373"/>
      <c r="D81" s="373"/>
      <c r="E81" s="365"/>
      <c r="F81" s="365"/>
    </row>
    <row r="82" spans="1:10" x14ac:dyDescent="0.25">
      <c r="A82" s="2"/>
      <c r="B82" s="373" t="s">
        <v>220</v>
      </c>
      <c r="C82" s="373"/>
      <c r="D82" s="373"/>
      <c r="E82" s="373"/>
      <c r="F82" s="373"/>
      <c r="G82" s="365"/>
    </row>
    <row r="83" spans="1:10" x14ac:dyDescent="0.25">
      <c r="A83" s="2"/>
      <c r="B83" s="373" t="s">
        <v>856</v>
      </c>
      <c r="C83" s="373"/>
      <c r="D83" s="373"/>
      <c r="E83" s="373"/>
      <c r="F83" s="373"/>
      <c r="G83" s="373"/>
      <c r="H83" s="373"/>
      <c r="I83" s="373"/>
    </row>
    <row r="84" spans="1:10" x14ac:dyDescent="0.25">
      <c r="A84" s="2"/>
      <c r="B84" s="155" t="s">
        <v>215</v>
      </c>
      <c r="C84" s="5"/>
      <c r="D84" s="5"/>
      <c r="E84" s="5"/>
      <c r="F84" s="5"/>
    </row>
    <row r="85" spans="1:10" x14ac:dyDescent="0.25">
      <c r="A85" s="2"/>
      <c r="B85" s="155" t="s">
        <v>92</v>
      </c>
      <c r="C85" s="5"/>
      <c r="D85" s="5"/>
      <c r="E85" s="5"/>
      <c r="F85" s="5"/>
    </row>
    <row r="86" spans="1:10" x14ac:dyDescent="0.25">
      <c r="A86" s="19"/>
      <c r="B86" s="155" t="s">
        <v>214</v>
      </c>
      <c r="C86" s="5"/>
      <c r="D86" s="5"/>
      <c r="E86" s="5"/>
      <c r="F86" s="5"/>
    </row>
    <row r="87" spans="1:10" x14ac:dyDescent="0.25">
      <c r="A87" s="19"/>
      <c r="B87" s="155" t="s">
        <v>216</v>
      </c>
      <c r="C87" s="5"/>
      <c r="D87" s="5"/>
      <c r="E87" s="5"/>
      <c r="F87" s="5"/>
    </row>
    <row r="88" spans="1:10" x14ac:dyDescent="0.25">
      <c r="A88" s="19"/>
      <c r="B88" s="155" t="s">
        <v>761</v>
      </c>
      <c r="C88" s="5"/>
      <c r="D88" s="5"/>
      <c r="E88" s="5"/>
      <c r="F88" s="5"/>
    </row>
    <row r="89" spans="1:10" x14ac:dyDescent="0.25">
      <c r="A89" s="19"/>
      <c r="B89" s="155" t="s">
        <v>762</v>
      </c>
      <c r="C89" s="5"/>
      <c r="D89" s="5"/>
      <c r="E89" s="5"/>
      <c r="F89" s="5"/>
    </row>
    <row r="90" spans="1:10" x14ac:dyDescent="0.25">
      <c r="A90" s="2"/>
      <c r="B90" s="155"/>
      <c r="C90" s="5"/>
      <c r="D90" s="5"/>
      <c r="E90" s="5"/>
      <c r="F90" s="5"/>
    </row>
    <row r="91" spans="1:10" x14ac:dyDescent="0.25">
      <c r="A91" s="2"/>
      <c r="B91" s="155" t="s">
        <v>763</v>
      </c>
      <c r="C91" s="5"/>
      <c r="D91" s="5"/>
      <c r="E91" s="5"/>
      <c r="F91" s="5"/>
    </row>
    <row r="92" spans="1:10" x14ac:dyDescent="0.25">
      <c r="A92" s="2"/>
      <c r="B92" s="155" t="s">
        <v>91</v>
      </c>
      <c r="C92" s="5"/>
      <c r="D92" s="5"/>
      <c r="E92" s="5"/>
      <c r="F92" s="5"/>
    </row>
    <row r="93" spans="1:10" x14ac:dyDescent="0.25">
      <c r="A93" s="1"/>
      <c r="B93" s="374" t="s">
        <v>768</v>
      </c>
      <c r="C93" s="374"/>
      <c r="D93" s="374"/>
      <c r="E93" s="374"/>
      <c r="F93" s="374"/>
      <c r="G93" s="374"/>
      <c r="H93" s="269"/>
      <c r="I93" s="269"/>
      <c r="J93" s="269"/>
    </row>
  </sheetData>
  <mergeCells count="24">
    <mergeCell ref="O7:O9"/>
    <mergeCell ref="M7:M9"/>
    <mergeCell ref="N7:N9"/>
    <mergeCell ref="A2:A4"/>
    <mergeCell ref="M2:M4"/>
    <mergeCell ref="N2:N4"/>
    <mergeCell ref="B2:B4"/>
    <mergeCell ref="C2:C4"/>
    <mergeCell ref="D2:D4"/>
    <mergeCell ref="F2:F4"/>
    <mergeCell ref="I2:I4"/>
    <mergeCell ref="H2:H4"/>
    <mergeCell ref="G2:G4"/>
    <mergeCell ref="E2:E4"/>
    <mergeCell ref="B79:I79"/>
    <mergeCell ref="M12:M14"/>
    <mergeCell ref="N12:N14"/>
    <mergeCell ref="M17:M19"/>
    <mergeCell ref="N17:N19"/>
    <mergeCell ref="B93:G93"/>
    <mergeCell ref="B81:D81"/>
    <mergeCell ref="B80:F80"/>
    <mergeCell ref="B82:F82"/>
    <mergeCell ref="B83:I83"/>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s>
  <pageMargins left="0.7" right="0.7" top="0.75" bottom="0.75" header="0.3" footer="0.3"/>
  <pageSetup orientation="portrait" horizontalDpi="0" verticalDpi="0" r:id="rId6"/>
  <drawing r:id="rId7"/>
  <legacyDrawing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799</v>
      </c>
    </row>
    <row r="3" spans="1:17" x14ac:dyDescent="0.25">
      <c r="A3" s="56" t="s">
        <v>39</v>
      </c>
      <c r="B3" s="57" t="s">
        <v>40</v>
      </c>
      <c r="C3" s="58" t="s">
        <v>51</v>
      </c>
      <c r="D3" s="58" t="s">
        <v>6</v>
      </c>
      <c r="E3" s="58" t="s">
        <v>52</v>
      </c>
    </row>
    <row r="4" spans="1:17" x14ac:dyDescent="0.25">
      <c r="A4" s="310" t="s">
        <v>13</v>
      </c>
      <c r="B4" s="219">
        <v>7.0710678118654752E-2</v>
      </c>
      <c r="C4" s="59">
        <v>1</v>
      </c>
      <c r="D4" s="59">
        <v>98</v>
      </c>
      <c r="E4" s="59">
        <v>1</v>
      </c>
    </row>
    <row r="5" spans="1:17" x14ac:dyDescent="0.25">
      <c r="A5" s="310" t="s">
        <v>800</v>
      </c>
      <c r="B5" s="219">
        <v>0.1</v>
      </c>
      <c r="C5" s="59">
        <v>2</v>
      </c>
      <c r="D5" s="59">
        <v>96</v>
      </c>
      <c r="E5" s="59">
        <v>2</v>
      </c>
      <c r="G5" s="309"/>
      <c r="H5" s="314" t="s">
        <v>61</v>
      </c>
      <c r="I5" s="60"/>
      <c r="J5" s="60"/>
      <c r="K5" s="60"/>
      <c r="L5" s="60"/>
      <c r="M5" s="60"/>
      <c r="N5" s="60"/>
      <c r="O5" s="60"/>
      <c r="P5" s="321"/>
      <c r="Q5" s="315"/>
    </row>
    <row r="6" spans="1:17" x14ac:dyDescent="0.25">
      <c r="A6" s="310" t="s">
        <v>0</v>
      </c>
      <c r="B6" s="219">
        <v>0.1414213562373095</v>
      </c>
      <c r="C6" s="59">
        <v>4</v>
      </c>
      <c r="D6" s="59">
        <v>92</v>
      </c>
      <c r="E6" s="59">
        <v>4</v>
      </c>
      <c r="G6" s="219"/>
      <c r="H6" s="316" t="s">
        <v>62</v>
      </c>
      <c r="I6" s="313"/>
      <c r="J6" s="313"/>
      <c r="K6" s="313"/>
      <c r="L6" s="313"/>
      <c r="M6" s="313"/>
      <c r="N6" s="313"/>
      <c r="O6" s="313"/>
      <c r="P6" s="320"/>
      <c r="Q6" s="317"/>
    </row>
    <row r="7" spans="1:17" x14ac:dyDescent="0.25">
      <c r="A7" s="310" t="s">
        <v>3</v>
      </c>
      <c r="B7" s="219">
        <v>0.17320508075688773</v>
      </c>
      <c r="C7" s="59">
        <v>6</v>
      </c>
      <c r="D7" s="59">
        <v>88</v>
      </c>
      <c r="E7" s="59">
        <v>6</v>
      </c>
      <c r="G7" s="59"/>
      <c r="H7" s="318" t="s">
        <v>803</v>
      </c>
      <c r="I7" s="61"/>
      <c r="J7" s="61"/>
      <c r="K7" s="61"/>
      <c r="L7" s="61"/>
      <c r="M7" s="61"/>
      <c r="N7" s="61"/>
      <c r="O7" s="61"/>
      <c r="P7" s="322"/>
      <c r="Q7" s="319"/>
    </row>
    <row r="8" spans="1:17" x14ac:dyDescent="0.25">
      <c r="A8" s="310" t="s">
        <v>1</v>
      </c>
      <c r="B8" s="219">
        <v>0.2</v>
      </c>
      <c r="C8" s="59">
        <v>8</v>
      </c>
      <c r="D8" s="59">
        <v>84</v>
      </c>
      <c r="E8" s="59">
        <v>8</v>
      </c>
    </row>
    <row r="9" spans="1:17" x14ac:dyDescent="0.25">
      <c r="A9" s="310" t="s">
        <v>4</v>
      </c>
      <c r="B9" s="219">
        <v>0.23452078799117146</v>
      </c>
      <c r="C9" s="59">
        <v>11</v>
      </c>
      <c r="D9" s="59">
        <v>78</v>
      </c>
      <c r="E9" s="59">
        <v>11</v>
      </c>
      <c r="G9" s="220" t="s">
        <v>217</v>
      </c>
    </row>
    <row r="10" spans="1:17" x14ac:dyDescent="0.25">
      <c r="A10" s="310" t="s">
        <v>2</v>
      </c>
      <c r="B10" s="219">
        <v>0.27386127875258304</v>
      </c>
      <c r="C10" s="59">
        <v>15</v>
      </c>
      <c r="D10" s="59">
        <v>70</v>
      </c>
      <c r="E10" s="59">
        <v>15</v>
      </c>
      <c r="G10" s="220" t="s">
        <v>218</v>
      </c>
    </row>
    <row r="11" spans="1:17" x14ac:dyDescent="0.25">
      <c r="A11" s="310" t="s">
        <v>801</v>
      </c>
      <c r="B11" s="219">
        <v>0.31622776601683794</v>
      </c>
      <c r="C11" s="59">
        <v>20</v>
      </c>
      <c r="D11" s="59">
        <v>60</v>
      </c>
      <c r="E11" s="59">
        <v>20</v>
      </c>
      <c r="G11" s="220" t="s">
        <v>219</v>
      </c>
    </row>
    <row r="12" spans="1:17" x14ac:dyDescent="0.25">
      <c r="A12" s="310" t="s">
        <v>802</v>
      </c>
      <c r="B12" s="219">
        <v>0.35355339059327379</v>
      </c>
      <c r="C12" s="59">
        <v>25</v>
      </c>
      <c r="D12" s="59">
        <v>50</v>
      </c>
      <c r="E12" s="59">
        <v>25</v>
      </c>
    </row>
    <row r="13" spans="1:17" x14ac:dyDescent="0.25">
      <c r="A13" s="310" t="s">
        <v>14</v>
      </c>
      <c r="B13" s="219">
        <v>0.40620192023179802</v>
      </c>
      <c r="C13" s="59">
        <v>33</v>
      </c>
      <c r="D13" s="59">
        <v>34</v>
      </c>
      <c r="E13" s="59">
        <v>33</v>
      </c>
    </row>
    <row r="16" spans="1:17" x14ac:dyDescent="0.25">
      <c r="A16" s="416" t="s">
        <v>852</v>
      </c>
      <c r="B16" s="311">
        <v>-0.05</v>
      </c>
    </row>
    <row r="17" spans="1:2" x14ac:dyDescent="0.25">
      <c r="A17" s="417"/>
      <c r="B17" s="311">
        <v>-0.1</v>
      </c>
    </row>
    <row r="18" spans="1:2" x14ac:dyDescent="0.25">
      <c r="A18" s="417"/>
      <c r="B18" s="311">
        <v>-0.15</v>
      </c>
    </row>
    <row r="19" spans="1:2" x14ac:dyDescent="0.25">
      <c r="A19" s="417"/>
      <c r="B19" s="311">
        <v>-0.2</v>
      </c>
    </row>
    <row r="20" spans="1:2" x14ac:dyDescent="0.25">
      <c r="A20" s="417"/>
      <c r="B20" s="311">
        <v>-0.25</v>
      </c>
    </row>
    <row r="21" spans="1:2" x14ac:dyDescent="0.25">
      <c r="A21" s="417"/>
      <c r="B21" s="311">
        <v>-0.3</v>
      </c>
    </row>
    <row r="22" spans="1:2" x14ac:dyDescent="0.25">
      <c r="A22" s="417"/>
      <c r="B22" s="311">
        <v>-0.35</v>
      </c>
    </row>
    <row r="23" spans="1:2" x14ac:dyDescent="0.25">
      <c r="A23" s="417"/>
      <c r="B23" s="311">
        <v>-0.4</v>
      </c>
    </row>
    <row r="24" spans="1:2" x14ac:dyDescent="0.25">
      <c r="A24" s="417"/>
      <c r="B24" s="311">
        <v>-0.5</v>
      </c>
    </row>
    <row r="25" spans="1:2" x14ac:dyDescent="0.25">
      <c r="A25" s="417"/>
      <c r="B25" s="311">
        <v>-0.6</v>
      </c>
    </row>
    <row r="26" spans="1:2" x14ac:dyDescent="0.25">
      <c r="A26" s="418"/>
      <c r="B26" s="311">
        <v>-0.7</v>
      </c>
    </row>
    <row r="27" spans="1:2" x14ac:dyDescent="0.25">
      <c r="B27" s="52"/>
    </row>
    <row r="29" spans="1:2" x14ac:dyDescent="0.25">
      <c r="A29" s="419" t="s">
        <v>853</v>
      </c>
      <c r="B29" s="311">
        <v>0.1</v>
      </c>
    </row>
    <row r="30" spans="1:2" x14ac:dyDescent="0.25">
      <c r="A30" s="419"/>
      <c r="B30" s="311">
        <v>0.2</v>
      </c>
    </row>
    <row r="31" spans="1:2" x14ac:dyDescent="0.25">
      <c r="A31" s="419"/>
      <c r="B31" s="311">
        <v>0.3</v>
      </c>
    </row>
    <row r="32" spans="1:2" x14ac:dyDescent="0.25">
      <c r="A32" s="419"/>
      <c r="B32" s="311">
        <v>0.4</v>
      </c>
    </row>
    <row r="33" spans="1:20" x14ac:dyDescent="0.25">
      <c r="A33" s="419"/>
      <c r="B33" s="311">
        <v>0.5</v>
      </c>
    </row>
    <row r="34" spans="1:20" x14ac:dyDescent="0.25">
      <c r="A34" s="419"/>
      <c r="B34" s="311">
        <v>0.75</v>
      </c>
    </row>
    <row r="35" spans="1:20" x14ac:dyDescent="0.25">
      <c r="A35" s="419"/>
      <c r="B35" s="311">
        <v>1</v>
      </c>
    </row>
    <row r="36" spans="1:20" x14ac:dyDescent="0.25">
      <c r="A36" s="419"/>
      <c r="B36" s="311">
        <v>1.25</v>
      </c>
    </row>
    <row r="37" spans="1:20" x14ac:dyDescent="0.25">
      <c r="A37" s="419"/>
      <c r="B37" s="311">
        <v>1.5</v>
      </c>
    </row>
    <row r="38" spans="1:20" x14ac:dyDescent="0.25">
      <c r="A38" s="419"/>
      <c r="B38" s="311">
        <v>1.75</v>
      </c>
    </row>
    <row r="39" spans="1:20" x14ac:dyDescent="0.25">
      <c r="A39" s="419"/>
      <c r="B39" s="311">
        <v>2</v>
      </c>
    </row>
    <row r="42" spans="1:20" x14ac:dyDescent="0.25">
      <c r="A42" s="83" t="s">
        <v>87</v>
      </c>
      <c r="B42" s="82"/>
    </row>
    <row r="43" spans="1:20" x14ac:dyDescent="0.25">
      <c r="A43" s="310" t="s">
        <v>76</v>
      </c>
      <c r="B43" s="6" t="b">
        <f>FALSE</f>
        <v>0</v>
      </c>
      <c r="C43" s="66" t="s">
        <v>84</v>
      </c>
      <c r="D43" s="80"/>
      <c r="E43" s="80"/>
      <c r="F43" s="80"/>
      <c r="G43" s="80"/>
      <c r="H43" s="80"/>
      <c r="I43" s="80"/>
      <c r="J43" s="80"/>
      <c r="K43" s="81"/>
      <c r="L43" s="66" t="s">
        <v>796</v>
      </c>
      <c r="M43" s="80"/>
      <c r="N43" s="80"/>
      <c r="O43" s="80"/>
      <c r="P43" s="80"/>
      <c r="Q43" s="80"/>
      <c r="R43" s="80"/>
      <c r="S43" s="80"/>
      <c r="T43" s="81"/>
    </row>
    <row r="44" spans="1:20" x14ac:dyDescent="0.25">
      <c r="A44" s="310" t="s">
        <v>75</v>
      </c>
      <c r="B44" s="6" t="b">
        <f>TRUE</f>
        <v>1</v>
      </c>
      <c r="C44" s="66" t="s">
        <v>103</v>
      </c>
      <c r="D44" s="80"/>
      <c r="E44" s="80"/>
      <c r="F44" s="80"/>
      <c r="G44" s="80"/>
      <c r="H44" s="80"/>
      <c r="I44" s="80"/>
      <c r="J44" s="80"/>
      <c r="K44" s="81"/>
      <c r="L44" s="66" t="s">
        <v>795</v>
      </c>
      <c r="M44" s="80"/>
      <c r="N44" s="80"/>
      <c r="O44" s="80"/>
      <c r="P44" s="80"/>
      <c r="Q44" s="80"/>
      <c r="R44" s="80"/>
      <c r="S44" s="80"/>
      <c r="T44" s="81"/>
    </row>
    <row r="47" spans="1:20" x14ac:dyDescent="0.25">
      <c r="A47" s="83" t="s">
        <v>86</v>
      </c>
      <c r="B47" s="82"/>
    </row>
    <row r="48" spans="1:20" x14ac:dyDescent="0.25">
      <c r="A48" s="310" t="s">
        <v>78</v>
      </c>
      <c r="B48" s="6" t="b">
        <f>TRUE</f>
        <v>1</v>
      </c>
    </row>
    <row r="49" spans="1:5" x14ac:dyDescent="0.25">
      <c r="A49" s="310" t="s">
        <v>79</v>
      </c>
      <c r="B49" s="6" t="b">
        <f>FALSE</f>
        <v>0</v>
      </c>
    </row>
    <row r="51" spans="1:5" x14ac:dyDescent="0.25">
      <c r="A51" s="157" t="str">
        <f>CONCATENATE("Version ",'Change Log'!$B$3," – © 2015-",YEAR('Change Log'!$A$3),", William W. Davis, MSPM, PMP")</f>
        <v>Version 4.0.1 – © 2015-2020, William W. Davis, MSPM, PMP</v>
      </c>
    </row>
    <row r="53" spans="1:5" x14ac:dyDescent="0.25">
      <c r="A53" s="156" t="s">
        <v>215</v>
      </c>
    </row>
    <row r="54" spans="1:5" x14ac:dyDescent="0.25">
      <c r="A54" s="156" t="s">
        <v>92</v>
      </c>
    </row>
    <row r="55" spans="1:5" x14ac:dyDescent="0.25">
      <c r="A55" s="156" t="s">
        <v>214</v>
      </c>
    </row>
    <row r="56" spans="1:5" x14ac:dyDescent="0.25">
      <c r="A56" s="156" t="s">
        <v>216</v>
      </c>
    </row>
    <row r="57" spans="1:5" x14ac:dyDescent="0.25">
      <c r="A57" s="156" t="s">
        <v>761</v>
      </c>
    </row>
    <row r="58" spans="1:5" x14ac:dyDescent="0.25">
      <c r="A58" s="156" t="s">
        <v>762</v>
      </c>
    </row>
    <row r="59" spans="1:5" x14ac:dyDescent="0.25">
      <c r="A59" s="156"/>
    </row>
    <row r="60" spans="1:5" x14ac:dyDescent="0.25">
      <c r="A60" s="156" t="s">
        <v>763</v>
      </c>
    </row>
    <row r="61" spans="1:5" x14ac:dyDescent="0.25">
      <c r="A61" s="156" t="s">
        <v>91</v>
      </c>
    </row>
    <row r="62" spans="1:5" x14ac:dyDescent="0.25">
      <c r="A62" s="420" t="s">
        <v>768</v>
      </c>
      <c r="B62" s="420"/>
      <c r="C62" s="420"/>
      <c r="D62" s="420"/>
      <c r="E62" s="420"/>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788</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21" t="s">
        <v>70</v>
      </c>
      <c r="C3" s="421"/>
      <c r="D3" s="421"/>
      <c r="E3" s="5"/>
      <c r="F3" s="5"/>
      <c r="G3" s="421" t="s">
        <v>66</v>
      </c>
      <c r="H3" s="421"/>
      <c r="I3" s="421"/>
      <c r="J3" s="5"/>
      <c r="K3" s="5"/>
      <c r="L3" s="421" t="s">
        <v>71</v>
      </c>
      <c r="M3" s="421"/>
      <c r="N3" s="421"/>
      <c r="O3" s="5"/>
      <c r="P3" s="5"/>
      <c r="Q3" s="5"/>
    </row>
    <row r="4" spans="1:17" x14ac:dyDescent="0.25">
      <c r="A4" s="5"/>
      <c r="B4" s="5"/>
      <c r="C4" s="63" t="s">
        <v>804</v>
      </c>
      <c r="D4" s="21">
        <f>_xlfn.STDEV.P(B13:D112)</f>
        <v>8.4852813742385695</v>
      </c>
      <c r="E4" s="5"/>
      <c r="F4" s="5"/>
      <c r="G4" s="5"/>
      <c r="H4" s="63" t="s">
        <v>804</v>
      </c>
      <c r="I4" s="21">
        <f>_xlfn.STDEV.P(G13:I112)</f>
        <v>24</v>
      </c>
      <c r="J4" s="5"/>
      <c r="K4" s="5"/>
      <c r="L4" s="5"/>
      <c r="M4" s="63" t="s">
        <v>804</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2">
        <v>60</v>
      </c>
      <c r="C9" s="312">
        <v>120</v>
      </c>
      <c r="D9" s="312">
        <v>180</v>
      </c>
      <c r="E9" s="5"/>
      <c r="F9" s="63" t="s">
        <v>11</v>
      </c>
      <c r="G9" s="312">
        <v>60</v>
      </c>
      <c r="H9" s="312">
        <v>120</v>
      </c>
      <c r="I9" s="312">
        <v>180</v>
      </c>
      <c r="J9" s="5"/>
      <c r="K9" s="63" t="s">
        <v>11</v>
      </c>
      <c r="L9" s="312">
        <v>60</v>
      </c>
      <c r="M9" s="312">
        <v>120</v>
      </c>
      <c r="N9" s="312">
        <v>180</v>
      </c>
      <c r="O9" s="5"/>
      <c r="P9" s="5"/>
      <c r="Q9" s="5"/>
    </row>
    <row r="10" spans="1:17" x14ac:dyDescent="0.25">
      <c r="A10" s="63" t="s">
        <v>10</v>
      </c>
      <c r="B10" s="310">
        <v>1</v>
      </c>
      <c r="C10" s="310">
        <v>98</v>
      </c>
      <c r="D10" s="310">
        <v>1</v>
      </c>
      <c r="E10" s="5"/>
      <c r="F10" s="63" t="s">
        <v>10</v>
      </c>
      <c r="G10" s="310">
        <v>8</v>
      </c>
      <c r="H10" s="310">
        <v>84</v>
      </c>
      <c r="I10" s="310">
        <v>8</v>
      </c>
      <c r="J10" s="5"/>
      <c r="K10" s="63" t="s">
        <v>10</v>
      </c>
      <c r="L10" s="310">
        <v>33</v>
      </c>
      <c r="M10" s="310">
        <v>34</v>
      </c>
      <c r="N10" s="310">
        <v>33</v>
      </c>
      <c r="O10" s="5"/>
      <c r="P10" s="5"/>
      <c r="Q10" s="5"/>
    </row>
    <row r="11" spans="1:17" x14ac:dyDescent="0.25">
      <c r="A11" s="62"/>
      <c r="B11" s="422" t="str">
        <f>IF(B10+C10+D10=100,"","Distribution not equal to 100")</f>
        <v/>
      </c>
      <c r="C11" s="422"/>
      <c r="D11" s="422"/>
      <c r="E11" s="5"/>
      <c r="F11" s="62"/>
      <c r="G11" s="422" t="str">
        <f>IF(G10+H10+I10=100,"","Distribution not equal to 100")</f>
        <v/>
      </c>
      <c r="H11" s="422"/>
      <c r="I11" s="422"/>
      <c r="J11" s="5"/>
      <c r="K11" s="62"/>
      <c r="L11" s="422" t="str">
        <f>IF(L10+M10+N10=100,"","Distribution not equal to 100")</f>
        <v/>
      </c>
      <c r="M11" s="422"/>
      <c r="N11" s="422"/>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4.0.1 – © 2015-2020, William W. Davis, MSPM, PMP</v>
      </c>
      <c r="B114" s="5"/>
      <c r="C114" s="5"/>
      <c r="D114" s="2"/>
      <c r="E114" s="2"/>
      <c r="F114" s="5"/>
      <c r="G114" s="5"/>
      <c r="H114" s="5"/>
      <c r="I114" s="5"/>
      <c r="J114" s="2"/>
      <c r="K114" s="5"/>
      <c r="L114" s="5"/>
      <c r="M114" s="5"/>
      <c r="N114" s="5"/>
      <c r="O114" s="5"/>
      <c r="P114" s="5"/>
      <c r="Q114" s="5"/>
      <c r="R114" s="5"/>
    </row>
    <row r="115" spans="1:18" x14ac:dyDescent="0.25">
      <c r="A115" s="423" t="s">
        <v>49</v>
      </c>
      <c r="B115" s="423"/>
      <c r="C115" s="423"/>
      <c r="D115" s="423"/>
      <c r="E115" s="423"/>
      <c r="F115" s="423"/>
      <c r="G115" s="423"/>
      <c r="H115" s="5"/>
      <c r="I115" s="5"/>
      <c r="J115" s="2"/>
      <c r="K115" s="5"/>
      <c r="L115" s="5"/>
      <c r="M115" s="5"/>
      <c r="N115" s="5"/>
      <c r="O115" s="5"/>
      <c r="P115" s="5"/>
      <c r="Q115" s="5"/>
      <c r="R115" s="5"/>
    </row>
    <row r="116" spans="1:18" x14ac:dyDescent="0.25">
      <c r="A116" s="423" t="s">
        <v>141</v>
      </c>
      <c r="B116" s="423"/>
      <c r="C116" s="423"/>
      <c r="D116" s="423"/>
      <c r="E116" s="423"/>
      <c r="F116" s="423"/>
      <c r="G116" s="423"/>
      <c r="H116" s="5"/>
      <c r="I116" s="5"/>
      <c r="J116" s="2"/>
      <c r="K116" s="5"/>
      <c r="L116" s="5"/>
      <c r="M116" s="5"/>
      <c r="N116" s="5"/>
      <c r="O116" s="5"/>
      <c r="P116" s="5"/>
      <c r="Q116" s="5"/>
      <c r="R116" s="5"/>
    </row>
    <row r="117" spans="1:18" x14ac:dyDescent="0.25">
      <c r="A117" s="423" t="s">
        <v>94</v>
      </c>
      <c r="B117" s="423"/>
      <c r="C117" s="423"/>
      <c r="D117" s="423"/>
      <c r="E117" s="423"/>
      <c r="F117" s="423"/>
      <c r="G117" s="423"/>
      <c r="H117" s="5"/>
      <c r="I117" s="5"/>
      <c r="J117" s="2"/>
      <c r="K117" s="5"/>
      <c r="L117" s="5"/>
      <c r="M117" s="5"/>
      <c r="N117" s="5"/>
      <c r="O117" s="5"/>
      <c r="P117" s="5"/>
      <c r="Q117" s="5"/>
      <c r="R117" s="5"/>
    </row>
    <row r="118" spans="1:18" x14ac:dyDescent="0.25">
      <c r="A118" s="423" t="s">
        <v>220</v>
      </c>
      <c r="B118" s="423"/>
      <c r="C118" s="423"/>
      <c r="D118" s="423"/>
      <c r="E118" s="423"/>
      <c r="F118" s="423"/>
      <c r="G118" s="423"/>
      <c r="H118" s="5"/>
      <c r="I118" s="5"/>
      <c r="J118" s="2"/>
      <c r="K118" s="5"/>
      <c r="L118" s="5"/>
      <c r="M118" s="5"/>
      <c r="N118" s="5"/>
      <c r="O118" s="5"/>
      <c r="P118" s="5"/>
      <c r="Q118" s="5"/>
      <c r="R118" s="5"/>
    </row>
    <row r="119" spans="1:18" x14ac:dyDescent="0.25">
      <c r="A119" s="423" t="s">
        <v>856</v>
      </c>
      <c r="B119" s="423"/>
      <c r="C119" s="423"/>
      <c r="D119" s="423"/>
      <c r="E119" s="423"/>
      <c r="F119" s="423"/>
      <c r="G119" s="423"/>
      <c r="H119" s="5"/>
      <c r="I119" s="5"/>
      <c r="J119" s="2"/>
      <c r="K119" s="5"/>
      <c r="L119" s="5"/>
      <c r="M119" s="5"/>
      <c r="N119" s="5"/>
      <c r="O119" s="5"/>
      <c r="P119" s="5"/>
      <c r="Q119" s="5"/>
      <c r="R119" s="5"/>
    </row>
    <row r="120" spans="1:18" x14ac:dyDescent="0.25">
      <c r="A120" s="156" t="s">
        <v>215</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214</v>
      </c>
      <c r="B122" s="5"/>
      <c r="C122" s="5"/>
      <c r="D122" s="2"/>
      <c r="E122" s="2"/>
      <c r="F122" s="5"/>
      <c r="G122" s="5"/>
      <c r="H122" s="5"/>
      <c r="I122" s="5"/>
      <c r="J122" s="2"/>
      <c r="K122" s="5"/>
      <c r="L122" s="5"/>
      <c r="M122" s="5"/>
      <c r="N122" s="5"/>
      <c r="O122" s="5"/>
      <c r="P122" s="5"/>
      <c r="Q122" s="5"/>
      <c r="R122" s="5"/>
    </row>
    <row r="123" spans="1:18" x14ac:dyDescent="0.25">
      <c r="A123" s="156" t="s">
        <v>216</v>
      </c>
      <c r="B123" s="5"/>
      <c r="C123" s="5"/>
      <c r="D123" s="2"/>
      <c r="E123" s="2"/>
      <c r="F123" s="5"/>
      <c r="G123" s="5"/>
      <c r="H123" s="5"/>
      <c r="I123" s="5"/>
      <c r="J123" s="2"/>
      <c r="K123" s="5"/>
      <c r="L123" s="5"/>
      <c r="M123" s="5"/>
      <c r="N123" s="5"/>
      <c r="O123" s="5"/>
      <c r="P123" s="5"/>
      <c r="Q123" s="5"/>
      <c r="R123" s="5"/>
    </row>
    <row r="124" spans="1:18" x14ac:dyDescent="0.25">
      <c r="A124" s="156" t="s">
        <v>761</v>
      </c>
      <c r="B124" s="5"/>
      <c r="C124" s="5"/>
      <c r="D124" s="2"/>
      <c r="E124" s="2"/>
      <c r="F124" s="5"/>
      <c r="G124" s="5"/>
      <c r="H124" s="5"/>
      <c r="I124" s="5"/>
      <c r="J124" s="2"/>
      <c r="K124" s="5"/>
      <c r="L124" s="5"/>
      <c r="M124" s="5"/>
      <c r="N124" s="5"/>
      <c r="O124" s="5"/>
      <c r="P124" s="5"/>
      <c r="Q124" s="5"/>
    </row>
    <row r="125" spans="1:18" x14ac:dyDescent="0.25">
      <c r="A125" s="156" t="s">
        <v>762</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763</v>
      </c>
    </row>
    <row r="128" spans="1:18" x14ac:dyDescent="0.25">
      <c r="A128" s="156" t="s">
        <v>91</v>
      </c>
    </row>
    <row r="129" spans="1:7" x14ac:dyDescent="0.25">
      <c r="A129" s="420" t="s">
        <v>768</v>
      </c>
      <c r="B129" s="420"/>
      <c r="C129" s="420"/>
      <c r="D129" s="420"/>
      <c r="E129" s="420"/>
      <c r="F129" s="420"/>
      <c r="G129" s="420"/>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772</v>
      </c>
    </row>
    <row r="3" spans="1:5" x14ac:dyDescent="0.25">
      <c r="E3" s="215" t="s">
        <v>201</v>
      </c>
    </row>
    <row r="4" spans="1:5" ht="15.75" x14ac:dyDescent="0.25">
      <c r="E4" s="215" t="s">
        <v>767</v>
      </c>
    </row>
    <row r="5" spans="1:5" x14ac:dyDescent="0.25">
      <c r="E5" s="215"/>
    </row>
    <row r="6" spans="1:5" x14ac:dyDescent="0.25">
      <c r="E6" s="215" t="s">
        <v>212</v>
      </c>
    </row>
    <row r="7" spans="1:5" x14ac:dyDescent="0.25">
      <c r="E7" s="215" t="s">
        <v>202</v>
      </c>
    </row>
    <row r="8" spans="1:5" x14ac:dyDescent="0.25">
      <c r="E8" s="215" t="s">
        <v>203</v>
      </c>
    </row>
    <row r="9" spans="1:5" x14ac:dyDescent="0.25">
      <c r="E9" s="215" t="s">
        <v>204</v>
      </c>
    </row>
    <row r="10" spans="1:5" x14ac:dyDescent="0.25">
      <c r="E10" s="215"/>
    </row>
    <row r="11" spans="1:5" x14ac:dyDescent="0.25">
      <c r="E11" s="215" t="s">
        <v>205</v>
      </c>
    </row>
    <row r="12" spans="1:5" x14ac:dyDescent="0.25">
      <c r="E12" s="215" t="s">
        <v>211</v>
      </c>
    </row>
    <row r="13" spans="1:5" x14ac:dyDescent="0.25">
      <c r="E13" s="215" t="s">
        <v>208</v>
      </c>
    </row>
    <row r="14" spans="1:5" x14ac:dyDescent="0.25">
      <c r="E14" s="215" t="s">
        <v>209</v>
      </c>
    </row>
    <row r="15" spans="1:5" x14ac:dyDescent="0.25">
      <c r="E15" s="216" t="s">
        <v>210</v>
      </c>
    </row>
    <row r="16" spans="1:5" x14ac:dyDescent="0.25">
      <c r="E16" s="215"/>
    </row>
    <row r="17" spans="1:7" x14ac:dyDescent="0.25">
      <c r="E17" s="372" t="s">
        <v>206</v>
      </c>
      <c r="F17" s="372"/>
      <c r="G17" s="372"/>
    </row>
    <row r="18" spans="1:7" x14ac:dyDescent="0.25">
      <c r="E18" s="215" t="s">
        <v>207</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773</v>
      </c>
    </row>
    <row r="31" spans="1:7" x14ac:dyDescent="0.25">
      <c r="A31" s="277" t="s">
        <v>774</v>
      </c>
    </row>
    <row r="32" spans="1:7" x14ac:dyDescent="0.25">
      <c r="A32" s="277" t="s">
        <v>775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4"/>
  <sheetViews>
    <sheetView showGridLines="0" workbookViewId="0">
      <selection activeCell="C4" sqref="C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789</v>
      </c>
    </row>
    <row r="2" spans="1:3" x14ac:dyDescent="0.25">
      <c r="A2" s="27" t="s">
        <v>15</v>
      </c>
      <c r="B2" s="28" t="s">
        <v>16</v>
      </c>
      <c r="C2" s="29" t="s">
        <v>17</v>
      </c>
    </row>
    <row r="3" spans="1:3" x14ac:dyDescent="0.25">
      <c r="A3" s="278">
        <v>43944</v>
      </c>
      <c r="B3" s="279" t="s">
        <v>857</v>
      </c>
      <c r="C3" s="280" t="s">
        <v>860</v>
      </c>
    </row>
    <row r="4" spans="1:3" x14ac:dyDescent="0.25">
      <c r="A4" s="278">
        <v>43832</v>
      </c>
      <c r="B4" s="279" t="s">
        <v>854</v>
      </c>
      <c r="C4" s="280" t="s">
        <v>855</v>
      </c>
    </row>
    <row r="5" spans="1:3" x14ac:dyDescent="0.25">
      <c r="A5" s="210">
        <v>43658</v>
      </c>
      <c r="B5" s="211" t="s">
        <v>770</v>
      </c>
      <c r="C5" s="212" t="s">
        <v>771</v>
      </c>
    </row>
    <row r="6" spans="1:3" x14ac:dyDescent="0.25">
      <c r="A6" s="210">
        <v>43655</v>
      </c>
      <c r="B6" s="211" t="s">
        <v>766</v>
      </c>
      <c r="C6" s="212" t="s">
        <v>769</v>
      </c>
    </row>
    <row r="7" spans="1:3" x14ac:dyDescent="0.25">
      <c r="A7" s="210">
        <v>43646</v>
      </c>
      <c r="B7" s="211" t="s">
        <v>246</v>
      </c>
      <c r="C7" s="212" t="s">
        <v>247</v>
      </c>
    </row>
    <row r="8" spans="1:3" x14ac:dyDescent="0.25">
      <c r="A8" s="210">
        <v>43534</v>
      </c>
      <c r="B8" s="211" t="s">
        <v>244</v>
      </c>
      <c r="C8" s="212" t="s">
        <v>245</v>
      </c>
    </row>
    <row r="9" spans="1:3" x14ac:dyDescent="0.25">
      <c r="A9" s="87">
        <v>43421</v>
      </c>
      <c r="B9" s="88" t="s">
        <v>225</v>
      </c>
      <c r="C9" s="89" t="s">
        <v>226</v>
      </c>
    </row>
    <row r="10" spans="1:3" x14ac:dyDescent="0.25">
      <c r="A10" s="87">
        <v>43365</v>
      </c>
      <c r="B10" s="88" t="s">
        <v>147</v>
      </c>
      <c r="C10" s="89" t="s">
        <v>174</v>
      </c>
    </row>
    <row r="11" spans="1:3" x14ac:dyDescent="0.25">
      <c r="A11" s="87">
        <v>42795</v>
      </c>
      <c r="B11" s="88" t="s">
        <v>108</v>
      </c>
      <c r="C11" s="89" t="s">
        <v>113</v>
      </c>
    </row>
    <row r="12" spans="1:3" x14ac:dyDescent="0.25">
      <c r="A12" s="87">
        <v>42769</v>
      </c>
      <c r="B12" s="88" t="s">
        <v>100</v>
      </c>
      <c r="C12" s="89" t="s">
        <v>101</v>
      </c>
    </row>
    <row r="13" spans="1:3" x14ac:dyDescent="0.25">
      <c r="A13" s="87">
        <v>42747</v>
      </c>
      <c r="B13" s="88" t="s">
        <v>98</v>
      </c>
      <c r="C13" s="89" t="s">
        <v>99</v>
      </c>
    </row>
    <row r="14" spans="1:3" x14ac:dyDescent="0.25">
      <c r="A14" s="87">
        <v>42738</v>
      </c>
      <c r="B14" s="88" t="s">
        <v>97</v>
      </c>
      <c r="C14" s="89" t="s">
        <v>146</v>
      </c>
    </row>
    <row r="15" spans="1:3" x14ac:dyDescent="0.25">
      <c r="A15" s="87">
        <v>42736</v>
      </c>
      <c r="B15" s="88" t="s">
        <v>60</v>
      </c>
      <c r="C15" s="89" t="s">
        <v>77</v>
      </c>
    </row>
    <row r="16" spans="1:3" x14ac:dyDescent="0.25">
      <c r="A16" s="84">
        <v>42649</v>
      </c>
      <c r="B16" s="85" t="s">
        <v>58</v>
      </c>
      <c r="C16" s="86" t="s">
        <v>59</v>
      </c>
    </row>
    <row r="17" spans="1:3" x14ac:dyDescent="0.25">
      <c r="A17" s="84">
        <v>42646</v>
      </c>
      <c r="B17" s="85" t="s">
        <v>53</v>
      </c>
      <c r="C17" s="86" t="s">
        <v>57</v>
      </c>
    </row>
    <row r="18" spans="1:3" x14ac:dyDescent="0.25">
      <c r="A18" s="84">
        <v>42634</v>
      </c>
      <c r="B18" s="85" t="s">
        <v>48</v>
      </c>
      <c r="C18" s="86" t="s">
        <v>50</v>
      </c>
    </row>
    <row r="19" spans="1:3" x14ac:dyDescent="0.25">
      <c r="A19" s="84">
        <v>42623</v>
      </c>
      <c r="B19" s="85" t="s">
        <v>31</v>
      </c>
      <c r="C19" s="86" t="s">
        <v>35</v>
      </c>
    </row>
    <row r="20" spans="1:3" x14ac:dyDescent="0.25">
      <c r="A20" s="84">
        <v>42560</v>
      </c>
      <c r="B20" s="85" t="s">
        <v>27</v>
      </c>
      <c r="C20" s="86" t="s">
        <v>28</v>
      </c>
    </row>
    <row r="21" spans="1:3" x14ac:dyDescent="0.25">
      <c r="A21" s="84">
        <v>42554</v>
      </c>
      <c r="B21" s="85" t="s">
        <v>25</v>
      </c>
      <c r="C21" s="86" t="s">
        <v>26</v>
      </c>
    </row>
    <row r="22" spans="1:3" x14ac:dyDescent="0.25">
      <c r="A22" s="84">
        <v>42286</v>
      </c>
      <c r="B22" s="85" t="s">
        <v>22</v>
      </c>
      <c r="C22" s="86" t="s">
        <v>23</v>
      </c>
    </row>
    <row r="23" spans="1:3" x14ac:dyDescent="0.25">
      <c r="A23" s="84">
        <v>42264</v>
      </c>
      <c r="B23" s="85" t="s">
        <v>20</v>
      </c>
      <c r="C23" s="86" t="s">
        <v>21</v>
      </c>
    </row>
    <row r="24" spans="1:3" x14ac:dyDescent="0.25">
      <c r="A24" s="84">
        <v>42216</v>
      </c>
      <c r="B24" s="85" t="s">
        <v>18</v>
      </c>
      <c r="C24"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760</v>
      </c>
    </row>
    <row r="2" spans="1:1" x14ac:dyDescent="0.25">
      <c r="A2" s="263" t="s">
        <v>248</v>
      </c>
    </row>
    <row r="3" spans="1:1" x14ac:dyDescent="0.25">
      <c r="A3" s="263"/>
    </row>
    <row r="4" spans="1:1" x14ac:dyDescent="0.25">
      <c r="A4" s="263" t="s">
        <v>249</v>
      </c>
    </row>
    <row r="5" spans="1:1" x14ac:dyDescent="0.25">
      <c r="A5" s="263" t="s">
        <v>250</v>
      </c>
    </row>
    <row r="6" spans="1:1" x14ac:dyDescent="0.25">
      <c r="A6" s="263" t="s">
        <v>251</v>
      </c>
    </row>
    <row r="7" spans="1:1" x14ac:dyDescent="0.25">
      <c r="A7" s="263"/>
    </row>
    <row r="8" spans="1:1" x14ac:dyDescent="0.25">
      <c r="A8" s="263" t="s">
        <v>252</v>
      </c>
    </row>
    <row r="9" spans="1:1" x14ac:dyDescent="0.25">
      <c r="A9" s="263"/>
    </row>
    <row r="10" spans="1:1" x14ac:dyDescent="0.25">
      <c r="A10" s="263" t="s">
        <v>253</v>
      </c>
    </row>
    <row r="11" spans="1:1" x14ac:dyDescent="0.25">
      <c r="A11" s="263" t="s">
        <v>254</v>
      </c>
    </row>
    <row r="12" spans="1:1" x14ac:dyDescent="0.25">
      <c r="A12" s="263"/>
    </row>
    <row r="13" spans="1:1" x14ac:dyDescent="0.25">
      <c r="A13" s="263" t="s">
        <v>255</v>
      </c>
    </row>
    <row r="14" spans="1:1" x14ac:dyDescent="0.25">
      <c r="A14" s="263" t="s">
        <v>256</v>
      </c>
    </row>
    <row r="15" spans="1:1" x14ac:dyDescent="0.25">
      <c r="A15" s="263" t="s">
        <v>257</v>
      </c>
    </row>
    <row r="16" spans="1:1" x14ac:dyDescent="0.25">
      <c r="A16" s="263" t="s">
        <v>258</v>
      </c>
    </row>
    <row r="17" spans="1:1" x14ac:dyDescent="0.25">
      <c r="A17" s="263" t="s">
        <v>259</v>
      </c>
    </row>
    <row r="18" spans="1:1" x14ac:dyDescent="0.25">
      <c r="A18" s="263" t="s">
        <v>260</v>
      </c>
    </row>
    <row r="19" spans="1:1" x14ac:dyDescent="0.25">
      <c r="A19" s="263" t="s">
        <v>261</v>
      </c>
    </row>
    <row r="20" spans="1:1" x14ac:dyDescent="0.25">
      <c r="A20" s="263" t="s">
        <v>262</v>
      </c>
    </row>
    <row r="21" spans="1:1" x14ac:dyDescent="0.25">
      <c r="A21" s="263"/>
    </row>
    <row r="22" spans="1:1" x14ac:dyDescent="0.25">
      <c r="A22" s="263" t="s">
        <v>263</v>
      </c>
    </row>
    <row r="23" spans="1:1" x14ac:dyDescent="0.25">
      <c r="A23" s="263" t="s">
        <v>264</v>
      </c>
    </row>
    <row r="24" spans="1:1" x14ac:dyDescent="0.25">
      <c r="A24" s="263" t="s">
        <v>265</v>
      </c>
    </row>
    <row r="25" spans="1:1" x14ac:dyDescent="0.25">
      <c r="A25" s="263" t="s">
        <v>266</v>
      </c>
    </row>
    <row r="26" spans="1:1" x14ac:dyDescent="0.25">
      <c r="A26" s="263" t="s">
        <v>267</v>
      </c>
    </row>
    <row r="27" spans="1:1" x14ac:dyDescent="0.25">
      <c r="A27" s="263" t="s">
        <v>268</v>
      </c>
    </row>
    <row r="28" spans="1:1" x14ac:dyDescent="0.25">
      <c r="A28" s="263"/>
    </row>
    <row r="29" spans="1:1" x14ac:dyDescent="0.25">
      <c r="A29" s="263" t="s">
        <v>269</v>
      </c>
    </row>
    <row r="30" spans="1:1" x14ac:dyDescent="0.25">
      <c r="A30" s="263" t="s">
        <v>270</v>
      </c>
    </row>
    <row r="31" spans="1:1" x14ac:dyDescent="0.25">
      <c r="A31" s="263" t="s">
        <v>271</v>
      </c>
    </row>
    <row r="32" spans="1:1" x14ac:dyDescent="0.25">
      <c r="A32" s="263" t="s">
        <v>272</v>
      </c>
    </row>
    <row r="33" spans="1:1" x14ac:dyDescent="0.25">
      <c r="A33" s="263"/>
    </row>
    <row r="34" spans="1:1" x14ac:dyDescent="0.25">
      <c r="A34" s="263" t="s">
        <v>273</v>
      </c>
    </row>
    <row r="35" spans="1:1" x14ac:dyDescent="0.25">
      <c r="A35" s="263" t="s">
        <v>274</v>
      </c>
    </row>
    <row r="36" spans="1:1" x14ac:dyDescent="0.25">
      <c r="A36" s="263" t="s">
        <v>275</v>
      </c>
    </row>
    <row r="37" spans="1:1" x14ac:dyDescent="0.25">
      <c r="A37" s="263" t="s">
        <v>276</v>
      </c>
    </row>
    <row r="38" spans="1:1" x14ac:dyDescent="0.25">
      <c r="A38" s="263" t="s">
        <v>277</v>
      </c>
    </row>
    <row r="39" spans="1:1" x14ac:dyDescent="0.25">
      <c r="A39" s="263"/>
    </row>
    <row r="40" spans="1:1" x14ac:dyDescent="0.25">
      <c r="A40" s="263" t="s">
        <v>278</v>
      </c>
    </row>
    <row r="41" spans="1:1" x14ac:dyDescent="0.25">
      <c r="A41" s="263" t="s">
        <v>279</v>
      </c>
    </row>
    <row r="42" spans="1:1" x14ac:dyDescent="0.25">
      <c r="A42" s="263" t="s">
        <v>280</v>
      </c>
    </row>
    <row r="43" spans="1:1" x14ac:dyDescent="0.25">
      <c r="A43" s="263"/>
    </row>
    <row r="44" spans="1:1" x14ac:dyDescent="0.25">
      <c r="A44" s="263" t="s">
        <v>281</v>
      </c>
    </row>
    <row r="45" spans="1:1" x14ac:dyDescent="0.25">
      <c r="A45" s="263" t="s">
        <v>282</v>
      </c>
    </row>
    <row r="46" spans="1:1" x14ac:dyDescent="0.25">
      <c r="A46" s="263" t="s">
        <v>283</v>
      </c>
    </row>
    <row r="47" spans="1:1" x14ac:dyDescent="0.25">
      <c r="A47" s="263" t="s">
        <v>284</v>
      </c>
    </row>
    <row r="48" spans="1:1" x14ac:dyDescent="0.25">
      <c r="A48" s="263" t="s">
        <v>285</v>
      </c>
    </row>
    <row r="49" spans="1:1" x14ac:dyDescent="0.25">
      <c r="A49" s="263"/>
    </row>
    <row r="50" spans="1:1" x14ac:dyDescent="0.25">
      <c r="A50" s="263" t="s">
        <v>286</v>
      </c>
    </row>
    <row r="51" spans="1:1" x14ac:dyDescent="0.25">
      <c r="A51" s="263" t="s">
        <v>287</v>
      </c>
    </row>
    <row r="52" spans="1:1" x14ac:dyDescent="0.25">
      <c r="A52" s="263" t="s">
        <v>288</v>
      </c>
    </row>
    <row r="53" spans="1:1" x14ac:dyDescent="0.25">
      <c r="A53" s="263" t="s">
        <v>289</v>
      </c>
    </row>
    <row r="54" spans="1:1" x14ac:dyDescent="0.25">
      <c r="A54" s="263" t="s">
        <v>290</v>
      </c>
    </row>
    <row r="55" spans="1:1" x14ac:dyDescent="0.25">
      <c r="A55" s="263" t="s">
        <v>291</v>
      </c>
    </row>
    <row r="56" spans="1:1" x14ac:dyDescent="0.25">
      <c r="A56" s="263" t="s">
        <v>292</v>
      </c>
    </row>
    <row r="57" spans="1:1" x14ac:dyDescent="0.25">
      <c r="A57" s="263" t="s">
        <v>293</v>
      </c>
    </row>
    <row r="58" spans="1:1" x14ac:dyDescent="0.25">
      <c r="A58" s="263" t="s">
        <v>294</v>
      </c>
    </row>
    <row r="59" spans="1:1" x14ac:dyDescent="0.25">
      <c r="A59" s="263" t="s">
        <v>295</v>
      </c>
    </row>
    <row r="60" spans="1:1" x14ac:dyDescent="0.25">
      <c r="A60" s="263"/>
    </row>
    <row r="61" spans="1:1" x14ac:dyDescent="0.25">
      <c r="A61" s="263" t="s">
        <v>296</v>
      </c>
    </row>
    <row r="62" spans="1:1" x14ac:dyDescent="0.25">
      <c r="A62" s="263" t="s">
        <v>297</v>
      </c>
    </row>
    <row r="63" spans="1:1" x14ac:dyDescent="0.25">
      <c r="A63" s="263" t="s">
        <v>298</v>
      </c>
    </row>
    <row r="64" spans="1:1" x14ac:dyDescent="0.25">
      <c r="A64" s="263" t="s">
        <v>299</v>
      </c>
    </row>
    <row r="65" spans="1:1" x14ac:dyDescent="0.25">
      <c r="A65" s="263" t="s">
        <v>300</v>
      </c>
    </row>
    <row r="66" spans="1:1" x14ac:dyDescent="0.25">
      <c r="A66" s="263" t="s">
        <v>301</v>
      </c>
    </row>
    <row r="67" spans="1:1" x14ac:dyDescent="0.25">
      <c r="A67" s="263"/>
    </row>
    <row r="68" spans="1:1" x14ac:dyDescent="0.25">
      <c r="A68" s="263" t="s">
        <v>302</v>
      </c>
    </row>
    <row r="69" spans="1:1" x14ac:dyDescent="0.25">
      <c r="A69" s="263" t="s">
        <v>303</v>
      </c>
    </row>
    <row r="70" spans="1:1" x14ac:dyDescent="0.25">
      <c r="A70" s="263"/>
    </row>
    <row r="71" spans="1:1" x14ac:dyDescent="0.25">
      <c r="A71" s="263" t="s">
        <v>304</v>
      </c>
    </row>
    <row r="72" spans="1:1" x14ac:dyDescent="0.25">
      <c r="A72" s="263"/>
    </row>
    <row r="73" spans="1:1" x14ac:dyDescent="0.25">
      <c r="A73" s="263" t="s">
        <v>305</v>
      </c>
    </row>
    <row r="74" spans="1:1" x14ac:dyDescent="0.25">
      <c r="A74" s="263"/>
    </row>
    <row r="75" spans="1:1" x14ac:dyDescent="0.25">
      <c r="A75" s="263" t="s">
        <v>306</v>
      </c>
    </row>
    <row r="76" spans="1:1" x14ac:dyDescent="0.25">
      <c r="A76" s="263"/>
    </row>
    <row r="77" spans="1:1" x14ac:dyDescent="0.25">
      <c r="A77" s="263" t="s">
        <v>307</v>
      </c>
    </row>
    <row r="78" spans="1:1" x14ac:dyDescent="0.25">
      <c r="A78" s="263" t="s">
        <v>308</v>
      </c>
    </row>
    <row r="79" spans="1:1" x14ac:dyDescent="0.25">
      <c r="A79" s="263"/>
    </row>
    <row r="80" spans="1:1" x14ac:dyDescent="0.25">
      <c r="A80" s="263" t="s">
        <v>309</v>
      </c>
    </row>
    <row r="81" spans="1:1" x14ac:dyDescent="0.25">
      <c r="A81" s="263" t="s">
        <v>310</v>
      </c>
    </row>
    <row r="82" spans="1:1" x14ac:dyDescent="0.25">
      <c r="A82" s="263" t="s">
        <v>311</v>
      </c>
    </row>
    <row r="83" spans="1:1" x14ac:dyDescent="0.25">
      <c r="A83" s="263"/>
    </row>
    <row r="84" spans="1:1" x14ac:dyDescent="0.25">
      <c r="A84" s="263" t="s">
        <v>312</v>
      </c>
    </row>
    <row r="85" spans="1:1" x14ac:dyDescent="0.25">
      <c r="A85" s="263" t="s">
        <v>313</v>
      </c>
    </row>
    <row r="86" spans="1:1" x14ac:dyDescent="0.25">
      <c r="A86" s="263" t="s">
        <v>314</v>
      </c>
    </row>
    <row r="87" spans="1:1" x14ac:dyDescent="0.25">
      <c r="A87" s="263" t="s">
        <v>315</v>
      </c>
    </row>
    <row r="88" spans="1:1" x14ac:dyDescent="0.25">
      <c r="A88" s="263"/>
    </row>
    <row r="89" spans="1:1" x14ac:dyDescent="0.25">
      <c r="A89" s="263" t="s">
        <v>316</v>
      </c>
    </row>
    <row r="90" spans="1:1" x14ac:dyDescent="0.25">
      <c r="A90" s="263" t="s">
        <v>317</v>
      </c>
    </row>
    <row r="91" spans="1:1" x14ac:dyDescent="0.25">
      <c r="A91" s="263"/>
    </row>
    <row r="92" spans="1:1" x14ac:dyDescent="0.25">
      <c r="A92" s="263" t="s">
        <v>318</v>
      </c>
    </row>
    <row r="93" spans="1:1" x14ac:dyDescent="0.25">
      <c r="A93" s="263" t="s">
        <v>319</v>
      </c>
    </row>
    <row r="94" spans="1:1" x14ac:dyDescent="0.25">
      <c r="A94" s="263" t="s">
        <v>320</v>
      </c>
    </row>
    <row r="95" spans="1:1" x14ac:dyDescent="0.25">
      <c r="A95" s="263" t="s">
        <v>321</v>
      </c>
    </row>
    <row r="96" spans="1:1" x14ac:dyDescent="0.25">
      <c r="A96" s="263" t="s">
        <v>322</v>
      </c>
    </row>
    <row r="97" spans="1:1" x14ac:dyDescent="0.25">
      <c r="A97" s="263" t="s">
        <v>323</v>
      </c>
    </row>
    <row r="98" spans="1:1" x14ac:dyDescent="0.25">
      <c r="A98" s="263"/>
    </row>
    <row r="99" spans="1:1" x14ac:dyDescent="0.25">
      <c r="A99" s="263" t="s">
        <v>324</v>
      </c>
    </row>
    <row r="100" spans="1:1" x14ac:dyDescent="0.25">
      <c r="A100" s="263" t="s">
        <v>325</v>
      </c>
    </row>
    <row r="101" spans="1:1" x14ac:dyDescent="0.25">
      <c r="A101" s="263" t="s">
        <v>326</v>
      </c>
    </row>
    <row r="102" spans="1:1" x14ac:dyDescent="0.25">
      <c r="A102" s="263"/>
    </row>
    <row r="103" spans="1:1" x14ac:dyDescent="0.25">
      <c r="A103" s="263" t="s">
        <v>327</v>
      </c>
    </row>
    <row r="104" spans="1:1" x14ac:dyDescent="0.25">
      <c r="A104" s="263" t="s">
        <v>328</v>
      </c>
    </row>
    <row r="105" spans="1:1" x14ac:dyDescent="0.25">
      <c r="A105" s="263" t="s">
        <v>329</v>
      </c>
    </row>
    <row r="106" spans="1:1" x14ac:dyDescent="0.25">
      <c r="A106" s="263" t="s">
        <v>330</v>
      </c>
    </row>
    <row r="107" spans="1:1" x14ac:dyDescent="0.25">
      <c r="A107" s="263" t="s">
        <v>331</v>
      </c>
    </row>
    <row r="108" spans="1:1" x14ac:dyDescent="0.25">
      <c r="A108" s="263" t="s">
        <v>332</v>
      </c>
    </row>
    <row r="109" spans="1:1" x14ac:dyDescent="0.25">
      <c r="A109" s="263" t="s">
        <v>333</v>
      </c>
    </row>
    <row r="110" spans="1:1" x14ac:dyDescent="0.25">
      <c r="A110" s="263" t="s">
        <v>334</v>
      </c>
    </row>
    <row r="111" spans="1:1" x14ac:dyDescent="0.25">
      <c r="A111" s="263"/>
    </row>
    <row r="112" spans="1:1" x14ac:dyDescent="0.25">
      <c r="A112" s="263" t="s">
        <v>335</v>
      </c>
    </row>
    <row r="113" spans="1:1" x14ac:dyDescent="0.25">
      <c r="A113" s="263"/>
    </row>
    <row r="114" spans="1:1" x14ac:dyDescent="0.25">
      <c r="A114" s="263" t="s">
        <v>336</v>
      </c>
    </row>
    <row r="115" spans="1:1" x14ac:dyDescent="0.25">
      <c r="A115" s="263" t="s">
        <v>337</v>
      </c>
    </row>
    <row r="116" spans="1:1" x14ac:dyDescent="0.25">
      <c r="A116" s="263" t="s">
        <v>338</v>
      </c>
    </row>
    <row r="117" spans="1:1" x14ac:dyDescent="0.25">
      <c r="A117" s="263"/>
    </row>
    <row r="118" spans="1:1" x14ac:dyDescent="0.25">
      <c r="A118" s="263" t="s">
        <v>339</v>
      </c>
    </row>
    <row r="119" spans="1:1" x14ac:dyDescent="0.25">
      <c r="A119" s="263" t="s">
        <v>340</v>
      </c>
    </row>
    <row r="120" spans="1:1" x14ac:dyDescent="0.25">
      <c r="A120" s="263" t="s">
        <v>341</v>
      </c>
    </row>
    <row r="121" spans="1:1" x14ac:dyDescent="0.25">
      <c r="A121" s="263" t="s">
        <v>342</v>
      </c>
    </row>
    <row r="122" spans="1:1" x14ac:dyDescent="0.25">
      <c r="A122" s="263"/>
    </row>
    <row r="123" spans="1:1" x14ac:dyDescent="0.25">
      <c r="A123" s="263" t="s">
        <v>343</v>
      </c>
    </row>
    <row r="124" spans="1:1" x14ac:dyDescent="0.25">
      <c r="A124" s="263" t="s">
        <v>344</v>
      </c>
    </row>
    <row r="125" spans="1:1" x14ac:dyDescent="0.25">
      <c r="A125" s="263" t="s">
        <v>345</v>
      </c>
    </row>
    <row r="126" spans="1:1" x14ac:dyDescent="0.25">
      <c r="A126" s="263" t="s">
        <v>346</v>
      </c>
    </row>
    <row r="127" spans="1:1" x14ac:dyDescent="0.25">
      <c r="A127" s="263" t="s">
        <v>347</v>
      </c>
    </row>
    <row r="128" spans="1:1" x14ac:dyDescent="0.25">
      <c r="A128" s="263" t="s">
        <v>348</v>
      </c>
    </row>
    <row r="129" spans="1:1" x14ac:dyDescent="0.25">
      <c r="A129" s="263" t="s">
        <v>349</v>
      </c>
    </row>
    <row r="130" spans="1:1" x14ac:dyDescent="0.25">
      <c r="A130" s="263" t="s">
        <v>350</v>
      </c>
    </row>
    <row r="131" spans="1:1" x14ac:dyDescent="0.25">
      <c r="A131" s="263" t="s">
        <v>351</v>
      </c>
    </row>
    <row r="132" spans="1:1" x14ac:dyDescent="0.25">
      <c r="A132" s="263" t="s">
        <v>352</v>
      </c>
    </row>
    <row r="133" spans="1:1" x14ac:dyDescent="0.25">
      <c r="A133" s="263"/>
    </row>
    <row r="134" spans="1:1" x14ac:dyDescent="0.25">
      <c r="A134" s="263" t="s">
        <v>353</v>
      </c>
    </row>
    <row r="135" spans="1:1" x14ac:dyDescent="0.25">
      <c r="A135" s="263" t="s">
        <v>354</v>
      </c>
    </row>
    <row r="136" spans="1:1" x14ac:dyDescent="0.25">
      <c r="A136" s="263" t="s">
        <v>355</v>
      </c>
    </row>
    <row r="137" spans="1:1" x14ac:dyDescent="0.25">
      <c r="A137" s="263" t="s">
        <v>356</v>
      </c>
    </row>
    <row r="138" spans="1:1" x14ac:dyDescent="0.25">
      <c r="A138" s="263" t="s">
        <v>357</v>
      </c>
    </row>
    <row r="139" spans="1:1" x14ac:dyDescent="0.25">
      <c r="A139" s="263" t="s">
        <v>358</v>
      </c>
    </row>
    <row r="140" spans="1:1" x14ac:dyDescent="0.25">
      <c r="A140" s="263" t="s">
        <v>359</v>
      </c>
    </row>
    <row r="141" spans="1:1" x14ac:dyDescent="0.25">
      <c r="A141" s="263" t="s">
        <v>360</v>
      </c>
    </row>
    <row r="142" spans="1:1" x14ac:dyDescent="0.25">
      <c r="A142" s="263" t="s">
        <v>361</v>
      </c>
    </row>
    <row r="143" spans="1:1" x14ac:dyDescent="0.25">
      <c r="A143" s="263" t="s">
        <v>362</v>
      </c>
    </row>
    <row r="144" spans="1:1" x14ac:dyDescent="0.25">
      <c r="A144" s="263" t="s">
        <v>363</v>
      </c>
    </row>
    <row r="145" spans="1:1" x14ac:dyDescent="0.25">
      <c r="A145" s="263" t="s">
        <v>364</v>
      </c>
    </row>
    <row r="146" spans="1:1" x14ac:dyDescent="0.25">
      <c r="A146" s="263"/>
    </row>
    <row r="147" spans="1:1" x14ac:dyDescent="0.25">
      <c r="A147" s="263" t="s">
        <v>365</v>
      </c>
    </row>
    <row r="148" spans="1:1" x14ac:dyDescent="0.25">
      <c r="A148" s="263" t="s">
        <v>366</v>
      </c>
    </row>
    <row r="149" spans="1:1" x14ac:dyDescent="0.25">
      <c r="A149" s="263" t="s">
        <v>367</v>
      </c>
    </row>
    <row r="150" spans="1:1" x14ac:dyDescent="0.25">
      <c r="A150" s="263"/>
    </row>
    <row r="151" spans="1:1" x14ac:dyDescent="0.25">
      <c r="A151" s="263" t="s">
        <v>368</v>
      </c>
    </row>
    <row r="152" spans="1:1" x14ac:dyDescent="0.25">
      <c r="A152" s="263" t="s">
        <v>369</v>
      </c>
    </row>
    <row r="153" spans="1:1" x14ac:dyDescent="0.25">
      <c r="A153" s="263"/>
    </row>
    <row r="154" spans="1:1" x14ac:dyDescent="0.25">
      <c r="A154" s="263" t="s">
        <v>370</v>
      </c>
    </row>
    <row r="155" spans="1:1" x14ac:dyDescent="0.25">
      <c r="A155" s="263"/>
    </row>
    <row r="156" spans="1:1" x14ac:dyDescent="0.25">
      <c r="A156" s="263" t="s">
        <v>371</v>
      </c>
    </row>
    <row r="157" spans="1:1" x14ac:dyDescent="0.25">
      <c r="A157" s="263" t="s">
        <v>372</v>
      </c>
    </row>
    <row r="158" spans="1:1" x14ac:dyDescent="0.25">
      <c r="A158" s="263" t="s">
        <v>373</v>
      </c>
    </row>
    <row r="159" spans="1:1" x14ac:dyDescent="0.25">
      <c r="A159" s="263" t="s">
        <v>374</v>
      </c>
    </row>
    <row r="160" spans="1:1" x14ac:dyDescent="0.25">
      <c r="A160" s="263" t="s">
        <v>375</v>
      </c>
    </row>
    <row r="161" spans="1:1" x14ac:dyDescent="0.25">
      <c r="A161" s="263" t="s">
        <v>376</v>
      </c>
    </row>
    <row r="162" spans="1:1" x14ac:dyDescent="0.25">
      <c r="A162" s="263" t="s">
        <v>377</v>
      </c>
    </row>
    <row r="163" spans="1:1" x14ac:dyDescent="0.25">
      <c r="A163" s="263"/>
    </row>
    <row r="164" spans="1:1" x14ac:dyDescent="0.25">
      <c r="A164" s="263" t="s">
        <v>378</v>
      </c>
    </row>
    <row r="165" spans="1:1" x14ac:dyDescent="0.25">
      <c r="A165" s="263" t="s">
        <v>379</v>
      </c>
    </row>
    <row r="166" spans="1:1" x14ac:dyDescent="0.25">
      <c r="A166" s="263" t="s">
        <v>380</v>
      </c>
    </row>
    <row r="167" spans="1:1" x14ac:dyDescent="0.25">
      <c r="A167" s="263" t="s">
        <v>381</v>
      </c>
    </row>
    <row r="168" spans="1:1" x14ac:dyDescent="0.25">
      <c r="A168" s="263" t="s">
        <v>382</v>
      </c>
    </row>
    <row r="169" spans="1:1" x14ac:dyDescent="0.25">
      <c r="A169" s="263" t="s">
        <v>383</v>
      </c>
    </row>
    <row r="170" spans="1:1" x14ac:dyDescent="0.25">
      <c r="A170" s="263" t="s">
        <v>384</v>
      </c>
    </row>
    <row r="171" spans="1:1" x14ac:dyDescent="0.25">
      <c r="A171" s="263" t="s">
        <v>385</v>
      </c>
    </row>
    <row r="172" spans="1:1" x14ac:dyDescent="0.25">
      <c r="A172" s="263" t="s">
        <v>386</v>
      </c>
    </row>
    <row r="173" spans="1:1" x14ac:dyDescent="0.25">
      <c r="A173" s="263" t="s">
        <v>387</v>
      </c>
    </row>
    <row r="174" spans="1:1" x14ac:dyDescent="0.25">
      <c r="A174" s="263"/>
    </row>
    <row r="175" spans="1:1" x14ac:dyDescent="0.25">
      <c r="A175" s="263" t="s">
        <v>388</v>
      </c>
    </row>
    <row r="176" spans="1:1" x14ac:dyDescent="0.25">
      <c r="A176" s="263" t="s">
        <v>389</v>
      </c>
    </row>
    <row r="177" spans="1:1" x14ac:dyDescent="0.25">
      <c r="A177" s="263" t="s">
        <v>390</v>
      </c>
    </row>
    <row r="178" spans="1:1" x14ac:dyDescent="0.25">
      <c r="A178" s="263"/>
    </row>
    <row r="179" spans="1:1" x14ac:dyDescent="0.25">
      <c r="A179" s="263" t="s">
        <v>391</v>
      </c>
    </row>
    <row r="180" spans="1:1" x14ac:dyDescent="0.25">
      <c r="A180" s="263"/>
    </row>
    <row r="181" spans="1:1" x14ac:dyDescent="0.25">
      <c r="A181" s="263" t="s">
        <v>392</v>
      </c>
    </row>
    <row r="182" spans="1:1" x14ac:dyDescent="0.25">
      <c r="A182" s="263" t="s">
        <v>393</v>
      </c>
    </row>
    <row r="183" spans="1:1" x14ac:dyDescent="0.25">
      <c r="A183" s="263" t="s">
        <v>394</v>
      </c>
    </row>
    <row r="184" spans="1:1" x14ac:dyDescent="0.25">
      <c r="A184" s="263" t="s">
        <v>395</v>
      </c>
    </row>
    <row r="185" spans="1:1" x14ac:dyDescent="0.25">
      <c r="A185" s="263" t="s">
        <v>396</v>
      </c>
    </row>
    <row r="186" spans="1:1" x14ac:dyDescent="0.25">
      <c r="A186" s="263"/>
    </row>
    <row r="187" spans="1:1" x14ac:dyDescent="0.25">
      <c r="A187" s="263" t="s">
        <v>397</v>
      </c>
    </row>
    <row r="188" spans="1:1" x14ac:dyDescent="0.25">
      <c r="A188" s="263" t="s">
        <v>398</v>
      </c>
    </row>
    <row r="189" spans="1:1" x14ac:dyDescent="0.25">
      <c r="A189" s="263" t="s">
        <v>399</v>
      </c>
    </row>
    <row r="190" spans="1:1" x14ac:dyDescent="0.25">
      <c r="A190" s="263" t="s">
        <v>400</v>
      </c>
    </row>
    <row r="191" spans="1:1" x14ac:dyDescent="0.25">
      <c r="A191" s="263" t="s">
        <v>401</v>
      </c>
    </row>
    <row r="192" spans="1:1" x14ac:dyDescent="0.25">
      <c r="A192" s="263" t="s">
        <v>402</v>
      </c>
    </row>
    <row r="193" spans="1:1" x14ac:dyDescent="0.25">
      <c r="A193" s="263" t="s">
        <v>403</v>
      </c>
    </row>
    <row r="194" spans="1:1" x14ac:dyDescent="0.25">
      <c r="A194" s="263"/>
    </row>
    <row r="195" spans="1:1" x14ac:dyDescent="0.25">
      <c r="A195" s="263" t="s">
        <v>404</v>
      </c>
    </row>
    <row r="196" spans="1:1" x14ac:dyDescent="0.25">
      <c r="A196" s="263"/>
    </row>
    <row r="197" spans="1:1" x14ac:dyDescent="0.25">
      <c r="A197" s="263" t="s">
        <v>405</v>
      </c>
    </row>
    <row r="198" spans="1:1" x14ac:dyDescent="0.25">
      <c r="A198" s="263" t="s">
        <v>406</v>
      </c>
    </row>
    <row r="199" spans="1:1" x14ac:dyDescent="0.25">
      <c r="A199" s="263" t="s">
        <v>407</v>
      </c>
    </row>
    <row r="200" spans="1:1" x14ac:dyDescent="0.25">
      <c r="A200" s="263" t="s">
        <v>408</v>
      </c>
    </row>
    <row r="201" spans="1:1" x14ac:dyDescent="0.25">
      <c r="A201" s="263" t="s">
        <v>409</v>
      </c>
    </row>
    <row r="202" spans="1:1" x14ac:dyDescent="0.25">
      <c r="A202" s="263" t="s">
        <v>410</v>
      </c>
    </row>
    <row r="203" spans="1:1" x14ac:dyDescent="0.25">
      <c r="A203" s="263" t="s">
        <v>411</v>
      </c>
    </row>
    <row r="204" spans="1:1" x14ac:dyDescent="0.25">
      <c r="A204" s="263"/>
    </row>
    <row r="205" spans="1:1" x14ac:dyDescent="0.25">
      <c r="A205" s="263" t="s">
        <v>412</v>
      </c>
    </row>
    <row r="206" spans="1:1" x14ac:dyDescent="0.25">
      <c r="A206" s="263" t="s">
        <v>413</v>
      </c>
    </row>
    <row r="207" spans="1:1" x14ac:dyDescent="0.25">
      <c r="A207" s="263"/>
    </row>
    <row r="208" spans="1:1" x14ac:dyDescent="0.25">
      <c r="A208" s="263" t="s">
        <v>414</v>
      </c>
    </row>
    <row r="209" spans="1:1" x14ac:dyDescent="0.25">
      <c r="A209" s="263"/>
    </row>
    <row r="210" spans="1:1" x14ac:dyDescent="0.25">
      <c r="A210" s="263" t="s">
        <v>415</v>
      </c>
    </row>
    <row r="211" spans="1:1" x14ac:dyDescent="0.25">
      <c r="A211" s="263" t="s">
        <v>416</v>
      </c>
    </row>
    <row r="212" spans="1:1" x14ac:dyDescent="0.25">
      <c r="A212" s="263" t="s">
        <v>417</v>
      </c>
    </row>
    <row r="213" spans="1:1" x14ac:dyDescent="0.25">
      <c r="A213" s="263"/>
    </row>
    <row r="214" spans="1:1" x14ac:dyDescent="0.25">
      <c r="A214" s="263" t="s">
        <v>418</v>
      </c>
    </row>
    <row r="215" spans="1:1" x14ac:dyDescent="0.25">
      <c r="A215" s="263" t="s">
        <v>419</v>
      </c>
    </row>
    <row r="216" spans="1:1" x14ac:dyDescent="0.25">
      <c r="A216" s="263"/>
    </row>
    <row r="217" spans="1:1" x14ac:dyDescent="0.25">
      <c r="A217" s="263" t="s">
        <v>420</v>
      </c>
    </row>
    <row r="218" spans="1:1" x14ac:dyDescent="0.25">
      <c r="A218" s="263" t="s">
        <v>421</v>
      </c>
    </row>
    <row r="219" spans="1:1" x14ac:dyDescent="0.25">
      <c r="A219" s="263" t="s">
        <v>422</v>
      </c>
    </row>
    <row r="220" spans="1:1" x14ac:dyDescent="0.25">
      <c r="A220" s="263" t="s">
        <v>423</v>
      </c>
    </row>
    <row r="221" spans="1:1" x14ac:dyDescent="0.25">
      <c r="A221" s="263"/>
    </row>
    <row r="222" spans="1:1" x14ac:dyDescent="0.25">
      <c r="A222" s="263" t="s">
        <v>424</v>
      </c>
    </row>
    <row r="223" spans="1:1" x14ac:dyDescent="0.25">
      <c r="A223" s="263" t="s">
        <v>425</v>
      </c>
    </row>
    <row r="224" spans="1:1" x14ac:dyDescent="0.25">
      <c r="A224" s="263" t="s">
        <v>426</v>
      </c>
    </row>
    <row r="225" spans="1:1" x14ac:dyDescent="0.25">
      <c r="A225" s="263" t="s">
        <v>427</v>
      </c>
    </row>
    <row r="226" spans="1:1" x14ac:dyDescent="0.25">
      <c r="A226" s="263" t="s">
        <v>428</v>
      </c>
    </row>
    <row r="227" spans="1:1" x14ac:dyDescent="0.25">
      <c r="A227" s="263" t="s">
        <v>429</v>
      </c>
    </row>
    <row r="228" spans="1:1" x14ac:dyDescent="0.25">
      <c r="A228" s="263" t="s">
        <v>430</v>
      </c>
    </row>
    <row r="229" spans="1:1" x14ac:dyDescent="0.25">
      <c r="A229" s="263"/>
    </row>
    <row r="230" spans="1:1" x14ac:dyDescent="0.25">
      <c r="A230" s="263" t="s">
        <v>431</v>
      </c>
    </row>
    <row r="231" spans="1:1" x14ac:dyDescent="0.25">
      <c r="A231" s="263" t="s">
        <v>432</v>
      </c>
    </row>
    <row r="232" spans="1:1" x14ac:dyDescent="0.25">
      <c r="A232" s="263" t="s">
        <v>433</v>
      </c>
    </row>
    <row r="233" spans="1:1" x14ac:dyDescent="0.25">
      <c r="A233" s="263" t="s">
        <v>434</v>
      </c>
    </row>
    <row r="234" spans="1:1" x14ac:dyDescent="0.25">
      <c r="A234" s="263"/>
    </row>
    <row r="235" spans="1:1" x14ac:dyDescent="0.25">
      <c r="A235" s="263" t="s">
        <v>435</v>
      </c>
    </row>
    <row r="236" spans="1:1" x14ac:dyDescent="0.25">
      <c r="A236" s="263" t="s">
        <v>436</v>
      </c>
    </row>
    <row r="237" spans="1:1" x14ac:dyDescent="0.25">
      <c r="A237" s="263" t="s">
        <v>437</v>
      </c>
    </row>
    <row r="238" spans="1:1" x14ac:dyDescent="0.25">
      <c r="A238" s="263" t="s">
        <v>438</v>
      </c>
    </row>
    <row r="239" spans="1:1" x14ac:dyDescent="0.25">
      <c r="A239" s="263" t="s">
        <v>439</v>
      </c>
    </row>
    <row r="240" spans="1:1" x14ac:dyDescent="0.25">
      <c r="A240" s="263" t="s">
        <v>440</v>
      </c>
    </row>
    <row r="241" spans="1:1" x14ac:dyDescent="0.25">
      <c r="A241" s="263" t="s">
        <v>441</v>
      </c>
    </row>
    <row r="242" spans="1:1" x14ac:dyDescent="0.25">
      <c r="A242" s="263" t="s">
        <v>442</v>
      </c>
    </row>
    <row r="243" spans="1:1" x14ac:dyDescent="0.25">
      <c r="A243" s="263" t="s">
        <v>443</v>
      </c>
    </row>
    <row r="244" spans="1:1" x14ac:dyDescent="0.25">
      <c r="A244" s="263"/>
    </row>
    <row r="245" spans="1:1" x14ac:dyDescent="0.25">
      <c r="A245" s="263" t="s">
        <v>444</v>
      </c>
    </row>
    <row r="246" spans="1:1" x14ac:dyDescent="0.25">
      <c r="A246" s="263"/>
    </row>
    <row r="247" spans="1:1" x14ac:dyDescent="0.25">
      <c r="A247" s="263" t="s">
        <v>445</v>
      </c>
    </row>
    <row r="248" spans="1:1" x14ac:dyDescent="0.25">
      <c r="A248" s="263" t="s">
        <v>446</v>
      </c>
    </row>
    <row r="249" spans="1:1" x14ac:dyDescent="0.25">
      <c r="A249" s="263" t="s">
        <v>447</v>
      </c>
    </row>
    <row r="250" spans="1:1" x14ac:dyDescent="0.25">
      <c r="A250" s="263" t="s">
        <v>448</v>
      </c>
    </row>
    <row r="251" spans="1:1" x14ac:dyDescent="0.25">
      <c r="A251" s="263"/>
    </row>
    <row r="252" spans="1:1" x14ac:dyDescent="0.25">
      <c r="A252" s="263" t="s">
        <v>449</v>
      </c>
    </row>
    <row r="253" spans="1:1" x14ac:dyDescent="0.25">
      <c r="A253" s="263" t="s">
        <v>450</v>
      </c>
    </row>
    <row r="254" spans="1:1" x14ac:dyDescent="0.25">
      <c r="A254" s="263" t="s">
        <v>451</v>
      </c>
    </row>
    <row r="255" spans="1:1" x14ac:dyDescent="0.25">
      <c r="A255" s="263" t="s">
        <v>452</v>
      </c>
    </row>
    <row r="256" spans="1:1" x14ac:dyDescent="0.25">
      <c r="A256" s="263"/>
    </row>
    <row r="257" spans="1:1" x14ac:dyDescent="0.25">
      <c r="A257" s="263" t="s">
        <v>453</v>
      </c>
    </row>
    <row r="258" spans="1:1" x14ac:dyDescent="0.25">
      <c r="A258" s="263" t="s">
        <v>454</v>
      </c>
    </row>
    <row r="259" spans="1:1" x14ac:dyDescent="0.25">
      <c r="A259" s="263" t="s">
        <v>455</v>
      </c>
    </row>
    <row r="260" spans="1:1" x14ac:dyDescent="0.25">
      <c r="A260" s="263" t="s">
        <v>456</v>
      </c>
    </row>
    <row r="261" spans="1:1" x14ac:dyDescent="0.25">
      <c r="A261" s="263" t="s">
        <v>457</v>
      </c>
    </row>
    <row r="262" spans="1:1" x14ac:dyDescent="0.25">
      <c r="A262" s="263" t="s">
        <v>458</v>
      </c>
    </row>
    <row r="263" spans="1:1" x14ac:dyDescent="0.25">
      <c r="A263" s="263" t="s">
        <v>459</v>
      </c>
    </row>
    <row r="264" spans="1:1" x14ac:dyDescent="0.25">
      <c r="A264" s="263" t="s">
        <v>460</v>
      </c>
    </row>
    <row r="265" spans="1:1" x14ac:dyDescent="0.25">
      <c r="A265" s="263" t="s">
        <v>461</v>
      </c>
    </row>
    <row r="266" spans="1:1" x14ac:dyDescent="0.25">
      <c r="A266" s="263" t="s">
        <v>462</v>
      </c>
    </row>
    <row r="267" spans="1:1" x14ac:dyDescent="0.25">
      <c r="A267" s="263" t="s">
        <v>463</v>
      </c>
    </row>
    <row r="268" spans="1:1" x14ac:dyDescent="0.25">
      <c r="A268" s="263"/>
    </row>
    <row r="269" spans="1:1" x14ac:dyDescent="0.25">
      <c r="A269" s="263" t="s">
        <v>464</v>
      </c>
    </row>
    <row r="270" spans="1:1" x14ac:dyDescent="0.25">
      <c r="A270" s="263" t="s">
        <v>465</v>
      </c>
    </row>
    <row r="271" spans="1:1" x14ac:dyDescent="0.25">
      <c r="A271" s="263" t="s">
        <v>466</v>
      </c>
    </row>
    <row r="272" spans="1:1" x14ac:dyDescent="0.25">
      <c r="A272" s="263" t="s">
        <v>467</v>
      </c>
    </row>
    <row r="273" spans="1:1" x14ac:dyDescent="0.25">
      <c r="A273" s="263" t="s">
        <v>468</v>
      </c>
    </row>
    <row r="274" spans="1:1" x14ac:dyDescent="0.25">
      <c r="A274" s="263"/>
    </row>
    <row r="275" spans="1:1" x14ac:dyDescent="0.25">
      <c r="A275" s="263" t="s">
        <v>469</v>
      </c>
    </row>
    <row r="276" spans="1:1" x14ac:dyDescent="0.25">
      <c r="A276" s="263" t="s">
        <v>470</v>
      </c>
    </row>
    <row r="277" spans="1:1" x14ac:dyDescent="0.25">
      <c r="A277" s="263" t="s">
        <v>471</v>
      </c>
    </row>
    <row r="278" spans="1:1" x14ac:dyDescent="0.25">
      <c r="A278" s="263" t="s">
        <v>472</v>
      </c>
    </row>
    <row r="279" spans="1:1" x14ac:dyDescent="0.25">
      <c r="A279" s="263" t="s">
        <v>473</v>
      </c>
    </row>
    <row r="280" spans="1:1" x14ac:dyDescent="0.25">
      <c r="A280" s="263" t="s">
        <v>474</v>
      </c>
    </row>
    <row r="281" spans="1:1" x14ac:dyDescent="0.25">
      <c r="A281" s="263" t="s">
        <v>475</v>
      </c>
    </row>
    <row r="282" spans="1:1" x14ac:dyDescent="0.25">
      <c r="A282" s="263" t="s">
        <v>476</v>
      </c>
    </row>
    <row r="283" spans="1:1" x14ac:dyDescent="0.25">
      <c r="A283" s="263" t="s">
        <v>477</v>
      </c>
    </row>
    <row r="284" spans="1:1" x14ac:dyDescent="0.25">
      <c r="A284" s="263" t="s">
        <v>478</v>
      </c>
    </row>
    <row r="285" spans="1:1" x14ac:dyDescent="0.25">
      <c r="A285" s="263" t="s">
        <v>479</v>
      </c>
    </row>
    <row r="286" spans="1:1" x14ac:dyDescent="0.25">
      <c r="A286" s="263" t="s">
        <v>480</v>
      </c>
    </row>
    <row r="287" spans="1:1" x14ac:dyDescent="0.25">
      <c r="A287" s="263"/>
    </row>
    <row r="288" spans="1:1" x14ac:dyDescent="0.25">
      <c r="A288" s="263" t="s">
        <v>481</v>
      </c>
    </row>
    <row r="289" spans="1:1" x14ac:dyDescent="0.25">
      <c r="A289" s="263" t="s">
        <v>482</v>
      </c>
    </row>
    <row r="290" spans="1:1" x14ac:dyDescent="0.25">
      <c r="A290" s="263" t="s">
        <v>483</v>
      </c>
    </row>
    <row r="291" spans="1:1" x14ac:dyDescent="0.25">
      <c r="A291" s="263" t="s">
        <v>484</v>
      </c>
    </row>
    <row r="292" spans="1:1" x14ac:dyDescent="0.25">
      <c r="A292" s="263"/>
    </row>
    <row r="293" spans="1:1" x14ac:dyDescent="0.25">
      <c r="A293" s="263" t="s">
        <v>485</v>
      </c>
    </row>
    <row r="294" spans="1:1" x14ac:dyDescent="0.25">
      <c r="A294" s="263" t="s">
        <v>486</v>
      </c>
    </row>
    <row r="295" spans="1:1" x14ac:dyDescent="0.25">
      <c r="A295" s="263" t="s">
        <v>487</v>
      </c>
    </row>
    <row r="296" spans="1:1" x14ac:dyDescent="0.25">
      <c r="A296" s="263"/>
    </row>
    <row r="297" spans="1:1" x14ac:dyDescent="0.25">
      <c r="A297" s="263" t="s">
        <v>488</v>
      </c>
    </row>
    <row r="298" spans="1:1" x14ac:dyDescent="0.25">
      <c r="A298" s="263" t="s">
        <v>489</v>
      </c>
    </row>
    <row r="299" spans="1:1" x14ac:dyDescent="0.25">
      <c r="A299" s="263" t="s">
        <v>490</v>
      </c>
    </row>
    <row r="300" spans="1:1" x14ac:dyDescent="0.25">
      <c r="A300" s="263" t="s">
        <v>491</v>
      </c>
    </row>
    <row r="301" spans="1:1" x14ac:dyDescent="0.25">
      <c r="A301" s="263" t="s">
        <v>492</v>
      </c>
    </row>
    <row r="302" spans="1:1" x14ac:dyDescent="0.25">
      <c r="A302" s="263" t="s">
        <v>493</v>
      </c>
    </row>
    <row r="303" spans="1:1" x14ac:dyDescent="0.25">
      <c r="A303" s="263" t="s">
        <v>494</v>
      </c>
    </row>
    <row r="304" spans="1:1" x14ac:dyDescent="0.25">
      <c r="A304" s="263" t="s">
        <v>495</v>
      </c>
    </row>
    <row r="305" spans="1:1" x14ac:dyDescent="0.25">
      <c r="A305" s="263" t="s">
        <v>496</v>
      </c>
    </row>
    <row r="306" spans="1:1" x14ac:dyDescent="0.25">
      <c r="A306" s="263" t="s">
        <v>497</v>
      </c>
    </row>
    <row r="307" spans="1:1" x14ac:dyDescent="0.25">
      <c r="A307" s="263" t="s">
        <v>498</v>
      </c>
    </row>
    <row r="308" spans="1:1" x14ac:dyDescent="0.25">
      <c r="A308" s="263" t="s">
        <v>499</v>
      </c>
    </row>
    <row r="309" spans="1:1" x14ac:dyDescent="0.25">
      <c r="A309" s="263"/>
    </row>
    <row r="310" spans="1:1" x14ac:dyDescent="0.25">
      <c r="A310" s="263" t="s">
        <v>500</v>
      </c>
    </row>
    <row r="311" spans="1:1" x14ac:dyDescent="0.25">
      <c r="A311" s="263" t="s">
        <v>501</v>
      </c>
    </row>
    <row r="312" spans="1:1" x14ac:dyDescent="0.25">
      <c r="A312" s="263" t="s">
        <v>502</v>
      </c>
    </row>
    <row r="313" spans="1:1" x14ac:dyDescent="0.25">
      <c r="A313" s="263" t="s">
        <v>503</v>
      </c>
    </row>
    <row r="314" spans="1:1" x14ac:dyDescent="0.25">
      <c r="A314" s="263" t="s">
        <v>504</v>
      </c>
    </row>
    <row r="315" spans="1:1" x14ac:dyDescent="0.25">
      <c r="A315" s="263" t="s">
        <v>505</v>
      </c>
    </row>
    <row r="316" spans="1:1" x14ac:dyDescent="0.25">
      <c r="A316" s="263" t="s">
        <v>506</v>
      </c>
    </row>
    <row r="317" spans="1:1" x14ac:dyDescent="0.25">
      <c r="A317" s="263"/>
    </row>
    <row r="318" spans="1:1" x14ac:dyDescent="0.25">
      <c r="A318" s="263" t="s">
        <v>507</v>
      </c>
    </row>
    <row r="319" spans="1:1" x14ac:dyDescent="0.25">
      <c r="A319" s="263" t="s">
        <v>508</v>
      </c>
    </row>
    <row r="320" spans="1:1" x14ac:dyDescent="0.25">
      <c r="A320" s="263" t="s">
        <v>509</v>
      </c>
    </row>
    <row r="321" spans="1:1" x14ac:dyDescent="0.25">
      <c r="A321" s="263" t="s">
        <v>510</v>
      </c>
    </row>
    <row r="322" spans="1:1" x14ac:dyDescent="0.25">
      <c r="A322" s="263" t="s">
        <v>511</v>
      </c>
    </row>
    <row r="323" spans="1:1" x14ac:dyDescent="0.25">
      <c r="A323" s="263" t="s">
        <v>512</v>
      </c>
    </row>
    <row r="324" spans="1:1" x14ac:dyDescent="0.25">
      <c r="A324" s="263" t="s">
        <v>513</v>
      </c>
    </row>
    <row r="325" spans="1:1" x14ac:dyDescent="0.25">
      <c r="A325" s="263" t="s">
        <v>514</v>
      </c>
    </row>
    <row r="326" spans="1:1" x14ac:dyDescent="0.25">
      <c r="A326" s="263" t="s">
        <v>515</v>
      </c>
    </row>
    <row r="327" spans="1:1" x14ac:dyDescent="0.25">
      <c r="A327" s="263" t="s">
        <v>516</v>
      </c>
    </row>
    <row r="328" spans="1:1" x14ac:dyDescent="0.25">
      <c r="A328" s="263"/>
    </row>
    <row r="329" spans="1:1" x14ac:dyDescent="0.25">
      <c r="A329" s="263" t="s">
        <v>517</v>
      </c>
    </row>
    <row r="330" spans="1:1" x14ac:dyDescent="0.25">
      <c r="A330" s="263" t="s">
        <v>518</v>
      </c>
    </row>
    <row r="331" spans="1:1" x14ac:dyDescent="0.25">
      <c r="A331" s="263" t="s">
        <v>519</v>
      </c>
    </row>
    <row r="332" spans="1:1" x14ac:dyDescent="0.25">
      <c r="A332" s="263" t="s">
        <v>520</v>
      </c>
    </row>
    <row r="333" spans="1:1" x14ac:dyDescent="0.25">
      <c r="A333" s="263" t="s">
        <v>521</v>
      </c>
    </row>
    <row r="334" spans="1:1" x14ac:dyDescent="0.25">
      <c r="A334" s="263" t="s">
        <v>522</v>
      </c>
    </row>
    <row r="335" spans="1:1" x14ac:dyDescent="0.25">
      <c r="A335" s="263" t="s">
        <v>523</v>
      </c>
    </row>
    <row r="336" spans="1:1" x14ac:dyDescent="0.25">
      <c r="A336" s="263"/>
    </row>
    <row r="337" spans="1:1" x14ac:dyDescent="0.25">
      <c r="A337" s="263" t="s">
        <v>524</v>
      </c>
    </row>
    <row r="338" spans="1:1" x14ac:dyDescent="0.25">
      <c r="A338" s="263" t="s">
        <v>525</v>
      </c>
    </row>
    <row r="339" spans="1:1" x14ac:dyDescent="0.25">
      <c r="A339" s="263" t="s">
        <v>526</v>
      </c>
    </row>
    <row r="340" spans="1:1" x14ac:dyDescent="0.25">
      <c r="A340" s="263" t="s">
        <v>527</v>
      </c>
    </row>
    <row r="341" spans="1:1" x14ac:dyDescent="0.25">
      <c r="A341" s="263" t="s">
        <v>528</v>
      </c>
    </row>
    <row r="342" spans="1:1" x14ac:dyDescent="0.25">
      <c r="A342" s="263"/>
    </row>
    <row r="343" spans="1:1" x14ac:dyDescent="0.25">
      <c r="A343" s="263" t="s">
        <v>529</v>
      </c>
    </row>
    <row r="344" spans="1:1" x14ac:dyDescent="0.25">
      <c r="A344" s="263"/>
    </row>
    <row r="345" spans="1:1" x14ac:dyDescent="0.25">
      <c r="A345" s="263" t="s">
        <v>530</v>
      </c>
    </row>
    <row r="346" spans="1:1" x14ac:dyDescent="0.25">
      <c r="A346" s="263" t="s">
        <v>531</v>
      </c>
    </row>
    <row r="347" spans="1:1" x14ac:dyDescent="0.25">
      <c r="A347" s="263" t="s">
        <v>532</v>
      </c>
    </row>
    <row r="348" spans="1:1" x14ac:dyDescent="0.25">
      <c r="A348" s="263" t="s">
        <v>533</v>
      </c>
    </row>
    <row r="349" spans="1:1" x14ac:dyDescent="0.25">
      <c r="A349" s="263" t="s">
        <v>534</v>
      </c>
    </row>
    <row r="350" spans="1:1" x14ac:dyDescent="0.25">
      <c r="A350" s="263" t="s">
        <v>535</v>
      </c>
    </row>
    <row r="351" spans="1:1" x14ac:dyDescent="0.25">
      <c r="A351" s="263" t="s">
        <v>536</v>
      </c>
    </row>
    <row r="352" spans="1:1" x14ac:dyDescent="0.25">
      <c r="A352" s="263" t="s">
        <v>537</v>
      </c>
    </row>
    <row r="353" spans="1:1" x14ac:dyDescent="0.25">
      <c r="A353" s="263"/>
    </row>
    <row r="354" spans="1:1" x14ac:dyDescent="0.25">
      <c r="A354" s="263" t="s">
        <v>538</v>
      </c>
    </row>
    <row r="355" spans="1:1" x14ac:dyDescent="0.25">
      <c r="A355" s="263" t="s">
        <v>539</v>
      </c>
    </row>
    <row r="356" spans="1:1" x14ac:dyDescent="0.25">
      <c r="A356" s="263" t="s">
        <v>540</v>
      </c>
    </row>
    <row r="357" spans="1:1" x14ac:dyDescent="0.25">
      <c r="A357" s="263" t="s">
        <v>541</v>
      </c>
    </row>
    <row r="358" spans="1:1" x14ac:dyDescent="0.25">
      <c r="A358" s="263" t="s">
        <v>542</v>
      </c>
    </row>
    <row r="359" spans="1:1" x14ac:dyDescent="0.25">
      <c r="A359" s="263" t="s">
        <v>543</v>
      </c>
    </row>
    <row r="360" spans="1:1" x14ac:dyDescent="0.25">
      <c r="A360" s="263"/>
    </row>
    <row r="361" spans="1:1" x14ac:dyDescent="0.25">
      <c r="A361" s="263" t="s">
        <v>544</v>
      </c>
    </row>
    <row r="362" spans="1:1" x14ac:dyDescent="0.25">
      <c r="A362" s="263" t="s">
        <v>545</v>
      </c>
    </row>
    <row r="363" spans="1:1" x14ac:dyDescent="0.25">
      <c r="A363" s="263" t="s">
        <v>546</v>
      </c>
    </row>
    <row r="364" spans="1:1" x14ac:dyDescent="0.25">
      <c r="A364" s="263"/>
    </row>
    <row r="365" spans="1:1" x14ac:dyDescent="0.25">
      <c r="A365" s="263" t="s">
        <v>547</v>
      </c>
    </row>
    <row r="366" spans="1:1" x14ac:dyDescent="0.25">
      <c r="A366" s="263" t="s">
        <v>548</v>
      </c>
    </row>
    <row r="367" spans="1:1" x14ac:dyDescent="0.25">
      <c r="A367" s="263"/>
    </row>
    <row r="368" spans="1:1" x14ac:dyDescent="0.25">
      <c r="A368" s="263" t="s">
        <v>549</v>
      </c>
    </row>
    <row r="369" spans="1:1" x14ac:dyDescent="0.25">
      <c r="A369" s="263" t="s">
        <v>550</v>
      </c>
    </row>
    <row r="370" spans="1:1" x14ac:dyDescent="0.25">
      <c r="A370" s="263" t="s">
        <v>551</v>
      </c>
    </row>
    <row r="371" spans="1:1" x14ac:dyDescent="0.25">
      <c r="A371" s="263"/>
    </row>
    <row r="372" spans="1:1" x14ac:dyDescent="0.25">
      <c r="A372" s="263" t="s">
        <v>552</v>
      </c>
    </row>
    <row r="373" spans="1:1" x14ac:dyDescent="0.25">
      <c r="A373" s="263" t="s">
        <v>553</v>
      </c>
    </row>
    <row r="374" spans="1:1" x14ac:dyDescent="0.25">
      <c r="A374" s="263" t="s">
        <v>554</v>
      </c>
    </row>
    <row r="375" spans="1:1" x14ac:dyDescent="0.25">
      <c r="A375" s="263"/>
    </row>
    <row r="376" spans="1:1" x14ac:dyDescent="0.25">
      <c r="A376" s="263" t="s">
        <v>555</v>
      </c>
    </row>
    <row r="377" spans="1:1" x14ac:dyDescent="0.25">
      <c r="A377" s="263" t="s">
        <v>556</v>
      </c>
    </row>
    <row r="378" spans="1:1" x14ac:dyDescent="0.25">
      <c r="A378" s="263"/>
    </row>
    <row r="379" spans="1:1" x14ac:dyDescent="0.25">
      <c r="A379" s="263" t="s">
        <v>557</v>
      </c>
    </row>
    <row r="380" spans="1:1" x14ac:dyDescent="0.25">
      <c r="A380" s="263" t="s">
        <v>558</v>
      </c>
    </row>
    <row r="381" spans="1:1" x14ac:dyDescent="0.25">
      <c r="A381" s="263"/>
    </row>
    <row r="382" spans="1:1" x14ac:dyDescent="0.25">
      <c r="A382" s="263" t="s">
        <v>559</v>
      </c>
    </row>
    <row r="383" spans="1:1" x14ac:dyDescent="0.25">
      <c r="A383" s="263" t="s">
        <v>560</v>
      </c>
    </row>
    <row r="384" spans="1:1" x14ac:dyDescent="0.25">
      <c r="A384" s="263" t="s">
        <v>561</v>
      </c>
    </row>
    <row r="385" spans="1:1" x14ac:dyDescent="0.25">
      <c r="A385" s="263" t="s">
        <v>562</v>
      </c>
    </row>
    <row r="386" spans="1:1" x14ac:dyDescent="0.25">
      <c r="A386" s="263" t="s">
        <v>563</v>
      </c>
    </row>
    <row r="387" spans="1:1" x14ac:dyDescent="0.25">
      <c r="A387" s="263"/>
    </row>
    <row r="388" spans="1:1" x14ac:dyDescent="0.25">
      <c r="A388" s="263" t="s">
        <v>564</v>
      </c>
    </row>
    <row r="389" spans="1:1" x14ac:dyDescent="0.25">
      <c r="A389" s="263" t="s">
        <v>565</v>
      </c>
    </row>
    <row r="390" spans="1:1" x14ac:dyDescent="0.25">
      <c r="A390" s="263" t="s">
        <v>566</v>
      </c>
    </row>
    <row r="391" spans="1:1" x14ac:dyDescent="0.25">
      <c r="A391" s="263" t="s">
        <v>567</v>
      </c>
    </row>
    <row r="392" spans="1:1" x14ac:dyDescent="0.25">
      <c r="A392" s="263" t="s">
        <v>568</v>
      </c>
    </row>
    <row r="393" spans="1:1" x14ac:dyDescent="0.25">
      <c r="A393" s="263" t="s">
        <v>569</v>
      </c>
    </row>
    <row r="394" spans="1:1" x14ac:dyDescent="0.25">
      <c r="A394" s="263" t="s">
        <v>570</v>
      </c>
    </row>
    <row r="395" spans="1:1" x14ac:dyDescent="0.25">
      <c r="A395" s="263" t="s">
        <v>571</v>
      </c>
    </row>
    <row r="396" spans="1:1" x14ac:dyDescent="0.25">
      <c r="A396" s="263" t="s">
        <v>572</v>
      </c>
    </row>
    <row r="397" spans="1:1" x14ac:dyDescent="0.25">
      <c r="A397" s="263"/>
    </row>
    <row r="398" spans="1:1" x14ac:dyDescent="0.25">
      <c r="A398" s="263" t="s">
        <v>573</v>
      </c>
    </row>
    <row r="399" spans="1:1" x14ac:dyDescent="0.25">
      <c r="A399" s="263" t="s">
        <v>574</v>
      </c>
    </row>
    <row r="400" spans="1:1" x14ac:dyDescent="0.25">
      <c r="A400" s="263" t="s">
        <v>575</v>
      </c>
    </row>
    <row r="401" spans="1:1" x14ac:dyDescent="0.25">
      <c r="A401" s="263" t="s">
        <v>576</v>
      </c>
    </row>
    <row r="402" spans="1:1" x14ac:dyDescent="0.25">
      <c r="A402" s="263"/>
    </row>
    <row r="403" spans="1:1" x14ac:dyDescent="0.25">
      <c r="A403" s="263" t="s">
        <v>577</v>
      </c>
    </row>
    <row r="404" spans="1:1" x14ac:dyDescent="0.25">
      <c r="A404" s="263" t="s">
        <v>578</v>
      </c>
    </row>
    <row r="405" spans="1:1" x14ac:dyDescent="0.25">
      <c r="A405" s="263" t="s">
        <v>579</v>
      </c>
    </row>
    <row r="406" spans="1:1" x14ac:dyDescent="0.25">
      <c r="A406" s="263"/>
    </row>
    <row r="407" spans="1:1" x14ac:dyDescent="0.25">
      <c r="A407" s="263" t="s">
        <v>580</v>
      </c>
    </row>
    <row r="408" spans="1:1" x14ac:dyDescent="0.25">
      <c r="A408" s="263"/>
    </row>
    <row r="409" spans="1:1" x14ac:dyDescent="0.25">
      <c r="A409" s="263" t="s">
        <v>581</v>
      </c>
    </row>
    <row r="410" spans="1:1" x14ac:dyDescent="0.25">
      <c r="A410" s="263" t="s">
        <v>582</v>
      </c>
    </row>
    <row r="411" spans="1:1" x14ac:dyDescent="0.25">
      <c r="A411" s="263" t="s">
        <v>583</v>
      </c>
    </row>
    <row r="412" spans="1:1" x14ac:dyDescent="0.25">
      <c r="A412" s="263" t="s">
        <v>584</v>
      </c>
    </row>
    <row r="413" spans="1:1" x14ac:dyDescent="0.25">
      <c r="A413" s="263" t="s">
        <v>585</v>
      </c>
    </row>
    <row r="414" spans="1:1" x14ac:dyDescent="0.25">
      <c r="A414" s="263"/>
    </row>
    <row r="415" spans="1:1" x14ac:dyDescent="0.25">
      <c r="A415" s="263" t="s">
        <v>586</v>
      </c>
    </row>
    <row r="416" spans="1:1" x14ac:dyDescent="0.25">
      <c r="A416" s="263" t="s">
        <v>587</v>
      </c>
    </row>
    <row r="417" spans="1:1" x14ac:dyDescent="0.25">
      <c r="A417" s="263" t="s">
        <v>588</v>
      </c>
    </row>
    <row r="418" spans="1:1" x14ac:dyDescent="0.25">
      <c r="A418" s="263" t="s">
        <v>589</v>
      </c>
    </row>
    <row r="419" spans="1:1" x14ac:dyDescent="0.25">
      <c r="A419" s="263" t="s">
        <v>590</v>
      </c>
    </row>
    <row r="420" spans="1:1" x14ac:dyDescent="0.25">
      <c r="A420" s="263" t="s">
        <v>591</v>
      </c>
    </row>
    <row r="421" spans="1:1" x14ac:dyDescent="0.25">
      <c r="A421" s="263"/>
    </row>
    <row r="422" spans="1:1" x14ac:dyDescent="0.25">
      <c r="A422" s="263" t="s">
        <v>592</v>
      </c>
    </row>
    <row r="423" spans="1:1" x14ac:dyDescent="0.25">
      <c r="A423" s="263" t="s">
        <v>593</v>
      </c>
    </row>
    <row r="424" spans="1:1" x14ac:dyDescent="0.25">
      <c r="A424" s="263" t="s">
        <v>594</v>
      </c>
    </row>
    <row r="425" spans="1:1" x14ac:dyDescent="0.25">
      <c r="A425" s="263" t="s">
        <v>595</v>
      </c>
    </row>
    <row r="426" spans="1:1" x14ac:dyDescent="0.25">
      <c r="A426" s="263" t="s">
        <v>596</v>
      </c>
    </row>
    <row r="427" spans="1:1" x14ac:dyDescent="0.25">
      <c r="A427" s="263" t="s">
        <v>597</v>
      </c>
    </row>
    <row r="428" spans="1:1" x14ac:dyDescent="0.25">
      <c r="A428" s="263"/>
    </row>
    <row r="429" spans="1:1" x14ac:dyDescent="0.25">
      <c r="A429" s="263" t="s">
        <v>598</v>
      </c>
    </row>
    <row r="430" spans="1:1" x14ac:dyDescent="0.25">
      <c r="A430" s="263" t="s">
        <v>599</v>
      </c>
    </row>
    <row r="431" spans="1:1" x14ac:dyDescent="0.25">
      <c r="A431" s="263" t="s">
        <v>600</v>
      </c>
    </row>
    <row r="432" spans="1:1" x14ac:dyDescent="0.25">
      <c r="A432" s="263" t="s">
        <v>601</v>
      </c>
    </row>
    <row r="433" spans="1:1" x14ac:dyDescent="0.25">
      <c r="A433" s="263" t="s">
        <v>602</v>
      </c>
    </row>
    <row r="434" spans="1:1" x14ac:dyDescent="0.25">
      <c r="A434" s="263"/>
    </row>
    <row r="435" spans="1:1" x14ac:dyDescent="0.25">
      <c r="A435" s="263" t="s">
        <v>603</v>
      </c>
    </row>
    <row r="436" spans="1:1" x14ac:dyDescent="0.25">
      <c r="A436" s="263"/>
    </row>
    <row r="437" spans="1:1" x14ac:dyDescent="0.25">
      <c r="A437" s="263" t="s">
        <v>604</v>
      </c>
    </row>
    <row r="438" spans="1:1" x14ac:dyDescent="0.25">
      <c r="A438" s="263" t="s">
        <v>605</v>
      </c>
    </row>
    <row r="439" spans="1:1" x14ac:dyDescent="0.25">
      <c r="A439" s="263" t="s">
        <v>606</v>
      </c>
    </row>
    <row r="440" spans="1:1" x14ac:dyDescent="0.25">
      <c r="A440" s="263" t="s">
        <v>607</v>
      </c>
    </row>
    <row r="441" spans="1:1" x14ac:dyDescent="0.25">
      <c r="A441" s="263" t="s">
        <v>608</v>
      </c>
    </row>
    <row r="442" spans="1:1" x14ac:dyDescent="0.25">
      <c r="A442" s="263" t="s">
        <v>609</v>
      </c>
    </row>
    <row r="443" spans="1:1" x14ac:dyDescent="0.25">
      <c r="A443" s="263" t="s">
        <v>610</v>
      </c>
    </row>
    <row r="444" spans="1:1" x14ac:dyDescent="0.25">
      <c r="A444" s="263" t="s">
        <v>611</v>
      </c>
    </row>
    <row r="445" spans="1:1" x14ac:dyDescent="0.25">
      <c r="A445" s="263"/>
    </row>
    <row r="446" spans="1:1" x14ac:dyDescent="0.25">
      <c r="A446" s="263" t="s">
        <v>612</v>
      </c>
    </row>
    <row r="447" spans="1:1" x14ac:dyDescent="0.25">
      <c r="A447" s="263"/>
    </row>
    <row r="448" spans="1:1" x14ac:dyDescent="0.25">
      <c r="A448" s="263" t="s">
        <v>613</v>
      </c>
    </row>
    <row r="449" spans="1:1" x14ac:dyDescent="0.25">
      <c r="A449" s="263" t="s">
        <v>614</v>
      </c>
    </row>
    <row r="450" spans="1:1" x14ac:dyDescent="0.25">
      <c r="A450" s="263" t="s">
        <v>615</v>
      </c>
    </row>
    <row r="451" spans="1:1" x14ac:dyDescent="0.25">
      <c r="A451" s="263" t="s">
        <v>616</v>
      </c>
    </row>
    <row r="452" spans="1:1" x14ac:dyDescent="0.25">
      <c r="A452" s="263"/>
    </row>
    <row r="453" spans="1:1" x14ac:dyDescent="0.25">
      <c r="A453" s="263" t="s">
        <v>617</v>
      </c>
    </row>
    <row r="454" spans="1:1" x14ac:dyDescent="0.25">
      <c r="A454" s="263" t="s">
        <v>618</v>
      </c>
    </row>
    <row r="455" spans="1:1" x14ac:dyDescent="0.25">
      <c r="A455" s="263" t="s">
        <v>619</v>
      </c>
    </row>
    <row r="456" spans="1:1" x14ac:dyDescent="0.25">
      <c r="A456" s="263" t="s">
        <v>620</v>
      </c>
    </row>
    <row r="457" spans="1:1" x14ac:dyDescent="0.25">
      <c r="A457" s="263" t="s">
        <v>621</v>
      </c>
    </row>
    <row r="458" spans="1:1" x14ac:dyDescent="0.25">
      <c r="A458" s="263" t="s">
        <v>622</v>
      </c>
    </row>
    <row r="459" spans="1:1" x14ac:dyDescent="0.25">
      <c r="A459" s="263" t="s">
        <v>623</v>
      </c>
    </row>
    <row r="460" spans="1:1" x14ac:dyDescent="0.25">
      <c r="A460" s="263" t="s">
        <v>624</v>
      </c>
    </row>
    <row r="461" spans="1:1" x14ac:dyDescent="0.25">
      <c r="A461" s="263" t="s">
        <v>625</v>
      </c>
    </row>
    <row r="462" spans="1:1" x14ac:dyDescent="0.25">
      <c r="A462" s="263"/>
    </row>
    <row r="463" spans="1:1" x14ac:dyDescent="0.25">
      <c r="A463" s="263" t="s">
        <v>626</v>
      </c>
    </row>
    <row r="464" spans="1:1" x14ac:dyDescent="0.25">
      <c r="A464" s="263" t="s">
        <v>627</v>
      </c>
    </row>
    <row r="465" spans="1:1" x14ac:dyDescent="0.25">
      <c r="A465" s="263" t="s">
        <v>628</v>
      </c>
    </row>
    <row r="466" spans="1:1" x14ac:dyDescent="0.25">
      <c r="A466" s="263" t="s">
        <v>629</v>
      </c>
    </row>
    <row r="467" spans="1:1" x14ac:dyDescent="0.25">
      <c r="A467" s="263" t="s">
        <v>630</v>
      </c>
    </row>
    <row r="468" spans="1:1" x14ac:dyDescent="0.25">
      <c r="A468" s="263" t="s">
        <v>631</v>
      </c>
    </row>
    <row r="469" spans="1:1" x14ac:dyDescent="0.25">
      <c r="A469" s="263" t="s">
        <v>632</v>
      </c>
    </row>
    <row r="470" spans="1:1" x14ac:dyDescent="0.25">
      <c r="A470" s="263"/>
    </row>
    <row r="471" spans="1:1" x14ac:dyDescent="0.25">
      <c r="A471" s="263" t="s">
        <v>633</v>
      </c>
    </row>
    <row r="472" spans="1:1" x14ac:dyDescent="0.25">
      <c r="A472" s="263"/>
    </row>
    <row r="473" spans="1:1" x14ac:dyDescent="0.25">
      <c r="A473" s="263" t="s">
        <v>634</v>
      </c>
    </row>
    <row r="474" spans="1:1" x14ac:dyDescent="0.25">
      <c r="A474" s="263" t="s">
        <v>635</v>
      </c>
    </row>
    <row r="475" spans="1:1" x14ac:dyDescent="0.25">
      <c r="A475" s="263" t="s">
        <v>636</v>
      </c>
    </row>
    <row r="476" spans="1:1" x14ac:dyDescent="0.25">
      <c r="A476" s="263"/>
    </row>
    <row r="477" spans="1:1" x14ac:dyDescent="0.25">
      <c r="A477" s="263" t="s">
        <v>637</v>
      </c>
    </row>
    <row r="478" spans="1:1" x14ac:dyDescent="0.25">
      <c r="A478" s="263" t="s">
        <v>638</v>
      </c>
    </row>
    <row r="479" spans="1:1" x14ac:dyDescent="0.25">
      <c r="A479" s="263" t="s">
        <v>639</v>
      </c>
    </row>
    <row r="480" spans="1:1" x14ac:dyDescent="0.25">
      <c r="A480" s="263" t="s">
        <v>640</v>
      </c>
    </row>
    <row r="481" spans="1:1" x14ac:dyDescent="0.25">
      <c r="A481" s="263" t="s">
        <v>641</v>
      </c>
    </row>
    <row r="482" spans="1:1" x14ac:dyDescent="0.25">
      <c r="A482" s="263" t="s">
        <v>642</v>
      </c>
    </row>
    <row r="483" spans="1:1" x14ac:dyDescent="0.25">
      <c r="A483" s="263" t="s">
        <v>643</v>
      </c>
    </row>
    <row r="484" spans="1:1" x14ac:dyDescent="0.25">
      <c r="A484" s="263" t="s">
        <v>644</v>
      </c>
    </row>
    <row r="485" spans="1:1" x14ac:dyDescent="0.25">
      <c r="A485" s="263" t="s">
        <v>645</v>
      </c>
    </row>
    <row r="486" spans="1:1" x14ac:dyDescent="0.25">
      <c r="A486" s="263"/>
    </row>
    <row r="487" spans="1:1" x14ac:dyDescent="0.25">
      <c r="A487" s="263" t="s">
        <v>646</v>
      </c>
    </row>
    <row r="488" spans="1:1" x14ac:dyDescent="0.25">
      <c r="A488" s="263" t="s">
        <v>647</v>
      </c>
    </row>
    <row r="489" spans="1:1" x14ac:dyDescent="0.25">
      <c r="A489" s="263" t="s">
        <v>648</v>
      </c>
    </row>
    <row r="490" spans="1:1" x14ac:dyDescent="0.25">
      <c r="A490" s="263" t="s">
        <v>649</v>
      </c>
    </row>
    <row r="491" spans="1:1" x14ac:dyDescent="0.25">
      <c r="A491" s="263"/>
    </row>
    <row r="492" spans="1:1" x14ac:dyDescent="0.25">
      <c r="A492" s="263" t="s">
        <v>650</v>
      </c>
    </row>
    <row r="493" spans="1:1" x14ac:dyDescent="0.25">
      <c r="A493" s="263" t="s">
        <v>651</v>
      </c>
    </row>
    <row r="494" spans="1:1" x14ac:dyDescent="0.25">
      <c r="A494" s="263" t="s">
        <v>652</v>
      </c>
    </row>
    <row r="495" spans="1:1" x14ac:dyDescent="0.25">
      <c r="A495" s="263" t="s">
        <v>653</v>
      </c>
    </row>
    <row r="496" spans="1:1" x14ac:dyDescent="0.25">
      <c r="A496" s="263" t="s">
        <v>654</v>
      </c>
    </row>
    <row r="497" spans="1:1" x14ac:dyDescent="0.25">
      <c r="A497" s="263" t="s">
        <v>655</v>
      </c>
    </row>
    <row r="498" spans="1:1" x14ac:dyDescent="0.25">
      <c r="A498" s="263"/>
    </row>
    <row r="499" spans="1:1" x14ac:dyDescent="0.25">
      <c r="A499" s="263" t="s">
        <v>656</v>
      </c>
    </row>
    <row r="500" spans="1:1" x14ac:dyDescent="0.25">
      <c r="A500" s="263" t="s">
        <v>657</v>
      </c>
    </row>
    <row r="501" spans="1:1" x14ac:dyDescent="0.25">
      <c r="A501" s="263" t="s">
        <v>658</v>
      </c>
    </row>
    <row r="502" spans="1:1" x14ac:dyDescent="0.25">
      <c r="A502" s="263" t="s">
        <v>659</v>
      </c>
    </row>
    <row r="503" spans="1:1" x14ac:dyDescent="0.25">
      <c r="A503" s="263" t="s">
        <v>660</v>
      </c>
    </row>
    <row r="504" spans="1:1" x14ac:dyDescent="0.25">
      <c r="A504" s="263" t="s">
        <v>661</v>
      </c>
    </row>
    <row r="505" spans="1:1" x14ac:dyDescent="0.25">
      <c r="A505" s="263" t="s">
        <v>662</v>
      </c>
    </row>
    <row r="506" spans="1:1" x14ac:dyDescent="0.25">
      <c r="A506" s="263" t="s">
        <v>663</v>
      </c>
    </row>
    <row r="507" spans="1:1" x14ac:dyDescent="0.25">
      <c r="A507" s="263" t="s">
        <v>664</v>
      </c>
    </row>
    <row r="508" spans="1:1" x14ac:dyDescent="0.25">
      <c r="A508" s="263" t="s">
        <v>665</v>
      </c>
    </row>
    <row r="509" spans="1:1" x14ac:dyDescent="0.25">
      <c r="A509" s="263" t="s">
        <v>666</v>
      </c>
    </row>
    <row r="510" spans="1:1" x14ac:dyDescent="0.25">
      <c r="A510" s="263" t="s">
        <v>667</v>
      </c>
    </row>
    <row r="511" spans="1:1" x14ac:dyDescent="0.25">
      <c r="A511" s="263" t="s">
        <v>668</v>
      </c>
    </row>
    <row r="512" spans="1:1" x14ac:dyDescent="0.25">
      <c r="A512" s="263"/>
    </row>
    <row r="513" spans="1:1" x14ac:dyDescent="0.25">
      <c r="A513" s="263" t="s">
        <v>669</v>
      </c>
    </row>
    <row r="514" spans="1:1" x14ac:dyDescent="0.25">
      <c r="A514" s="263" t="s">
        <v>670</v>
      </c>
    </row>
    <row r="515" spans="1:1" x14ac:dyDescent="0.25">
      <c r="A515" s="263" t="s">
        <v>671</v>
      </c>
    </row>
    <row r="516" spans="1:1" x14ac:dyDescent="0.25">
      <c r="A516" s="263" t="s">
        <v>672</v>
      </c>
    </row>
    <row r="517" spans="1:1" x14ac:dyDescent="0.25">
      <c r="A517" s="263" t="s">
        <v>673</v>
      </c>
    </row>
    <row r="518" spans="1:1" x14ac:dyDescent="0.25">
      <c r="A518" s="263" t="s">
        <v>674</v>
      </c>
    </row>
    <row r="519" spans="1:1" x14ac:dyDescent="0.25">
      <c r="A519" s="263" t="s">
        <v>675</v>
      </c>
    </row>
    <row r="520" spans="1:1" x14ac:dyDescent="0.25">
      <c r="A520" s="263"/>
    </row>
    <row r="521" spans="1:1" x14ac:dyDescent="0.25">
      <c r="A521" s="263" t="s">
        <v>676</v>
      </c>
    </row>
    <row r="522" spans="1:1" x14ac:dyDescent="0.25">
      <c r="A522" s="263" t="s">
        <v>677</v>
      </c>
    </row>
    <row r="523" spans="1:1" x14ac:dyDescent="0.25">
      <c r="A523" s="263" t="s">
        <v>678</v>
      </c>
    </row>
    <row r="524" spans="1:1" x14ac:dyDescent="0.25">
      <c r="A524" s="263" t="s">
        <v>679</v>
      </c>
    </row>
    <row r="525" spans="1:1" x14ac:dyDescent="0.25">
      <c r="A525" s="263" t="s">
        <v>680</v>
      </c>
    </row>
    <row r="526" spans="1:1" x14ac:dyDescent="0.25">
      <c r="A526" s="263" t="s">
        <v>681</v>
      </c>
    </row>
    <row r="527" spans="1:1" x14ac:dyDescent="0.25">
      <c r="A527" s="263" t="s">
        <v>682</v>
      </c>
    </row>
    <row r="528" spans="1:1" x14ac:dyDescent="0.25">
      <c r="A528" s="263" t="s">
        <v>683</v>
      </c>
    </row>
    <row r="529" spans="1:1" x14ac:dyDescent="0.25">
      <c r="A529" s="263" t="s">
        <v>684</v>
      </c>
    </row>
    <row r="530" spans="1:1" x14ac:dyDescent="0.25">
      <c r="A530" s="263" t="s">
        <v>685</v>
      </c>
    </row>
    <row r="531" spans="1:1" x14ac:dyDescent="0.25">
      <c r="A531" s="263" t="s">
        <v>686</v>
      </c>
    </row>
    <row r="532" spans="1:1" x14ac:dyDescent="0.25">
      <c r="A532" s="263" t="s">
        <v>687</v>
      </c>
    </row>
    <row r="533" spans="1:1" x14ac:dyDescent="0.25">
      <c r="A533" s="263" t="s">
        <v>688</v>
      </c>
    </row>
    <row r="534" spans="1:1" x14ac:dyDescent="0.25">
      <c r="A534" s="263" t="s">
        <v>689</v>
      </c>
    </row>
    <row r="535" spans="1:1" x14ac:dyDescent="0.25">
      <c r="A535" s="263"/>
    </row>
    <row r="536" spans="1:1" x14ac:dyDescent="0.25">
      <c r="A536" s="263" t="s">
        <v>690</v>
      </c>
    </row>
    <row r="537" spans="1:1" x14ac:dyDescent="0.25">
      <c r="A537" s="263" t="s">
        <v>691</v>
      </c>
    </row>
    <row r="538" spans="1:1" x14ac:dyDescent="0.25">
      <c r="A538" s="263" t="s">
        <v>692</v>
      </c>
    </row>
    <row r="539" spans="1:1" x14ac:dyDescent="0.25">
      <c r="A539" s="263"/>
    </row>
    <row r="540" spans="1:1" x14ac:dyDescent="0.25">
      <c r="A540" s="263" t="s">
        <v>693</v>
      </c>
    </row>
    <row r="541" spans="1:1" x14ac:dyDescent="0.25">
      <c r="A541" s="263"/>
    </row>
    <row r="542" spans="1:1" x14ac:dyDescent="0.25">
      <c r="A542" s="263" t="s">
        <v>694</v>
      </c>
    </row>
    <row r="543" spans="1:1" x14ac:dyDescent="0.25">
      <c r="A543" s="263" t="s">
        <v>695</v>
      </c>
    </row>
    <row r="544" spans="1:1" x14ac:dyDescent="0.25">
      <c r="A544" s="263" t="s">
        <v>696</v>
      </c>
    </row>
    <row r="545" spans="1:1" x14ac:dyDescent="0.25">
      <c r="A545" s="263" t="s">
        <v>697</v>
      </c>
    </row>
    <row r="546" spans="1:1" x14ac:dyDescent="0.25">
      <c r="A546" s="263" t="s">
        <v>698</v>
      </c>
    </row>
    <row r="547" spans="1:1" x14ac:dyDescent="0.25">
      <c r="A547" s="263" t="s">
        <v>699</v>
      </c>
    </row>
    <row r="548" spans="1:1" x14ac:dyDescent="0.25">
      <c r="A548" s="263" t="s">
        <v>700</v>
      </c>
    </row>
    <row r="549" spans="1:1" x14ac:dyDescent="0.25">
      <c r="A549" s="263" t="s">
        <v>701</v>
      </c>
    </row>
    <row r="550" spans="1:1" x14ac:dyDescent="0.25">
      <c r="A550" s="263" t="s">
        <v>702</v>
      </c>
    </row>
    <row r="551" spans="1:1" x14ac:dyDescent="0.25">
      <c r="A551" s="263"/>
    </row>
    <row r="552" spans="1:1" x14ac:dyDescent="0.25">
      <c r="A552" s="263" t="s">
        <v>703</v>
      </c>
    </row>
    <row r="553" spans="1:1" x14ac:dyDescent="0.25">
      <c r="A553" s="263"/>
    </row>
    <row r="554" spans="1:1" x14ac:dyDescent="0.25">
      <c r="A554" s="263" t="s">
        <v>704</v>
      </c>
    </row>
    <row r="555" spans="1:1" x14ac:dyDescent="0.25">
      <c r="A555" s="263" t="s">
        <v>705</v>
      </c>
    </row>
    <row r="556" spans="1:1" x14ac:dyDescent="0.25">
      <c r="A556" s="263" t="s">
        <v>706</v>
      </c>
    </row>
    <row r="557" spans="1:1" x14ac:dyDescent="0.25">
      <c r="A557" s="263" t="s">
        <v>707</v>
      </c>
    </row>
    <row r="558" spans="1:1" x14ac:dyDescent="0.25">
      <c r="A558" s="263" t="s">
        <v>708</v>
      </c>
    </row>
    <row r="559" spans="1:1" x14ac:dyDescent="0.25">
      <c r="A559" s="263" t="s">
        <v>709</v>
      </c>
    </row>
    <row r="560" spans="1:1" x14ac:dyDescent="0.25">
      <c r="A560" s="263" t="s">
        <v>710</v>
      </c>
    </row>
    <row r="561" spans="1:1" x14ac:dyDescent="0.25">
      <c r="A561" s="263" t="s">
        <v>711</v>
      </c>
    </row>
    <row r="562" spans="1:1" x14ac:dyDescent="0.25">
      <c r="A562" s="263"/>
    </row>
    <row r="563" spans="1:1" x14ac:dyDescent="0.25">
      <c r="A563" s="263" t="s">
        <v>712</v>
      </c>
    </row>
    <row r="564" spans="1:1" x14ac:dyDescent="0.25">
      <c r="A564" s="263"/>
    </row>
    <row r="565" spans="1:1" x14ac:dyDescent="0.25">
      <c r="A565" s="263" t="s">
        <v>713</v>
      </c>
    </row>
    <row r="566" spans="1:1" x14ac:dyDescent="0.25">
      <c r="A566" s="263" t="s">
        <v>714</v>
      </c>
    </row>
    <row r="567" spans="1:1" x14ac:dyDescent="0.25">
      <c r="A567" s="263" t="s">
        <v>715</v>
      </c>
    </row>
    <row r="568" spans="1:1" x14ac:dyDescent="0.25">
      <c r="A568" s="263" t="s">
        <v>716</v>
      </c>
    </row>
    <row r="569" spans="1:1" x14ac:dyDescent="0.25">
      <c r="A569" s="263"/>
    </row>
    <row r="570" spans="1:1" x14ac:dyDescent="0.25">
      <c r="A570" s="263" t="s">
        <v>717</v>
      </c>
    </row>
    <row r="571" spans="1:1" x14ac:dyDescent="0.25">
      <c r="A571" s="263" t="s">
        <v>718</v>
      </c>
    </row>
    <row r="572" spans="1:1" x14ac:dyDescent="0.25">
      <c r="A572" s="263" t="s">
        <v>719</v>
      </c>
    </row>
    <row r="573" spans="1:1" x14ac:dyDescent="0.25">
      <c r="A573" s="263" t="s">
        <v>720</v>
      </c>
    </row>
    <row r="574" spans="1:1" x14ac:dyDescent="0.25">
      <c r="A574" s="263" t="s">
        <v>721</v>
      </c>
    </row>
    <row r="575" spans="1:1" x14ac:dyDescent="0.25">
      <c r="A575" s="263" t="s">
        <v>722</v>
      </c>
    </row>
    <row r="576" spans="1:1" x14ac:dyDescent="0.25">
      <c r="A576" s="263" t="s">
        <v>723</v>
      </c>
    </row>
    <row r="577" spans="1:1" x14ac:dyDescent="0.25">
      <c r="A577" s="263" t="s">
        <v>724</v>
      </c>
    </row>
    <row r="578" spans="1:1" x14ac:dyDescent="0.25">
      <c r="A578" s="263"/>
    </row>
    <row r="579" spans="1:1" x14ac:dyDescent="0.25">
      <c r="A579" s="263" t="s">
        <v>725</v>
      </c>
    </row>
    <row r="580" spans="1:1" x14ac:dyDescent="0.25">
      <c r="A580" s="263" t="s">
        <v>726</v>
      </c>
    </row>
    <row r="581" spans="1:1" x14ac:dyDescent="0.25">
      <c r="A581" s="263" t="s">
        <v>727</v>
      </c>
    </row>
    <row r="582" spans="1:1" x14ac:dyDescent="0.25">
      <c r="A582" s="263" t="s">
        <v>728</v>
      </c>
    </row>
    <row r="583" spans="1:1" x14ac:dyDescent="0.25">
      <c r="A583" s="263"/>
    </row>
    <row r="584" spans="1:1" x14ac:dyDescent="0.25">
      <c r="A584" s="263" t="s">
        <v>729</v>
      </c>
    </row>
    <row r="585" spans="1:1" x14ac:dyDescent="0.25">
      <c r="A585" s="263" t="s">
        <v>730</v>
      </c>
    </row>
    <row r="586" spans="1:1" x14ac:dyDescent="0.25">
      <c r="A586" s="263" t="s">
        <v>731</v>
      </c>
    </row>
    <row r="587" spans="1:1" x14ac:dyDescent="0.25">
      <c r="A587" s="263" t="s">
        <v>732</v>
      </c>
    </row>
    <row r="588" spans="1:1" x14ac:dyDescent="0.25">
      <c r="A588" s="263"/>
    </row>
    <row r="589" spans="1:1" x14ac:dyDescent="0.25">
      <c r="A589" s="263" t="s">
        <v>733</v>
      </c>
    </row>
    <row r="590" spans="1:1" x14ac:dyDescent="0.25">
      <c r="A590" s="263"/>
    </row>
    <row r="591" spans="1:1" x14ac:dyDescent="0.25">
      <c r="A591" s="263" t="s">
        <v>734</v>
      </c>
    </row>
    <row r="592" spans="1:1" x14ac:dyDescent="0.25">
      <c r="A592" s="263" t="s">
        <v>735</v>
      </c>
    </row>
    <row r="593" spans="1:1" x14ac:dyDescent="0.25">
      <c r="A593" s="263" t="s">
        <v>736</v>
      </c>
    </row>
    <row r="594" spans="1:1" x14ac:dyDescent="0.25">
      <c r="A594" s="263" t="s">
        <v>737</v>
      </c>
    </row>
    <row r="595" spans="1:1" x14ac:dyDescent="0.25">
      <c r="A595" s="263" t="s">
        <v>738</v>
      </c>
    </row>
    <row r="596" spans="1:1" x14ac:dyDescent="0.25">
      <c r="A596" s="263" t="s">
        <v>739</v>
      </c>
    </row>
    <row r="597" spans="1:1" x14ac:dyDescent="0.25">
      <c r="A597" s="263" t="s">
        <v>740</v>
      </c>
    </row>
    <row r="598" spans="1:1" x14ac:dyDescent="0.25">
      <c r="A598" s="263" t="s">
        <v>741</v>
      </c>
    </row>
    <row r="599" spans="1:1" x14ac:dyDescent="0.25">
      <c r="A599" s="263"/>
    </row>
    <row r="600" spans="1:1" x14ac:dyDescent="0.25">
      <c r="A600" s="263" t="s">
        <v>742</v>
      </c>
    </row>
    <row r="601" spans="1:1" x14ac:dyDescent="0.25">
      <c r="A601" s="263"/>
    </row>
    <row r="602" spans="1:1" x14ac:dyDescent="0.25">
      <c r="A602" s="263" t="s">
        <v>743</v>
      </c>
    </row>
    <row r="603" spans="1:1" x14ac:dyDescent="0.25">
      <c r="A603" s="263" t="s">
        <v>744</v>
      </c>
    </row>
    <row r="604" spans="1:1" x14ac:dyDescent="0.25">
      <c r="A604" s="263" t="s">
        <v>745</v>
      </c>
    </row>
    <row r="605" spans="1:1" x14ac:dyDescent="0.25">
      <c r="A605" s="263" t="s">
        <v>746</v>
      </c>
    </row>
    <row r="606" spans="1:1" x14ac:dyDescent="0.25">
      <c r="A606" s="263" t="s">
        <v>747</v>
      </c>
    </row>
    <row r="607" spans="1:1" x14ac:dyDescent="0.25">
      <c r="A607" s="263" t="s">
        <v>748</v>
      </c>
    </row>
    <row r="608" spans="1:1" x14ac:dyDescent="0.25">
      <c r="A608" s="263" t="s">
        <v>749</v>
      </c>
    </row>
    <row r="609" spans="1:1" x14ac:dyDescent="0.25">
      <c r="A609" s="263" t="s">
        <v>750</v>
      </c>
    </row>
    <row r="610" spans="1:1" x14ac:dyDescent="0.25">
      <c r="A610" s="263" t="s">
        <v>751</v>
      </c>
    </row>
    <row r="611" spans="1:1" x14ac:dyDescent="0.25">
      <c r="A611" s="263"/>
    </row>
    <row r="612" spans="1:1" x14ac:dyDescent="0.25">
      <c r="A612" s="263" t="s">
        <v>752</v>
      </c>
    </row>
    <row r="613" spans="1:1" x14ac:dyDescent="0.25">
      <c r="A613" s="263"/>
    </row>
    <row r="614" spans="1:1" x14ac:dyDescent="0.25">
      <c r="A614" s="263" t="s">
        <v>753</v>
      </c>
    </row>
    <row r="615" spans="1:1" x14ac:dyDescent="0.25">
      <c r="A615" s="263" t="s">
        <v>754</v>
      </c>
    </row>
    <row r="616" spans="1:1" x14ac:dyDescent="0.25">
      <c r="A616" s="263" t="s">
        <v>755</v>
      </c>
    </row>
    <row r="617" spans="1:1" x14ac:dyDescent="0.25">
      <c r="A617" s="263" t="s">
        <v>756</v>
      </c>
    </row>
    <row r="618" spans="1:1" x14ac:dyDescent="0.25">
      <c r="A618" s="263" t="s">
        <v>757</v>
      </c>
    </row>
    <row r="619" spans="1:1" x14ac:dyDescent="0.25">
      <c r="A619" s="263" t="s">
        <v>758</v>
      </c>
    </row>
    <row r="620" spans="1:1" x14ac:dyDescent="0.25">
      <c r="A620" s="263"/>
    </row>
    <row r="621" spans="1:1" x14ac:dyDescent="0.25">
      <c r="A621" s="263" t="s">
        <v>759</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Davis</cp:lastModifiedBy>
  <dcterms:created xsi:type="dcterms:W3CDTF">2014-10-13T19:50:16Z</dcterms:created>
  <dcterms:modified xsi:type="dcterms:W3CDTF">2020-04-24T00:43:41Z</dcterms:modified>
</cp:coreProperties>
</file>